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autoCompressPictures="0" defaultThemeVersion="124226"/>
  <mc:AlternateContent xmlns:mc="http://schemas.openxmlformats.org/markup-compatibility/2006">
    <mc:Choice Requires="x15">
      <x15ac:absPath xmlns:x15ac="http://schemas.microsoft.com/office/spreadsheetml/2010/11/ac" url="C:\Users\FranciscoVitorinodeA\Downloads\"/>
    </mc:Choice>
  </mc:AlternateContent>
  <xr:revisionPtr revIDLastSave="0" documentId="13_ncr:1_{73C0D992-0DEC-47A0-8CAC-CE4935F07BDE}" xr6:coauthVersionLast="47" xr6:coauthVersionMax="47" xr10:uidLastSave="{00000000-0000-0000-0000-000000000000}"/>
  <bookViews>
    <workbookView xWindow="-120" yWindow="-120" windowWidth="29040" windowHeight="15720" activeTab="1" xr2:uid="{00000000-000D-0000-FFFF-FFFF00000000}"/>
  </bookViews>
  <sheets>
    <sheet name="Data" sheetId="1" r:id="rId1"/>
    <sheet name="Data (large countries)" sheetId="5" r:id="rId2"/>
    <sheet name="2024 Olympic Medals" sheetId="2" r:id="rId3"/>
    <sheet name="WDI" sheetId="3" r:id="rId4"/>
    <sheet name="Notes" sheetId="4" r:id="rId5"/>
  </sheets>
  <definedNames>
    <definedName name="_xlnm._FilterDatabase" localSheetId="0" hidden="1">Data!$D$1:$D$212</definedName>
    <definedName name="_xlnm._FilterDatabase" localSheetId="1" hidden="1">'Data (large countries)'!$D$1:$D$158</definedName>
  </definedNames>
  <calcPr calcId="181029" concurrentCalc="0"/>
  <extLst>
    <ext xmlns:mx="http://schemas.microsoft.com/office/mac/excel/2008/main" uri="{7523E5D3-25F3-A5E0-1632-64F254C22452}">
      <mx:ArchID Flags="2"/>
    </ext>
  </extLst>
</workbook>
</file>

<file path=xl/calcChain.xml><?xml version="1.0" encoding="utf-8"?>
<calcChain xmlns="http://schemas.openxmlformats.org/spreadsheetml/2006/main">
  <c r="J3" i="5" l="1"/>
  <c r="K3" i="5"/>
  <c r="L3" i="5"/>
  <c r="J4" i="5"/>
  <c r="K4" i="5"/>
  <c r="L4" i="5"/>
  <c r="J5" i="5"/>
  <c r="K5" i="5"/>
  <c r="L5" i="5"/>
  <c r="J6" i="5"/>
  <c r="K6" i="5"/>
  <c r="L6" i="5"/>
  <c r="J7" i="5"/>
  <c r="K7" i="5"/>
  <c r="L7" i="5"/>
  <c r="J8" i="5"/>
  <c r="K8" i="5"/>
  <c r="L8" i="5"/>
  <c r="J9" i="5"/>
  <c r="K9" i="5"/>
  <c r="L9" i="5"/>
  <c r="J10" i="5"/>
  <c r="K10" i="5"/>
  <c r="L10" i="5"/>
  <c r="J11" i="5"/>
  <c r="K11" i="5"/>
  <c r="L11" i="5"/>
  <c r="J12" i="5"/>
  <c r="K12" i="5"/>
  <c r="L12" i="5"/>
  <c r="J13" i="5"/>
  <c r="K13" i="5"/>
  <c r="L13" i="5"/>
  <c r="J14" i="5"/>
  <c r="K14" i="5"/>
  <c r="L14" i="5"/>
  <c r="J15" i="5"/>
  <c r="K15" i="5"/>
  <c r="L15" i="5"/>
  <c r="J16" i="5"/>
  <c r="K16" i="5"/>
  <c r="L16" i="5"/>
  <c r="J17" i="5"/>
  <c r="K17" i="5"/>
  <c r="L17" i="5"/>
  <c r="J18" i="5"/>
  <c r="K18" i="5"/>
  <c r="L18" i="5"/>
  <c r="J19" i="5"/>
  <c r="K19" i="5"/>
  <c r="L19" i="5"/>
  <c r="J20" i="5"/>
  <c r="K20" i="5"/>
  <c r="L20" i="5"/>
  <c r="J21" i="5"/>
  <c r="K21" i="5"/>
  <c r="L21" i="5"/>
  <c r="J22" i="5"/>
  <c r="K22" i="5"/>
  <c r="L22" i="5"/>
  <c r="J23" i="5"/>
  <c r="K23" i="5"/>
  <c r="L23" i="5"/>
  <c r="J24" i="5"/>
  <c r="K24" i="5"/>
  <c r="L24" i="5"/>
  <c r="J25" i="5"/>
  <c r="K25" i="5"/>
  <c r="L25" i="5"/>
  <c r="J26" i="5"/>
  <c r="K26" i="5"/>
  <c r="L26" i="5"/>
  <c r="J27" i="5"/>
  <c r="K27" i="5"/>
  <c r="L27" i="5"/>
  <c r="J28" i="5"/>
  <c r="K28" i="5"/>
  <c r="L28" i="5"/>
  <c r="J29" i="5"/>
  <c r="K29" i="5"/>
  <c r="L29" i="5"/>
  <c r="J30" i="5"/>
  <c r="K30" i="5"/>
  <c r="L30" i="5"/>
  <c r="J31" i="5"/>
  <c r="K31" i="5"/>
  <c r="L31" i="5"/>
  <c r="J32" i="5"/>
  <c r="K32" i="5"/>
  <c r="L32" i="5"/>
  <c r="J33" i="5"/>
  <c r="K33" i="5"/>
  <c r="L33" i="5"/>
  <c r="J34" i="5"/>
  <c r="K34" i="5"/>
  <c r="L34" i="5"/>
  <c r="J35" i="5"/>
  <c r="K35" i="5"/>
  <c r="L35" i="5"/>
  <c r="J36" i="5"/>
  <c r="K36" i="5"/>
  <c r="L36" i="5"/>
  <c r="J37" i="5"/>
  <c r="K37" i="5"/>
  <c r="L37" i="5"/>
  <c r="J38" i="5"/>
  <c r="K38" i="5"/>
  <c r="L38" i="5"/>
  <c r="J39" i="5"/>
  <c r="K39" i="5"/>
  <c r="L39" i="5"/>
  <c r="J40" i="5"/>
  <c r="K40" i="5"/>
  <c r="L40" i="5"/>
  <c r="J41" i="5"/>
  <c r="K41" i="5"/>
  <c r="L41" i="5"/>
  <c r="J42" i="5"/>
  <c r="K42" i="5"/>
  <c r="L42" i="5"/>
  <c r="J43" i="5"/>
  <c r="K43" i="5"/>
  <c r="L43" i="5"/>
  <c r="J44" i="5"/>
  <c r="K44" i="5"/>
  <c r="L44" i="5"/>
  <c r="J45" i="5"/>
  <c r="K45" i="5"/>
  <c r="L45" i="5"/>
  <c r="J46" i="5"/>
  <c r="K46" i="5"/>
  <c r="L46" i="5"/>
  <c r="J47" i="5"/>
  <c r="K47" i="5"/>
  <c r="L47" i="5"/>
  <c r="J48" i="5"/>
  <c r="K48" i="5"/>
  <c r="L48" i="5"/>
  <c r="J49" i="5"/>
  <c r="K49" i="5"/>
  <c r="L49" i="5"/>
  <c r="J50" i="5"/>
  <c r="K50" i="5"/>
  <c r="L50" i="5"/>
  <c r="J51" i="5"/>
  <c r="K51" i="5"/>
  <c r="L51" i="5"/>
  <c r="J52" i="5"/>
  <c r="K52" i="5"/>
  <c r="L52" i="5"/>
  <c r="J53" i="5"/>
  <c r="K53" i="5"/>
  <c r="L53" i="5"/>
  <c r="J54" i="5"/>
  <c r="K54" i="5"/>
  <c r="L54" i="5"/>
  <c r="J55" i="5"/>
  <c r="K55" i="5"/>
  <c r="L55" i="5"/>
  <c r="J56" i="5"/>
  <c r="K56" i="5"/>
  <c r="L56" i="5"/>
  <c r="J57" i="5"/>
  <c r="K57" i="5"/>
  <c r="L57" i="5"/>
  <c r="J58" i="5"/>
  <c r="K58" i="5"/>
  <c r="L58" i="5"/>
  <c r="J59" i="5"/>
  <c r="K59" i="5"/>
  <c r="L59" i="5"/>
  <c r="J60" i="5"/>
  <c r="K60" i="5"/>
  <c r="L60" i="5"/>
  <c r="J61" i="5"/>
  <c r="K61" i="5"/>
  <c r="L61" i="5"/>
  <c r="J62" i="5"/>
  <c r="K62" i="5"/>
  <c r="L62" i="5"/>
  <c r="J63" i="5"/>
  <c r="K63" i="5"/>
  <c r="L63" i="5"/>
  <c r="J64" i="5"/>
  <c r="K64" i="5"/>
  <c r="L64" i="5"/>
  <c r="J65" i="5"/>
  <c r="K65" i="5"/>
  <c r="L65" i="5"/>
  <c r="J66" i="5"/>
  <c r="K66" i="5"/>
  <c r="L66" i="5"/>
  <c r="J67" i="5"/>
  <c r="K67" i="5"/>
  <c r="L67" i="5"/>
  <c r="J68" i="5"/>
  <c r="K68" i="5"/>
  <c r="L68" i="5"/>
  <c r="J69" i="5"/>
  <c r="K69" i="5"/>
  <c r="L69" i="5"/>
  <c r="J70" i="5"/>
  <c r="K70" i="5"/>
  <c r="L70" i="5"/>
  <c r="J71" i="5"/>
  <c r="K71" i="5"/>
  <c r="L71" i="5"/>
  <c r="J72" i="5"/>
  <c r="K72" i="5"/>
  <c r="L72" i="5"/>
  <c r="J73" i="5"/>
  <c r="K73" i="5"/>
  <c r="L73" i="5"/>
  <c r="J74" i="5"/>
  <c r="K74" i="5"/>
  <c r="L74" i="5"/>
  <c r="J75" i="5"/>
  <c r="K75" i="5"/>
  <c r="L75" i="5"/>
  <c r="J76" i="5"/>
  <c r="K76" i="5"/>
  <c r="L76" i="5"/>
  <c r="J77" i="5"/>
  <c r="K77" i="5"/>
  <c r="L77" i="5"/>
  <c r="J78" i="5"/>
  <c r="K78" i="5"/>
  <c r="L78" i="5"/>
  <c r="J79" i="5"/>
  <c r="K79" i="5"/>
  <c r="L79" i="5"/>
  <c r="J80" i="5"/>
  <c r="K80" i="5"/>
  <c r="L80" i="5"/>
  <c r="J81" i="5"/>
  <c r="K81" i="5"/>
  <c r="L81" i="5"/>
  <c r="J82" i="5"/>
  <c r="K82" i="5"/>
  <c r="L82" i="5"/>
  <c r="J83" i="5"/>
  <c r="K83" i="5"/>
  <c r="L83" i="5"/>
  <c r="J84" i="5"/>
  <c r="K84" i="5"/>
  <c r="L84" i="5"/>
  <c r="J85" i="5"/>
  <c r="K85" i="5"/>
  <c r="L85" i="5"/>
  <c r="J86" i="5"/>
  <c r="K86" i="5"/>
  <c r="L86" i="5"/>
  <c r="J87" i="5"/>
  <c r="K87" i="5"/>
  <c r="L87" i="5"/>
  <c r="J88" i="5"/>
  <c r="K88" i="5"/>
  <c r="L88" i="5"/>
  <c r="J89" i="5"/>
  <c r="K89" i="5"/>
  <c r="L89" i="5"/>
  <c r="J90" i="5"/>
  <c r="K90" i="5"/>
  <c r="L90" i="5"/>
  <c r="J91" i="5"/>
  <c r="K91" i="5"/>
  <c r="L91" i="5"/>
  <c r="J92" i="5"/>
  <c r="K92" i="5"/>
  <c r="L92" i="5"/>
  <c r="J93" i="5"/>
  <c r="K93" i="5"/>
  <c r="L93" i="5"/>
  <c r="J94" i="5"/>
  <c r="K94" i="5"/>
  <c r="L94" i="5"/>
  <c r="J95" i="5"/>
  <c r="K95" i="5"/>
  <c r="L95" i="5"/>
  <c r="J96" i="5"/>
  <c r="K96" i="5"/>
  <c r="L96" i="5"/>
  <c r="J97" i="5"/>
  <c r="K97" i="5"/>
  <c r="L97" i="5"/>
  <c r="J98" i="5"/>
  <c r="K98" i="5"/>
  <c r="L98" i="5"/>
  <c r="J99" i="5"/>
  <c r="K99" i="5"/>
  <c r="L99" i="5"/>
  <c r="J100" i="5"/>
  <c r="K100" i="5"/>
  <c r="L100" i="5"/>
  <c r="J101" i="5"/>
  <c r="K101" i="5"/>
  <c r="L101" i="5"/>
  <c r="J102" i="5"/>
  <c r="K102" i="5"/>
  <c r="L102" i="5"/>
  <c r="J103" i="5"/>
  <c r="K103" i="5"/>
  <c r="L103" i="5"/>
  <c r="J104" i="5"/>
  <c r="K104" i="5"/>
  <c r="L104" i="5"/>
  <c r="J105" i="5"/>
  <c r="K105" i="5"/>
  <c r="L105" i="5"/>
  <c r="J106" i="5"/>
  <c r="K106" i="5"/>
  <c r="L106" i="5"/>
  <c r="J107" i="5"/>
  <c r="K107" i="5"/>
  <c r="L107" i="5"/>
  <c r="J108" i="5"/>
  <c r="K108" i="5"/>
  <c r="L108" i="5"/>
  <c r="J109" i="5"/>
  <c r="K109" i="5"/>
  <c r="L109" i="5"/>
  <c r="J110" i="5"/>
  <c r="K110" i="5"/>
  <c r="L110" i="5"/>
  <c r="J111" i="5"/>
  <c r="K111" i="5"/>
  <c r="L111" i="5"/>
  <c r="J112" i="5"/>
  <c r="K112" i="5"/>
  <c r="L112" i="5"/>
  <c r="J113" i="5"/>
  <c r="K113" i="5"/>
  <c r="L113" i="5"/>
  <c r="J114" i="5"/>
  <c r="K114" i="5"/>
  <c r="L114" i="5"/>
  <c r="J115" i="5"/>
  <c r="K115" i="5"/>
  <c r="L115" i="5"/>
  <c r="J116" i="5"/>
  <c r="K116" i="5"/>
  <c r="L116" i="5"/>
  <c r="J117" i="5"/>
  <c r="K117" i="5"/>
  <c r="L117" i="5"/>
  <c r="J118" i="5"/>
  <c r="K118" i="5"/>
  <c r="L118" i="5"/>
  <c r="J119" i="5"/>
  <c r="K119" i="5"/>
  <c r="L119" i="5"/>
  <c r="J120" i="5"/>
  <c r="K120" i="5"/>
  <c r="L120" i="5"/>
  <c r="J121" i="5"/>
  <c r="K121" i="5"/>
  <c r="L121" i="5"/>
  <c r="J122" i="5"/>
  <c r="K122" i="5"/>
  <c r="L122" i="5"/>
  <c r="J123" i="5"/>
  <c r="K123" i="5"/>
  <c r="L123" i="5"/>
  <c r="J124" i="5"/>
  <c r="K124" i="5"/>
  <c r="L124" i="5"/>
  <c r="J125" i="5"/>
  <c r="K125" i="5"/>
  <c r="L125" i="5"/>
  <c r="J126" i="5"/>
  <c r="K126" i="5"/>
  <c r="L126" i="5"/>
  <c r="J127" i="5"/>
  <c r="K127" i="5"/>
  <c r="L127" i="5"/>
  <c r="J128" i="5"/>
  <c r="K128" i="5"/>
  <c r="L128" i="5"/>
  <c r="J129" i="5"/>
  <c r="K129" i="5"/>
  <c r="L129" i="5"/>
  <c r="J130" i="5"/>
  <c r="K130" i="5"/>
  <c r="L130" i="5"/>
  <c r="J131" i="5"/>
  <c r="K131" i="5"/>
  <c r="L131" i="5"/>
  <c r="J132" i="5"/>
  <c r="K132" i="5"/>
  <c r="L132" i="5"/>
  <c r="J133" i="5"/>
  <c r="K133" i="5"/>
  <c r="L133" i="5"/>
  <c r="J134" i="5"/>
  <c r="K134" i="5"/>
  <c r="L134" i="5"/>
  <c r="J135" i="5"/>
  <c r="K135" i="5"/>
  <c r="L135" i="5"/>
  <c r="J136" i="5"/>
  <c r="K136" i="5"/>
  <c r="L136" i="5"/>
  <c r="J137" i="5"/>
  <c r="K137" i="5"/>
  <c r="L137" i="5"/>
  <c r="J138" i="5"/>
  <c r="K138" i="5"/>
  <c r="L138" i="5"/>
  <c r="J139" i="5"/>
  <c r="K139" i="5"/>
  <c r="L139" i="5"/>
  <c r="J140" i="5"/>
  <c r="K140" i="5"/>
  <c r="L140" i="5"/>
  <c r="J141" i="5"/>
  <c r="K141" i="5"/>
  <c r="L141" i="5"/>
  <c r="J142" i="5"/>
  <c r="K142" i="5"/>
  <c r="L142" i="5"/>
  <c r="J143" i="5"/>
  <c r="K143" i="5"/>
  <c r="L143" i="5"/>
  <c r="J144" i="5"/>
  <c r="K144" i="5"/>
  <c r="L144" i="5"/>
  <c r="J145" i="5"/>
  <c r="K145" i="5"/>
  <c r="L145" i="5"/>
  <c r="J146" i="5"/>
  <c r="K146" i="5"/>
  <c r="L146" i="5"/>
  <c r="J147" i="5"/>
  <c r="K147" i="5"/>
  <c r="L147" i="5"/>
  <c r="J148" i="5"/>
  <c r="K148" i="5"/>
  <c r="L148" i="5"/>
  <c r="J149" i="5"/>
  <c r="K149" i="5"/>
  <c r="L149" i="5"/>
  <c r="J150" i="5"/>
  <c r="K150" i="5"/>
  <c r="L150" i="5"/>
  <c r="J151" i="5"/>
  <c r="K151" i="5"/>
  <c r="L151" i="5"/>
  <c r="J152" i="5"/>
  <c r="K152" i="5"/>
  <c r="L152" i="5"/>
  <c r="J153" i="5"/>
  <c r="K153" i="5"/>
  <c r="L153" i="5"/>
  <c r="J154" i="5"/>
  <c r="K154" i="5"/>
  <c r="L154" i="5"/>
  <c r="J155" i="5"/>
  <c r="K155" i="5"/>
  <c r="L155" i="5"/>
  <c r="J156" i="5"/>
  <c r="K156" i="5"/>
  <c r="L156" i="5"/>
  <c r="J157" i="5"/>
  <c r="K157" i="5"/>
  <c r="L157" i="5"/>
  <c r="J158" i="5"/>
  <c r="K158" i="5"/>
  <c r="L158" i="5"/>
  <c r="K2" i="5"/>
  <c r="L2" i="5"/>
  <c r="J2" i="5"/>
  <c r="M2" i="5"/>
  <c r="M3" i="5"/>
  <c r="M4" i="5"/>
  <c r="M5" i="5"/>
  <c r="M6" i="5"/>
  <c r="M7" i="5"/>
  <c r="M8" i="5"/>
  <c r="M9" i="5"/>
  <c r="M10" i="5"/>
  <c r="M11" i="5"/>
  <c r="M12" i="5"/>
  <c r="M13" i="5"/>
  <c r="M14" i="5"/>
  <c r="M15" i="5"/>
  <c r="M16" i="5"/>
  <c r="M17" i="5"/>
  <c r="M18" i="5"/>
  <c r="M19" i="5"/>
  <c r="M20" i="5"/>
  <c r="M21" i="5"/>
  <c r="M22" i="5"/>
  <c r="M23" i="5"/>
  <c r="M24" i="5"/>
  <c r="M25" i="5"/>
  <c r="M26" i="5"/>
  <c r="M27" i="5"/>
  <c r="M28" i="5"/>
  <c r="M29" i="5"/>
  <c r="M30" i="5"/>
  <c r="M31" i="5"/>
  <c r="M32" i="5"/>
  <c r="M33" i="5"/>
  <c r="M34" i="5"/>
  <c r="M35" i="5"/>
  <c r="M36" i="5"/>
  <c r="M37" i="5"/>
  <c r="M38" i="5"/>
  <c r="M39" i="5"/>
  <c r="M40" i="5"/>
  <c r="M41" i="5"/>
  <c r="M42" i="5"/>
  <c r="M43" i="5"/>
  <c r="M44" i="5"/>
  <c r="M45" i="5"/>
  <c r="M46" i="5"/>
  <c r="M47" i="5"/>
  <c r="M48" i="5"/>
  <c r="M49" i="5"/>
  <c r="M50" i="5"/>
  <c r="M51" i="5"/>
  <c r="M52" i="5"/>
  <c r="M53" i="5"/>
  <c r="M54" i="5"/>
  <c r="M55" i="5"/>
  <c r="M56" i="5"/>
  <c r="M57" i="5"/>
  <c r="M58" i="5"/>
  <c r="M59" i="5"/>
  <c r="M60" i="5"/>
  <c r="M61" i="5"/>
  <c r="M62" i="5"/>
  <c r="M63" i="5"/>
  <c r="M64" i="5"/>
  <c r="M65" i="5"/>
  <c r="M66" i="5"/>
  <c r="M67" i="5"/>
  <c r="M68" i="5"/>
  <c r="M69" i="5"/>
  <c r="M70" i="5"/>
  <c r="M71" i="5"/>
  <c r="M72" i="5"/>
  <c r="M73" i="5"/>
  <c r="M74" i="5"/>
  <c r="M75" i="5"/>
  <c r="M76" i="5"/>
  <c r="M77" i="5"/>
  <c r="M78" i="5"/>
  <c r="M79" i="5"/>
  <c r="M80" i="5"/>
  <c r="M81" i="5"/>
  <c r="M82" i="5"/>
  <c r="M83" i="5"/>
  <c r="M84" i="5"/>
  <c r="M85" i="5"/>
  <c r="M86" i="5"/>
  <c r="M87" i="5"/>
  <c r="M88" i="5"/>
  <c r="M89" i="5"/>
  <c r="M90" i="5"/>
  <c r="M91" i="5"/>
  <c r="M92" i="5"/>
  <c r="M93" i="5"/>
  <c r="M94" i="5"/>
  <c r="M95" i="5"/>
  <c r="M96" i="5"/>
  <c r="M97" i="5"/>
  <c r="M98" i="5"/>
  <c r="M99" i="5"/>
  <c r="M100" i="5"/>
  <c r="M101" i="5"/>
  <c r="M102" i="5"/>
  <c r="M103" i="5"/>
  <c r="M104" i="5"/>
  <c r="M105" i="5"/>
  <c r="M106" i="5"/>
  <c r="M107" i="5"/>
  <c r="M108" i="5"/>
  <c r="M109" i="5"/>
  <c r="M110" i="5"/>
  <c r="M111" i="5"/>
  <c r="M112" i="5"/>
  <c r="M113" i="5"/>
  <c r="M114" i="5"/>
  <c r="M115" i="5"/>
  <c r="M116" i="5"/>
  <c r="M117" i="5"/>
  <c r="M118" i="5"/>
  <c r="M119" i="5"/>
  <c r="M120" i="5"/>
  <c r="M121" i="5"/>
  <c r="M122" i="5"/>
  <c r="M123" i="5"/>
  <c r="M124" i="5"/>
  <c r="M125" i="5"/>
  <c r="M126" i="5"/>
  <c r="M127" i="5"/>
  <c r="M128" i="5"/>
  <c r="M129" i="5"/>
  <c r="M130" i="5"/>
  <c r="M131" i="5"/>
  <c r="M132" i="5"/>
  <c r="M133" i="5"/>
  <c r="M134" i="5"/>
  <c r="M135" i="5"/>
  <c r="M136" i="5"/>
  <c r="M137" i="5"/>
  <c r="M138" i="5"/>
  <c r="M139" i="5"/>
  <c r="M140" i="5"/>
  <c r="M141" i="5"/>
  <c r="M142" i="5"/>
  <c r="M143" i="5"/>
  <c r="M144" i="5"/>
  <c r="M145" i="5"/>
  <c r="M146" i="5"/>
  <c r="M147" i="5"/>
  <c r="M148" i="5"/>
  <c r="M149" i="5"/>
  <c r="M150" i="5"/>
  <c r="M151" i="5"/>
  <c r="M152" i="5"/>
  <c r="M153" i="5"/>
  <c r="M154" i="5"/>
  <c r="M155" i="5"/>
  <c r="M156" i="5"/>
  <c r="M157" i="5"/>
  <c r="M158" i="5"/>
  <c r="I3" i="5"/>
  <c r="I4" i="5"/>
  <c r="I5" i="5"/>
  <c r="I6" i="5"/>
  <c r="I7" i="5"/>
  <c r="I8" i="5"/>
  <c r="I9" i="5"/>
  <c r="I10" i="5"/>
  <c r="I11" i="5"/>
  <c r="I12" i="5"/>
  <c r="I13" i="5"/>
  <c r="I14" i="5"/>
  <c r="I15" i="5"/>
  <c r="I16" i="5"/>
  <c r="I17" i="5"/>
  <c r="I18" i="5"/>
  <c r="I19" i="5"/>
  <c r="I20" i="5"/>
  <c r="I21" i="5"/>
  <c r="I22" i="5"/>
  <c r="I23" i="5"/>
  <c r="I24" i="5"/>
  <c r="I25" i="5"/>
  <c r="I26" i="5"/>
  <c r="I27" i="5"/>
  <c r="I28" i="5"/>
  <c r="I29" i="5"/>
  <c r="I30" i="5"/>
  <c r="I31" i="5"/>
  <c r="I32" i="5"/>
  <c r="I33" i="5"/>
  <c r="I34" i="5"/>
  <c r="I35" i="5"/>
  <c r="I36" i="5"/>
  <c r="I37" i="5"/>
  <c r="I38" i="5"/>
  <c r="I39" i="5"/>
  <c r="I40" i="5"/>
  <c r="I41" i="5"/>
  <c r="I42" i="5"/>
  <c r="I43" i="5"/>
  <c r="I44" i="5"/>
  <c r="I45" i="5"/>
  <c r="I46" i="5"/>
  <c r="I47" i="5"/>
  <c r="I48" i="5"/>
  <c r="I49" i="5"/>
  <c r="I50" i="5"/>
  <c r="I51" i="5"/>
  <c r="I52" i="5"/>
  <c r="I53" i="5"/>
  <c r="I54" i="5"/>
  <c r="I55" i="5"/>
  <c r="I56" i="5"/>
  <c r="I57" i="5"/>
  <c r="I58" i="5"/>
  <c r="I59" i="5"/>
  <c r="I60" i="5"/>
  <c r="I61" i="5"/>
  <c r="I62" i="5"/>
  <c r="I63" i="5"/>
  <c r="I64" i="5"/>
  <c r="I65" i="5"/>
  <c r="I66" i="5"/>
  <c r="I67" i="5"/>
  <c r="I68" i="5"/>
  <c r="I69" i="5"/>
  <c r="I70" i="5"/>
  <c r="I71" i="5"/>
  <c r="I72" i="5"/>
  <c r="I73" i="5"/>
  <c r="I74" i="5"/>
  <c r="I75" i="5"/>
  <c r="I76" i="5"/>
  <c r="I77" i="5"/>
  <c r="I78" i="5"/>
  <c r="I79" i="5"/>
  <c r="I80" i="5"/>
  <c r="I81" i="5"/>
  <c r="I82" i="5"/>
  <c r="I83" i="5"/>
  <c r="I84" i="5"/>
  <c r="I85" i="5"/>
  <c r="I86" i="5"/>
  <c r="I87" i="5"/>
  <c r="I88" i="5"/>
  <c r="I89" i="5"/>
  <c r="I90" i="5"/>
  <c r="I91" i="5"/>
  <c r="I92" i="5"/>
  <c r="I93" i="5"/>
  <c r="I94" i="5"/>
  <c r="I95" i="5"/>
  <c r="I96" i="5"/>
  <c r="I97" i="5"/>
  <c r="I98" i="5"/>
  <c r="I99" i="5"/>
  <c r="I100" i="5"/>
  <c r="I101" i="5"/>
  <c r="I102" i="5"/>
  <c r="I103" i="5"/>
  <c r="I104" i="5"/>
  <c r="I105" i="5"/>
  <c r="I106" i="5"/>
  <c r="I107" i="5"/>
  <c r="I108" i="5"/>
  <c r="I109" i="5"/>
  <c r="I110" i="5"/>
  <c r="I111" i="5"/>
  <c r="I112" i="5"/>
  <c r="I113" i="5"/>
  <c r="I114" i="5"/>
  <c r="I115" i="5"/>
  <c r="I116" i="5"/>
  <c r="I117" i="5"/>
  <c r="I118" i="5"/>
  <c r="I119" i="5"/>
  <c r="I120" i="5"/>
  <c r="I121" i="5"/>
  <c r="I122" i="5"/>
  <c r="I123" i="5"/>
  <c r="I124" i="5"/>
  <c r="I125" i="5"/>
  <c r="I126" i="5"/>
  <c r="I127" i="5"/>
  <c r="I128" i="5"/>
  <c r="I129" i="5"/>
  <c r="I130" i="5"/>
  <c r="I131" i="5"/>
  <c r="I132" i="5"/>
  <c r="I133" i="5"/>
  <c r="I134" i="5"/>
  <c r="I135" i="5"/>
  <c r="I136" i="5"/>
  <c r="I137" i="5"/>
  <c r="I138" i="5"/>
  <c r="I139" i="5"/>
  <c r="I140" i="5"/>
  <c r="I141" i="5"/>
  <c r="I142" i="5"/>
  <c r="I143" i="5"/>
  <c r="I144" i="5"/>
  <c r="I145" i="5"/>
  <c r="I146" i="5"/>
  <c r="I147" i="5"/>
  <c r="I148" i="5"/>
  <c r="I149" i="5"/>
  <c r="I150" i="5"/>
  <c r="I151" i="5"/>
  <c r="I152" i="5"/>
  <c r="I153" i="5"/>
  <c r="I154" i="5"/>
  <c r="I155" i="5"/>
  <c r="I156" i="5"/>
  <c r="I157" i="5"/>
  <c r="I158" i="5"/>
  <c r="I2" i="5"/>
  <c r="D94" i="2"/>
  <c r="D95" i="2"/>
  <c r="E94" i="2"/>
  <c r="E95" i="2"/>
  <c r="F94" i="2"/>
  <c r="F95" i="2"/>
  <c r="C94" i="2"/>
  <c r="C95" i="2"/>
  <c r="F210" i="1"/>
  <c r="G210" i="1"/>
  <c r="E210" i="1"/>
</calcChain>
</file>

<file path=xl/sharedStrings.xml><?xml version="1.0" encoding="utf-8"?>
<sst xmlns="http://schemas.openxmlformats.org/spreadsheetml/2006/main" count="1396" uniqueCount="576">
  <si>
    <t>Country Name</t>
  </si>
  <si>
    <t>Country Code</t>
  </si>
  <si>
    <t>Real GDP 2018</t>
  </si>
  <si>
    <t>Population 2018</t>
  </si>
  <si>
    <t>Gold</t>
  </si>
  <si>
    <t>Silver</t>
  </si>
  <si>
    <t>Bronze</t>
  </si>
  <si>
    <t>Aruba</t>
  </si>
  <si>
    <t>Afghanistan</t>
  </si>
  <si>
    <t>Angola</t>
  </si>
  <si>
    <t>Albania</t>
  </si>
  <si>
    <t>Andorra</t>
  </si>
  <si>
    <t>Argentina</t>
  </si>
  <si>
    <t>Armenia</t>
  </si>
  <si>
    <t>Antigua and Barbuda</t>
  </si>
  <si>
    <t>Australia</t>
  </si>
  <si>
    <t>Austria</t>
  </si>
  <si>
    <t>Azerbaijan</t>
  </si>
  <si>
    <t>Burundi</t>
  </si>
  <si>
    <t>Belgium</t>
  </si>
  <si>
    <t>Benin</t>
  </si>
  <si>
    <t>Burkina Faso</t>
  </si>
  <si>
    <t>Bangladesh</t>
  </si>
  <si>
    <t>Bulgaria</t>
  </si>
  <si>
    <t>Bahrain</t>
  </si>
  <si>
    <t>Bahamas, The</t>
  </si>
  <si>
    <t>Bosnia and Herzegovina</t>
  </si>
  <si>
    <t>Belarus</t>
  </si>
  <si>
    <t>Belize</t>
  </si>
  <si>
    <t>Bermuda</t>
  </si>
  <si>
    <t>Bolivia</t>
  </si>
  <si>
    <t>Brazil</t>
  </si>
  <si>
    <t>Barbados</t>
  </si>
  <si>
    <t>Brunei Darussalam</t>
  </si>
  <si>
    <t>Bhutan</t>
  </si>
  <si>
    <t>Botswana</t>
  </si>
  <si>
    <t>Canada</t>
  </si>
  <si>
    <t>Switzerland</t>
  </si>
  <si>
    <t>Channel Islands</t>
  </si>
  <si>
    <t>Chile</t>
  </si>
  <si>
    <t>China</t>
  </si>
  <si>
    <t>Cote d'Ivoire</t>
  </si>
  <si>
    <t>Cameroon</t>
  </si>
  <si>
    <t>Congo, Dem. Rep.</t>
  </si>
  <si>
    <t>Congo, Rep.</t>
  </si>
  <si>
    <t>Colombia</t>
  </si>
  <si>
    <t>Comoros</t>
  </si>
  <si>
    <t>Cabo Verde</t>
  </si>
  <si>
    <t>Costa Rica</t>
  </si>
  <si>
    <t>Cuba</t>
  </si>
  <si>
    <t>Curacao</t>
  </si>
  <si>
    <t>Cayman Islands</t>
  </si>
  <si>
    <t>Cyprus</t>
  </si>
  <si>
    <t>Czechia</t>
  </si>
  <si>
    <t>Germany</t>
  </si>
  <si>
    <t>Djibouti</t>
  </si>
  <si>
    <t>Dominica</t>
  </si>
  <si>
    <t>Denmark</t>
  </si>
  <si>
    <t>Dominican Republic</t>
  </si>
  <si>
    <t>Algeria</t>
  </si>
  <si>
    <t>Early-demographic dividend</t>
  </si>
  <si>
    <t>Ecuador</t>
  </si>
  <si>
    <t>Egypt, Arab Rep.</t>
  </si>
  <si>
    <t>Euro area</t>
  </si>
  <si>
    <t>Eritrea</t>
  </si>
  <si>
    <t>Spain</t>
  </si>
  <si>
    <t>Estonia</t>
  </si>
  <si>
    <t>Ethiopia</t>
  </si>
  <si>
    <t>Fragile and conflict affected situations</t>
  </si>
  <si>
    <t>Finland</t>
  </si>
  <si>
    <t>Fiji</t>
  </si>
  <si>
    <t>France</t>
  </si>
  <si>
    <t>Faroe Islands</t>
  </si>
  <si>
    <t>Micronesia, Fed. Sts.</t>
  </si>
  <si>
    <t>Gabon</t>
  </si>
  <si>
    <t>United Kingdom</t>
  </si>
  <si>
    <t>Georgia</t>
  </si>
  <si>
    <t>Ghana</t>
  </si>
  <si>
    <t>Gibraltar</t>
  </si>
  <si>
    <t>Guinea</t>
  </si>
  <si>
    <t>Gambia, The</t>
  </si>
  <si>
    <t>Guinea-Bissau</t>
  </si>
  <si>
    <t>Equatorial Guinea</t>
  </si>
  <si>
    <t>Greece</t>
  </si>
  <si>
    <t>Grenada</t>
  </si>
  <si>
    <t>Greenland</t>
  </si>
  <si>
    <t>Guatemala</t>
  </si>
  <si>
    <t>Guam</t>
  </si>
  <si>
    <t>Guyana</t>
  </si>
  <si>
    <t>Hong Kong SAR, China</t>
  </si>
  <si>
    <t>Honduras</t>
  </si>
  <si>
    <t>Croatia</t>
  </si>
  <si>
    <t>Haiti</t>
  </si>
  <si>
    <t>Hungary</t>
  </si>
  <si>
    <t>Indonesia</t>
  </si>
  <si>
    <t>Isle of Man</t>
  </si>
  <si>
    <t>India</t>
  </si>
  <si>
    <t>Not classified</t>
  </si>
  <si>
    <t>Ireland</t>
  </si>
  <si>
    <t>Iran, Islamic Rep.</t>
  </si>
  <si>
    <t>Iraq</t>
  </si>
  <si>
    <t>Iceland</t>
  </si>
  <si>
    <t>Israel</t>
  </si>
  <si>
    <t>Italy</t>
  </si>
  <si>
    <t>Jamaica</t>
  </si>
  <si>
    <t>Jordan</t>
  </si>
  <si>
    <t>Japan</t>
  </si>
  <si>
    <t>Kazakhstan</t>
  </si>
  <si>
    <t>Kenya</t>
  </si>
  <si>
    <t>Kyrgyz Republic</t>
  </si>
  <si>
    <t>Cambodia</t>
  </si>
  <si>
    <t>Kiribati</t>
  </si>
  <si>
    <t>St. Kitts and Nevis</t>
  </si>
  <si>
    <t>Korea, Rep.</t>
  </si>
  <si>
    <t>Kuwait</t>
  </si>
  <si>
    <t>Lao PDR</t>
  </si>
  <si>
    <t>Lebanon</t>
  </si>
  <si>
    <t>Liberia</t>
  </si>
  <si>
    <t>Libya</t>
  </si>
  <si>
    <t>St. Lucia</t>
  </si>
  <si>
    <t>Liechtenstein</t>
  </si>
  <si>
    <t>Sri Lanka</t>
  </si>
  <si>
    <t>Lesotho</t>
  </si>
  <si>
    <t>Late-demographic dividend</t>
  </si>
  <si>
    <t>Lithuania</t>
  </si>
  <si>
    <t>Luxembourg</t>
  </si>
  <si>
    <t>Latvia</t>
  </si>
  <si>
    <t>Macao SAR, China</t>
  </si>
  <si>
    <t>St. Martin (French part)</t>
  </si>
  <si>
    <t>Morocco</t>
  </si>
  <si>
    <t>Monaco</t>
  </si>
  <si>
    <t>Moldova</t>
  </si>
  <si>
    <t>Madagascar</t>
  </si>
  <si>
    <t>Maldives</t>
  </si>
  <si>
    <t>Mexico</t>
  </si>
  <si>
    <t>Marshall Islands</t>
  </si>
  <si>
    <t>North Macedonia</t>
  </si>
  <si>
    <t>Mali</t>
  </si>
  <si>
    <t>Malta</t>
  </si>
  <si>
    <t>Myanmar</t>
  </si>
  <si>
    <t>Montenegro</t>
  </si>
  <si>
    <t>Mongolia</t>
  </si>
  <si>
    <t>Northern Mariana Islands</t>
  </si>
  <si>
    <t>Mozambique</t>
  </si>
  <si>
    <t>Mauritania</t>
  </si>
  <si>
    <t>Mauritius</t>
  </si>
  <si>
    <t>Malawi</t>
  </si>
  <si>
    <t>Malaysia</t>
  </si>
  <si>
    <t>Namibia</t>
  </si>
  <si>
    <t>New Caledonia</t>
  </si>
  <si>
    <t>Niger</t>
  </si>
  <si>
    <t>Nigeria</t>
  </si>
  <si>
    <t>Nicaragua</t>
  </si>
  <si>
    <t>Netherlands</t>
  </si>
  <si>
    <t>Norway</t>
  </si>
  <si>
    <t>Nepal</t>
  </si>
  <si>
    <t>Nauru</t>
  </si>
  <si>
    <t>New Zealand</t>
  </si>
  <si>
    <t>Oman</t>
  </si>
  <si>
    <t>Pakistan</t>
  </si>
  <si>
    <t>Panama</t>
  </si>
  <si>
    <t>Peru</t>
  </si>
  <si>
    <t>Philippines</t>
  </si>
  <si>
    <t>Palau</t>
  </si>
  <si>
    <t>Papua New Guinea</t>
  </si>
  <si>
    <t>Poland</t>
  </si>
  <si>
    <t>Pre-demographic dividend</t>
  </si>
  <si>
    <t>Puerto Rico (US)</t>
  </si>
  <si>
    <t>Korea, Dem. People's Rep.</t>
  </si>
  <si>
    <t>Portugal</t>
  </si>
  <si>
    <t>Paraguay</t>
  </si>
  <si>
    <t>West Bank and Gaza</t>
  </si>
  <si>
    <t>Post-demographic dividend</t>
  </si>
  <si>
    <t>French Polynesia</t>
  </si>
  <si>
    <t>Qatar</t>
  </si>
  <si>
    <t>Romania</t>
  </si>
  <si>
    <t>Russian Federation</t>
  </si>
  <si>
    <t>Rwanda</t>
  </si>
  <si>
    <t>Sudan</t>
  </si>
  <si>
    <t>Senegal</t>
  </si>
  <si>
    <t>Singapore</t>
  </si>
  <si>
    <t>Solomon Islands</t>
  </si>
  <si>
    <t>Sierra Leone</t>
  </si>
  <si>
    <t>El Salvador</t>
  </si>
  <si>
    <t>San Marino</t>
  </si>
  <si>
    <t>Somalia, Fed. Rep.</t>
  </si>
  <si>
    <t>Serbia</t>
  </si>
  <si>
    <t>South Sudan</t>
  </si>
  <si>
    <t>Sao Tome and Principe</t>
  </si>
  <si>
    <t>Suriname</t>
  </si>
  <si>
    <t>Slovak Republic</t>
  </si>
  <si>
    <t>Slovenia</t>
  </si>
  <si>
    <t>Sweden</t>
  </si>
  <si>
    <t>Eswatini</t>
  </si>
  <si>
    <t>Sint Maarten (Dutch part)</t>
  </si>
  <si>
    <t>Seychelles</t>
  </si>
  <si>
    <t>Turks and Caicos Islands</t>
  </si>
  <si>
    <t>Chad</t>
  </si>
  <si>
    <t>Togo</t>
  </si>
  <si>
    <t>Thailand</t>
  </si>
  <si>
    <t>Tajikistan</t>
  </si>
  <si>
    <t>Turkmenistan</t>
  </si>
  <si>
    <t>Timor-Leste</t>
  </si>
  <si>
    <t>Tonga</t>
  </si>
  <si>
    <t>Tunisia</t>
  </si>
  <si>
    <t>Turkiye</t>
  </si>
  <si>
    <t>Tuvalu</t>
  </si>
  <si>
    <t>Tanzania</t>
  </si>
  <si>
    <t>Uganda</t>
  </si>
  <si>
    <t>Ukraine</t>
  </si>
  <si>
    <t>Uruguay</t>
  </si>
  <si>
    <t>United States</t>
  </si>
  <si>
    <t>Uzbekistan</t>
  </si>
  <si>
    <t>St. Vincent and the Grenadines</t>
  </si>
  <si>
    <t>Venezuela, RB</t>
  </si>
  <si>
    <t>British Virgin Islands</t>
  </si>
  <si>
    <t>Virgin Islands (U.S.)</t>
  </si>
  <si>
    <t>Viet Nam</t>
  </si>
  <si>
    <t>Vanuatu</t>
  </si>
  <si>
    <t>Samoa</t>
  </si>
  <si>
    <t>Kosovo</t>
  </si>
  <si>
    <t>Yemen, Rep.</t>
  </si>
  <si>
    <t>South Africa</t>
  </si>
  <si>
    <t>Zambia</t>
  </si>
  <si>
    <t>Zimbabwe</t>
  </si>
  <si>
    <t>ABW</t>
  </si>
  <si>
    <t>AFG</t>
  </si>
  <si>
    <t>AGO</t>
  </si>
  <si>
    <t>ALB</t>
  </si>
  <si>
    <t>AND</t>
  </si>
  <si>
    <t>ARG</t>
  </si>
  <si>
    <t>ARM</t>
  </si>
  <si>
    <t>ATG</t>
  </si>
  <si>
    <t>AUS</t>
  </si>
  <si>
    <t>AUT</t>
  </si>
  <si>
    <t>AZE</t>
  </si>
  <si>
    <t>BDI</t>
  </si>
  <si>
    <t>BEL</t>
  </si>
  <si>
    <t>BEN</t>
  </si>
  <si>
    <t>BFA</t>
  </si>
  <si>
    <t>BGD</t>
  </si>
  <si>
    <t>BGR</t>
  </si>
  <si>
    <t>BHR</t>
  </si>
  <si>
    <t>BHS</t>
  </si>
  <si>
    <t>BIH</t>
  </si>
  <si>
    <t>BLR</t>
  </si>
  <si>
    <t>BLZ</t>
  </si>
  <si>
    <t>BMU</t>
  </si>
  <si>
    <t>BOL</t>
  </si>
  <si>
    <t>BRA</t>
  </si>
  <si>
    <t>BRB</t>
  </si>
  <si>
    <t>BRN</t>
  </si>
  <si>
    <t>BTN</t>
  </si>
  <si>
    <t>BWA</t>
  </si>
  <si>
    <t>CAN</t>
  </si>
  <si>
    <t>CHE</t>
  </si>
  <si>
    <t>CHI</t>
  </si>
  <si>
    <t>CHL</t>
  </si>
  <si>
    <t>CHN</t>
  </si>
  <si>
    <t>CIV</t>
  </si>
  <si>
    <t>CMR</t>
  </si>
  <si>
    <t>COD</t>
  </si>
  <si>
    <t>COG</t>
  </si>
  <si>
    <t>COL</t>
  </si>
  <si>
    <t>COM</t>
  </si>
  <si>
    <t>CPV</t>
  </si>
  <si>
    <t>CRI</t>
  </si>
  <si>
    <t>CUB</t>
  </si>
  <si>
    <t>CUW</t>
  </si>
  <si>
    <t>CYM</t>
  </si>
  <si>
    <t>CYP</t>
  </si>
  <si>
    <t>CZE</t>
  </si>
  <si>
    <t>DEU</t>
  </si>
  <si>
    <t>DJI</t>
  </si>
  <si>
    <t>DMA</t>
  </si>
  <si>
    <t>DNK</t>
  </si>
  <si>
    <t>DOM</t>
  </si>
  <si>
    <t>DZA</t>
  </si>
  <si>
    <t>EAR</t>
  </si>
  <si>
    <t>ECU</t>
  </si>
  <si>
    <t>EGY</t>
  </si>
  <si>
    <t>EMU</t>
  </si>
  <si>
    <t>ERI</t>
  </si>
  <si>
    <t>ESP</t>
  </si>
  <si>
    <t>EST</t>
  </si>
  <si>
    <t>ETH</t>
  </si>
  <si>
    <t>FCS</t>
  </si>
  <si>
    <t>FIN</t>
  </si>
  <si>
    <t>FJI</t>
  </si>
  <si>
    <t>FRA</t>
  </si>
  <si>
    <t>FRO</t>
  </si>
  <si>
    <t>FSM</t>
  </si>
  <si>
    <t>GAB</t>
  </si>
  <si>
    <t>GBR</t>
  </si>
  <si>
    <t>GEO</t>
  </si>
  <si>
    <t>GHA</t>
  </si>
  <si>
    <t>GIB</t>
  </si>
  <si>
    <t>GIN</t>
  </si>
  <si>
    <t>GMB</t>
  </si>
  <si>
    <t>GNB</t>
  </si>
  <si>
    <t>GNQ</t>
  </si>
  <si>
    <t>GRC</t>
  </si>
  <si>
    <t>GRD</t>
  </si>
  <si>
    <t>GRL</t>
  </si>
  <si>
    <t>GTM</t>
  </si>
  <si>
    <t>GUM</t>
  </si>
  <si>
    <t>GUY</t>
  </si>
  <si>
    <t>HKG</t>
  </si>
  <si>
    <t>HND</t>
  </si>
  <si>
    <t>HRV</t>
  </si>
  <si>
    <t>HTI</t>
  </si>
  <si>
    <t>HUN</t>
  </si>
  <si>
    <t>IDN</t>
  </si>
  <si>
    <t>IMN</t>
  </si>
  <si>
    <t>IND</t>
  </si>
  <si>
    <t>INX</t>
  </si>
  <si>
    <t>IRL</t>
  </si>
  <si>
    <t>IRN</t>
  </si>
  <si>
    <t>IRQ</t>
  </si>
  <si>
    <t>ISL</t>
  </si>
  <si>
    <t>ISR</t>
  </si>
  <si>
    <t>ITA</t>
  </si>
  <si>
    <t>JAM</t>
  </si>
  <si>
    <t>JOR</t>
  </si>
  <si>
    <t>JPN</t>
  </si>
  <si>
    <t>KAZ</t>
  </si>
  <si>
    <t>KEN</t>
  </si>
  <si>
    <t>KGZ</t>
  </si>
  <si>
    <t>KHM</t>
  </si>
  <si>
    <t>KIR</t>
  </si>
  <si>
    <t>KNA</t>
  </si>
  <si>
    <t>KOR</t>
  </si>
  <si>
    <t>KWT</t>
  </si>
  <si>
    <t>LAO</t>
  </si>
  <si>
    <t>LBN</t>
  </si>
  <si>
    <t>LBR</t>
  </si>
  <si>
    <t>LBY</t>
  </si>
  <si>
    <t>LCA</t>
  </si>
  <si>
    <t>LIE</t>
  </si>
  <si>
    <t>LKA</t>
  </si>
  <si>
    <t>LSO</t>
  </si>
  <si>
    <t>LTE</t>
  </si>
  <si>
    <t>LTU</t>
  </si>
  <si>
    <t>LUX</t>
  </si>
  <si>
    <t>LVA</t>
  </si>
  <si>
    <t>MAC</t>
  </si>
  <si>
    <t>MAF</t>
  </si>
  <si>
    <t>MAR</t>
  </si>
  <si>
    <t>MCO</t>
  </si>
  <si>
    <t>MDA</t>
  </si>
  <si>
    <t>MDG</t>
  </si>
  <si>
    <t>MDV</t>
  </si>
  <si>
    <t>MEX</t>
  </si>
  <si>
    <t>MHL</t>
  </si>
  <si>
    <t>MKD</t>
  </si>
  <si>
    <t>MLI</t>
  </si>
  <si>
    <t>MLT</t>
  </si>
  <si>
    <t>MMR</t>
  </si>
  <si>
    <t>MNE</t>
  </si>
  <si>
    <t>MNG</t>
  </si>
  <si>
    <t>MNP</t>
  </si>
  <si>
    <t>MOZ</t>
  </si>
  <si>
    <t>MRT</t>
  </si>
  <si>
    <t>MUS</t>
  </si>
  <si>
    <t>MWI</t>
  </si>
  <si>
    <t>MYS</t>
  </si>
  <si>
    <t>NAM</t>
  </si>
  <si>
    <t>NCL</t>
  </si>
  <si>
    <t>NER</t>
  </si>
  <si>
    <t>NGA</t>
  </si>
  <si>
    <t>NIC</t>
  </si>
  <si>
    <t>NLD</t>
  </si>
  <si>
    <t>NOR</t>
  </si>
  <si>
    <t>NPL</t>
  </si>
  <si>
    <t>NRU</t>
  </si>
  <si>
    <t>NZL</t>
  </si>
  <si>
    <t>OMN</t>
  </si>
  <si>
    <t>PAK</t>
  </si>
  <si>
    <t>PAN</t>
  </si>
  <si>
    <t>PER</t>
  </si>
  <si>
    <t>PHL</t>
  </si>
  <si>
    <t>PLW</t>
  </si>
  <si>
    <t>PNG</t>
  </si>
  <si>
    <t>POL</t>
  </si>
  <si>
    <t>PRE</t>
  </si>
  <si>
    <t>PRI</t>
  </si>
  <si>
    <t>PRK</t>
  </si>
  <si>
    <t>PRT</t>
  </si>
  <si>
    <t>PRY</t>
  </si>
  <si>
    <t>PSE</t>
  </si>
  <si>
    <t>PST</t>
  </si>
  <si>
    <t>PYF</t>
  </si>
  <si>
    <t>QAT</t>
  </si>
  <si>
    <t>ROU</t>
  </si>
  <si>
    <t>RUS</t>
  </si>
  <si>
    <t>RWA</t>
  </si>
  <si>
    <t>SDN</t>
  </si>
  <si>
    <t>SEN</t>
  </si>
  <si>
    <t>SGP</t>
  </si>
  <si>
    <t>SLB</t>
  </si>
  <si>
    <t>SLE</t>
  </si>
  <si>
    <t>SLV</t>
  </si>
  <si>
    <t>SMR</t>
  </si>
  <si>
    <t>SOM</t>
  </si>
  <si>
    <t>SRB</t>
  </si>
  <si>
    <t>SSD</t>
  </si>
  <si>
    <t>STP</t>
  </si>
  <si>
    <t>SUR</t>
  </si>
  <si>
    <t>SVK</t>
  </si>
  <si>
    <t>SVN</t>
  </si>
  <si>
    <t>SWE</t>
  </si>
  <si>
    <t>SWZ</t>
  </si>
  <si>
    <t>SXM</t>
  </si>
  <si>
    <t>SYC</t>
  </si>
  <si>
    <t>TCA</t>
  </si>
  <si>
    <t>TCD</t>
  </si>
  <si>
    <t>TGO</t>
  </si>
  <si>
    <t>THA</t>
  </si>
  <si>
    <t>TJK</t>
  </si>
  <si>
    <t>TKM</t>
  </si>
  <si>
    <t>TLS</t>
  </si>
  <si>
    <t>TON</t>
  </si>
  <si>
    <t>TUN</t>
  </si>
  <si>
    <t>TUR</t>
  </si>
  <si>
    <t>TUV</t>
  </si>
  <si>
    <t>TZA</t>
  </si>
  <si>
    <t>UGA</t>
  </si>
  <si>
    <t>UKR</t>
  </si>
  <si>
    <t>URY</t>
  </si>
  <si>
    <t>USA</t>
  </si>
  <si>
    <t>UZB</t>
  </si>
  <si>
    <t>VCT</t>
  </si>
  <si>
    <t>VEN</t>
  </si>
  <si>
    <t>VGB</t>
  </si>
  <si>
    <t>VIR</t>
  </si>
  <si>
    <t>VNM</t>
  </si>
  <si>
    <t>VUT</t>
  </si>
  <si>
    <t>WSM</t>
  </si>
  <si>
    <t>XKX</t>
  </si>
  <si>
    <t>YEM</t>
  </si>
  <si>
    <t>ZAF</t>
  </si>
  <si>
    <t>ZMB</t>
  </si>
  <si>
    <t>ZWE</t>
  </si>
  <si>
    <t>Rank</t>
  </si>
  <si>
    <t>Country</t>
  </si>
  <si>
    <t>Total</t>
  </si>
  <si>
    <t>Great Britain</t>
  </si>
  <si>
    <t>South Korea</t>
  </si>
  <si>
    <t>Iran</t>
  </si>
  <si>
    <t>Czech Republic</t>
  </si>
  <si>
    <t>Chinese Taipei</t>
  </si>
  <si>
    <t>Hong Kong</t>
  </si>
  <si>
    <t>Individual Neutral Athletes</t>
  </si>
  <si>
    <t>Egypt</t>
  </si>
  <si>
    <t>Saint Lucia</t>
  </si>
  <si>
    <t>Turkey</t>
  </si>
  <si>
    <t>Kyrgyzstan</t>
  </si>
  <si>
    <t>North Korea</t>
  </si>
  <si>
    <t>Puerto Rico</t>
  </si>
  <si>
    <t>Cape Verde</t>
  </si>
  <si>
    <t>Ivory Coast</t>
  </si>
  <si>
    <t>Slovakia</t>
  </si>
  <si>
    <t>Refugee Olympic Team</t>
  </si>
  <si>
    <t>Africa Eastern and Southern</t>
  </si>
  <si>
    <t>AFE</t>
  </si>
  <si>
    <t>Africa Western and Central</t>
  </si>
  <si>
    <t>AFW</t>
  </si>
  <si>
    <t>Arab World</t>
  </si>
  <si>
    <t>ARB</t>
  </si>
  <si>
    <t>United Arab Emirates</t>
  </si>
  <si>
    <t>ARE</t>
  </si>
  <si>
    <t>American Samoa</t>
  </si>
  <si>
    <t>ASM</t>
  </si>
  <si>
    <t>Central African Republic</t>
  </si>
  <si>
    <t>CAF</t>
  </si>
  <si>
    <t>Central Europe and the Baltics</t>
  </si>
  <si>
    <t>CEB</t>
  </si>
  <si>
    <t>Caribbean small states</t>
  </si>
  <si>
    <t>CSS</t>
  </si>
  <si>
    <t>East Asia &amp; Pacific (excluding high income)</t>
  </si>
  <si>
    <t>EAP</t>
  </si>
  <si>
    <t>East Asia &amp; Pacific</t>
  </si>
  <si>
    <t>EAS</t>
  </si>
  <si>
    <t>Europe &amp; Central Asia (excluding high income)</t>
  </si>
  <si>
    <t>ECA</t>
  </si>
  <si>
    <t>Europe &amp; Central Asia</t>
  </si>
  <si>
    <t>ECS</t>
  </si>
  <si>
    <t>European Union</t>
  </si>
  <si>
    <t>EUU</t>
  </si>
  <si>
    <t>High income</t>
  </si>
  <si>
    <t>HIC</t>
  </si>
  <si>
    <t>Heavily indebted poor countries (HIPC)</t>
  </si>
  <si>
    <t>HPC</t>
  </si>
  <si>
    <t>IBRD only</t>
  </si>
  <si>
    <t>IBD</t>
  </si>
  <si>
    <t>IDA &amp; IBRD total</t>
  </si>
  <si>
    <t>IBT</t>
  </si>
  <si>
    <t>IDA total</t>
  </si>
  <si>
    <t>IDA</t>
  </si>
  <si>
    <t>IDA blend</t>
  </si>
  <si>
    <t>IDB</t>
  </si>
  <si>
    <t>IDA only</t>
  </si>
  <si>
    <t>IDX</t>
  </si>
  <si>
    <t>Latin America &amp; Caribbean (excluding high income)</t>
  </si>
  <si>
    <t>LAC</t>
  </si>
  <si>
    <t>Latin America &amp; Caribbean</t>
  </si>
  <si>
    <t>LCN</t>
  </si>
  <si>
    <t>Least developed countries: UN classification</t>
  </si>
  <si>
    <t>LDC</t>
  </si>
  <si>
    <t>Low income</t>
  </si>
  <si>
    <t>LIC</t>
  </si>
  <si>
    <t>Lower middle income</t>
  </si>
  <si>
    <t>LMC</t>
  </si>
  <si>
    <t>Low &amp; middle income</t>
  </si>
  <si>
    <t>LMY</t>
  </si>
  <si>
    <t>Middle East, North Africa, Afghanistan &amp; Pakistan</t>
  </si>
  <si>
    <t>MEA</t>
  </si>
  <si>
    <t>Middle income</t>
  </si>
  <si>
    <t>MIC</t>
  </si>
  <si>
    <t>Middle East, North Africa, Afghanistan &amp; Pakistan (excluding high income)</t>
  </si>
  <si>
    <t>MNA</t>
  </si>
  <si>
    <t>North America</t>
  </si>
  <si>
    <t>NAC</t>
  </si>
  <si>
    <t>OECD members</t>
  </si>
  <si>
    <t>OED</t>
  </si>
  <si>
    <t>Other small states</t>
  </si>
  <si>
    <t>OSS</t>
  </si>
  <si>
    <t>Pacific island small states</t>
  </si>
  <si>
    <t>PSS</t>
  </si>
  <si>
    <t>South Asia</t>
  </si>
  <si>
    <t>SAS</t>
  </si>
  <si>
    <t>Saudi Arabia</t>
  </si>
  <si>
    <t>SAU</t>
  </si>
  <si>
    <t>Sub-Saharan Africa (excluding high income)</t>
  </si>
  <si>
    <t>SSA</t>
  </si>
  <si>
    <t>Sub-Saharan Africa</t>
  </si>
  <si>
    <t>SSF</t>
  </si>
  <si>
    <t>Small states</t>
  </si>
  <si>
    <t>SST</t>
  </si>
  <si>
    <t>Syrian Arab Republic</t>
  </si>
  <si>
    <t>SYR</t>
  </si>
  <si>
    <t>East Asia &amp; Pacific (IDA &amp; IBRD countries)</t>
  </si>
  <si>
    <t>TEA</t>
  </si>
  <si>
    <t>Europe &amp; Central Asia (IDA &amp; IBRD countries)</t>
  </si>
  <si>
    <t>TEC</t>
  </si>
  <si>
    <t>Latin America &amp; the Caribbean (IDA &amp; IBRD countries)</t>
  </si>
  <si>
    <t>TLA</t>
  </si>
  <si>
    <t>Middle East, North Africa, Afghanistan &amp; Pakistan (IDA &amp; IBRD)</t>
  </si>
  <si>
    <t>TMN</t>
  </si>
  <si>
    <t>South Asia (IDA &amp; IBRD)</t>
  </si>
  <si>
    <t>TSA</t>
  </si>
  <si>
    <t>Sub-Saharan Africa (IDA &amp; IBRD countries)</t>
  </si>
  <si>
    <t>TSS</t>
  </si>
  <si>
    <t>Trinidad and Tobago</t>
  </si>
  <si>
    <t>TTO</t>
  </si>
  <si>
    <t>Upper middle income</t>
  </si>
  <si>
    <t>UMC</t>
  </si>
  <si>
    <t>World</t>
  </si>
  <si>
    <t>WLD</t>
  </si>
  <si>
    <t>INDICATOR_CODE</t>
  </si>
  <si>
    <t>INDICATOR_NAME</t>
  </si>
  <si>
    <t>SOURCE_NOTE</t>
  </si>
  <si>
    <t>SOURCE_ORGANIZATION</t>
  </si>
  <si>
    <t>NY.GDP.MKTP.KD</t>
  </si>
  <si>
    <t>GDP (constant 2015 US$)</t>
  </si>
  <si>
    <t>Gross domestic product is the total income earned through the production of goods and services in an economic territory during an accounting period. It can be measured in three different ways: using either the expenditure approach, the income approach, or the production approach. This indicator is expressed in constant prices, meaning the series has been adjusted to account for price changes over time. The reference year for this adjustment is 2015. This indicator is expressed in United States dollars.</t>
  </si>
  <si>
    <t>Country official statistics, National Statistical Organizations and/or Central Banks;
National Accounts data files, Organisation for Economic Co-operation and Development (OECD);
Staff estimates, World Bank (WB)</t>
  </si>
  <si>
    <t>SP.POP.TOTL</t>
  </si>
  <si>
    <t>Population, total</t>
  </si>
  <si>
    <t>Total population is based on the de facto definition of population, which counts all residents regardless of legal status or citizenship. The values shown are midyear estimates.</t>
  </si>
  <si>
    <t>World Population Prospects, United Nations (UN), uri: https://population.un.org/wpp/, publisher: UN Population Division;
Statistical databases and publications from national statistical offices, National Statistical Offices, uri: https://unstats.un.org/home/nso_sites/, publisher: National Statistical Offices;
Eurostat: Demographic Statistics, Eurostat (ESTAT), uri: https://ec.europa.eu/eurostat/data/database?node_code=earn_ses_monthly, publisher: Eurostat;
Population and Vital Statistics Report (various years), United Nations (UN), uri: https://unstats.un.org, publisher: UN Statistics Division</t>
  </si>
  <si>
    <t>Gold pc</t>
  </si>
  <si>
    <t>Silver pc</t>
  </si>
  <si>
    <t>Bronze pc</t>
  </si>
  <si>
    <t>Real GDP pc</t>
  </si>
  <si>
    <t>Medals pc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</si>
</sst>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70" formatCode="0.0"/>
  </numFmts>
  <fonts count="2" x14ac:knownFonts="1">
    <font>
      <sz val="11"/>
      <color theme="1"/>
      <name val="Calibri"/>
      <family val="2"/>
      <scheme val="minor"/>
    </font>
    <font>
      <b/>
      <sz val="11"/>
      <color theme="1"/>
      <name val="Calibri"/>
      <family val="2"/>
      <scheme val="minor"/>
    </font>
  </fonts>
  <fills count="3">
    <fill>
      <patternFill patternType="none"/>
    </fill>
    <fill>
      <patternFill patternType="gray125"/>
    </fill>
    <fill>
      <patternFill patternType="solid">
        <fgColor rgb="FFFFFF00"/>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s>
  <cellStyleXfs count="1">
    <xf numFmtId="0" fontId="0" fillId="0" borderId="0"/>
  </cellStyleXfs>
  <cellXfs count="9">
    <xf numFmtId="0" fontId="0" fillId="0" borderId="0" xfId="0"/>
    <xf numFmtId="0" fontId="1" fillId="0" borderId="1" xfId="0" applyFont="1" applyBorder="1" applyAlignment="1">
      <alignment horizontal="center" vertical="top"/>
    </xf>
    <xf numFmtId="0" fontId="0" fillId="2" borderId="0" xfId="0" applyFill="1"/>
    <xf numFmtId="0" fontId="0" fillId="0" borderId="0" xfId="0" applyAlignment="1">
      <alignment wrapText="1"/>
    </xf>
    <xf numFmtId="164" fontId="0" fillId="0" borderId="0" xfId="0" applyNumberFormat="1"/>
    <xf numFmtId="0" fontId="1" fillId="0" borderId="2" xfId="0" applyFont="1" applyFill="1" applyBorder="1" applyAlignment="1">
      <alignment horizontal="center" vertical="top"/>
    </xf>
    <xf numFmtId="0" fontId="1" fillId="0" borderId="2" xfId="0" applyFont="1" applyBorder="1" applyAlignment="1">
      <alignment horizontal="center" vertical="top"/>
    </xf>
    <xf numFmtId="2" fontId="0" fillId="0" borderId="0" xfId="0" applyNumberFormat="1"/>
    <xf numFmtId="170" fontId="0" fillId="0" borderId="0" xfId="0" applyNumberForma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dimension ref="A1:J212"/>
  <sheetViews>
    <sheetView workbookViewId="0">
      <selection activeCell="C1" sqref="C1"/>
    </sheetView>
  </sheetViews>
  <sheetFormatPr defaultColWidth="8.85546875" defaultRowHeight="15" x14ac:dyDescent="0.25"/>
  <cols>
    <col min="1" max="1" width="35.42578125" bestFit="1" customWidth="1"/>
    <col min="2" max="2" width="13.140625" bestFit="1" customWidth="1"/>
    <col min="3" max="3" width="13.7109375" bestFit="1" customWidth="1"/>
    <col min="4" max="4" width="15.28515625" bestFit="1" customWidth="1"/>
    <col min="10" max="10" width="9.42578125" bestFit="1" customWidth="1"/>
  </cols>
  <sheetData>
    <row r="1" spans="1:10" x14ac:dyDescent="0.25">
      <c r="A1" s="1" t="s">
        <v>0</v>
      </c>
      <c r="B1" s="1" t="s">
        <v>1</v>
      </c>
      <c r="C1" s="1" t="s">
        <v>2</v>
      </c>
      <c r="D1" s="1" t="s">
        <v>3</v>
      </c>
      <c r="E1" s="1" t="s">
        <v>4</v>
      </c>
      <c r="F1" s="1" t="s">
        <v>5</v>
      </c>
      <c r="G1" s="1" t="s">
        <v>6</v>
      </c>
    </row>
    <row r="2" spans="1:10" hidden="1" x14ac:dyDescent="0.25">
      <c r="A2" t="s">
        <v>7</v>
      </c>
      <c r="B2" t="s">
        <v>225</v>
      </c>
      <c r="C2">
        <v>3303627929.5524912</v>
      </c>
      <c r="D2">
        <v>108908</v>
      </c>
      <c r="E2">
        <v>0</v>
      </c>
      <c r="F2">
        <v>0</v>
      </c>
      <c r="G2">
        <v>0</v>
      </c>
    </row>
    <row r="3" spans="1:10" x14ac:dyDescent="0.25">
      <c r="A3" t="s">
        <v>8</v>
      </c>
      <c r="B3" t="s">
        <v>226</v>
      </c>
      <c r="C3">
        <v>20323499020.363861</v>
      </c>
      <c r="D3">
        <v>36743039</v>
      </c>
      <c r="E3">
        <v>0</v>
      </c>
      <c r="F3">
        <v>0</v>
      </c>
      <c r="G3">
        <v>0</v>
      </c>
      <c r="J3" s="4"/>
    </row>
    <row r="4" spans="1:10" x14ac:dyDescent="0.25">
      <c r="A4" t="s">
        <v>9</v>
      </c>
      <c r="B4" t="s">
        <v>227</v>
      </c>
      <c r="C4">
        <v>86872966032.873459</v>
      </c>
      <c r="D4">
        <v>31297155</v>
      </c>
      <c r="E4">
        <v>0</v>
      </c>
      <c r="F4">
        <v>0</v>
      </c>
      <c r="G4">
        <v>0</v>
      </c>
    </row>
    <row r="5" spans="1:10" x14ac:dyDescent="0.25">
      <c r="A5" t="s">
        <v>10</v>
      </c>
      <c r="B5" t="s">
        <v>228</v>
      </c>
      <c r="C5">
        <v>12761785703.107059</v>
      </c>
      <c r="D5">
        <v>2866376</v>
      </c>
      <c r="E5">
        <v>0</v>
      </c>
      <c r="F5">
        <v>0</v>
      </c>
      <c r="G5">
        <v>2</v>
      </c>
    </row>
    <row r="6" spans="1:10" hidden="1" x14ac:dyDescent="0.25">
      <c r="A6" t="s">
        <v>11</v>
      </c>
      <c r="B6" t="s">
        <v>229</v>
      </c>
      <c r="C6">
        <v>2949518094.678957</v>
      </c>
      <c r="D6">
        <v>75162</v>
      </c>
      <c r="E6">
        <v>0</v>
      </c>
      <c r="F6">
        <v>0</v>
      </c>
      <c r="G6">
        <v>0</v>
      </c>
    </row>
    <row r="7" spans="1:10" x14ac:dyDescent="0.25">
      <c r="A7" t="s">
        <v>12</v>
      </c>
      <c r="B7" t="s">
        <v>230</v>
      </c>
      <c r="C7">
        <v>583118120294.00244</v>
      </c>
      <c r="D7">
        <v>44654882</v>
      </c>
      <c r="E7">
        <v>1</v>
      </c>
      <c r="F7">
        <v>1</v>
      </c>
      <c r="G7">
        <v>1</v>
      </c>
    </row>
    <row r="8" spans="1:10" x14ac:dyDescent="0.25">
      <c r="A8" t="s">
        <v>13</v>
      </c>
      <c r="B8" t="s">
        <v>231</v>
      </c>
      <c r="C8">
        <v>11958638938.495951</v>
      </c>
      <c r="D8">
        <v>2969000</v>
      </c>
      <c r="E8">
        <v>0</v>
      </c>
      <c r="F8">
        <v>3</v>
      </c>
      <c r="G8">
        <v>1</v>
      </c>
    </row>
    <row r="9" spans="1:10" hidden="1" x14ac:dyDescent="0.25">
      <c r="A9" t="s">
        <v>14</v>
      </c>
      <c r="B9" t="s">
        <v>232</v>
      </c>
      <c r="C9">
        <v>1640501407.7514939</v>
      </c>
      <c r="D9">
        <v>90926</v>
      </c>
      <c r="E9">
        <v>0</v>
      </c>
      <c r="F9">
        <v>0</v>
      </c>
      <c r="G9">
        <v>0</v>
      </c>
    </row>
    <row r="10" spans="1:10" x14ac:dyDescent="0.25">
      <c r="A10" t="s">
        <v>15</v>
      </c>
      <c r="B10" t="s">
        <v>233</v>
      </c>
      <c r="C10">
        <v>1461119016244.313</v>
      </c>
      <c r="D10">
        <v>24963258</v>
      </c>
      <c r="E10">
        <v>18</v>
      </c>
      <c r="F10">
        <v>19</v>
      </c>
      <c r="G10">
        <v>16</v>
      </c>
    </row>
    <row r="11" spans="1:10" x14ac:dyDescent="0.25">
      <c r="A11" t="s">
        <v>16</v>
      </c>
      <c r="B11" t="s">
        <v>234</v>
      </c>
      <c r="C11">
        <v>406235924915.18488</v>
      </c>
      <c r="D11">
        <v>8840521</v>
      </c>
      <c r="E11">
        <v>2</v>
      </c>
      <c r="F11">
        <v>0</v>
      </c>
      <c r="G11">
        <v>3</v>
      </c>
    </row>
    <row r="12" spans="1:10" x14ac:dyDescent="0.25">
      <c r="A12" t="s">
        <v>17</v>
      </c>
      <c r="B12" t="s">
        <v>235</v>
      </c>
      <c r="C12">
        <v>52302373072.286598</v>
      </c>
      <c r="D12">
        <v>9939771</v>
      </c>
      <c r="E12">
        <v>2</v>
      </c>
      <c r="F12">
        <v>2</v>
      </c>
      <c r="G12">
        <v>3</v>
      </c>
    </row>
    <row r="13" spans="1:10" x14ac:dyDescent="0.25">
      <c r="A13" t="s">
        <v>18</v>
      </c>
      <c r="B13" t="s">
        <v>236</v>
      </c>
      <c r="C13">
        <v>3150727414.316329</v>
      </c>
      <c r="D13">
        <v>11859446</v>
      </c>
      <c r="E13">
        <v>0</v>
      </c>
      <c r="F13">
        <v>0</v>
      </c>
      <c r="G13">
        <v>0</v>
      </c>
    </row>
    <row r="14" spans="1:10" x14ac:dyDescent="0.25">
      <c r="A14" t="s">
        <v>19</v>
      </c>
      <c r="B14" t="s">
        <v>237</v>
      </c>
      <c r="C14">
        <v>482317238282.14447</v>
      </c>
      <c r="D14">
        <v>11427054</v>
      </c>
      <c r="E14">
        <v>3</v>
      </c>
      <c r="F14">
        <v>1</v>
      </c>
      <c r="G14">
        <v>6</v>
      </c>
    </row>
    <row r="15" spans="1:10" x14ac:dyDescent="0.25">
      <c r="A15" t="s">
        <v>20</v>
      </c>
      <c r="B15" t="s">
        <v>238</v>
      </c>
      <c r="C15">
        <v>13268812302.66184</v>
      </c>
      <c r="D15">
        <v>12383347</v>
      </c>
      <c r="E15">
        <v>0</v>
      </c>
      <c r="F15">
        <v>0</v>
      </c>
      <c r="G15">
        <v>0</v>
      </c>
    </row>
    <row r="16" spans="1:10" x14ac:dyDescent="0.25">
      <c r="A16" t="s">
        <v>21</v>
      </c>
      <c r="B16" t="s">
        <v>239</v>
      </c>
      <c r="C16">
        <v>14194244128.606529</v>
      </c>
      <c r="D16">
        <v>20438288</v>
      </c>
      <c r="E16">
        <v>0</v>
      </c>
      <c r="F16">
        <v>0</v>
      </c>
      <c r="G16">
        <v>0</v>
      </c>
    </row>
    <row r="17" spans="1:7" x14ac:dyDescent="0.25">
      <c r="A17" t="s">
        <v>22</v>
      </c>
      <c r="B17" t="s">
        <v>240</v>
      </c>
      <c r="C17">
        <v>239111739541.45169</v>
      </c>
      <c r="D17">
        <v>163523103</v>
      </c>
      <c r="E17">
        <v>0</v>
      </c>
      <c r="F17">
        <v>0</v>
      </c>
      <c r="G17">
        <v>0</v>
      </c>
    </row>
    <row r="18" spans="1:7" x14ac:dyDescent="0.25">
      <c r="A18" t="s">
        <v>23</v>
      </c>
      <c r="B18" t="s">
        <v>241</v>
      </c>
      <c r="C18">
        <v>55108646393.701134</v>
      </c>
      <c r="D18">
        <v>6710798</v>
      </c>
      <c r="E18">
        <v>3</v>
      </c>
      <c r="F18">
        <v>1</v>
      </c>
      <c r="G18">
        <v>3</v>
      </c>
    </row>
    <row r="19" spans="1:7" x14ac:dyDescent="0.25">
      <c r="A19" t="s">
        <v>24</v>
      </c>
      <c r="B19" t="s">
        <v>242</v>
      </c>
      <c r="C19">
        <v>36164044588.158417</v>
      </c>
      <c r="D19">
        <v>1503091</v>
      </c>
      <c r="E19">
        <v>2</v>
      </c>
      <c r="F19">
        <v>1</v>
      </c>
      <c r="G19">
        <v>1</v>
      </c>
    </row>
    <row r="20" spans="1:7" hidden="1" x14ac:dyDescent="0.25">
      <c r="A20" t="s">
        <v>25</v>
      </c>
      <c r="B20" t="s">
        <v>243</v>
      </c>
      <c r="C20">
        <v>12385290297.05298</v>
      </c>
      <c r="D20">
        <v>392717</v>
      </c>
      <c r="E20">
        <v>0</v>
      </c>
      <c r="F20">
        <v>0</v>
      </c>
      <c r="G20">
        <v>0</v>
      </c>
    </row>
    <row r="21" spans="1:7" x14ac:dyDescent="0.25">
      <c r="A21" t="s">
        <v>26</v>
      </c>
      <c r="B21" t="s">
        <v>244</v>
      </c>
      <c r="C21">
        <v>18154910824.659248</v>
      </c>
      <c r="D21">
        <v>3387000</v>
      </c>
      <c r="E21">
        <v>0</v>
      </c>
      <c r="F21">
        <v>0</v>
      </c>
      <c r="G21">
        <v>0</v>
      </c>
    </row>
    <row r="22" spans="1:7" x14ac:dyDescent="0.25">
      <c r="A22" t="s">
        <v>27</v>
      </c>
      <c r="B22" t="s">
        <v>245</v>
      </c>
      <c r="C22">
        <v>58198729040.8946</v>
      </c>
      <c r="D22">
        <v>9438785</v>
      </c>
      <c r="E22">
        <v>0</v>
      </c>
      <c r="F22">
        <v>0</v>
      </c>
      <c r="G22">
        <v>0</v>
      </c>
    </row>
    <row r="23" spans="1:7" hidden="1" x14ac:dyDescent="0.25">
      <c r="A23" t="s">
        <v>28</v>
      </c>
      <c r="B23" t="s">
        <v>246</v>
      </c>
      <c r="C23">
        <v>2178394773.26969</v>
      </c>
      <c r="D23">
        <v>380226</v>
      </c>
      <c r="E23">
        <v>0</v>
      </c>
      <c r="F23">
        <v>0</v>
      </c>
      <c r="G23">
        <v>0</v>
      </c>
    </row>
    <row r="24" spans="1:7" hidden="1" x14ac:dyDescent="0.25">
      <c r="A24" t="s">
        <v>29</v>
      </c>
      <c r="B24" t="s">
        <v>247</v>
      </c>
      <c r="C24">
        <v>6819905984.6490889</v>
      </c>
      <c r="D24">
        <v>63831</v>
      </c>
      <c r="E24">
        <v>0</v>
      </c>
      <c r="F24">
        <v>0</v>
      </c>
      <c r="G24">
        <v>0</v>
      </c>
    </row>
    <row r="25" spans="1:7" x14ac:dyDescent="0.25">
      <c r="A25" t="s">
        <v>30</v>
      </c>
      <c r="B25" t="s">
        <v>248</v>
      </c>
      <c r="C25">
        <v>37364958928.441467</v>
      </c>
      <c r="D25">
        <v>11508368</v>
      </c>
      <c r="E25">
        <v>0</v>
      </c>
      <c r="F25">
        <v>0</v>
      </c>
      <c r="G25">
        <v>0</v>
      </c>
    </row>
    <row r="26" spans="1:7" x14ac:dyDescent="0.25">
      <c r="A26" t="s">
        <v>31</v>
      </c>
      <c r="B26" t="s">
        <v>249</v>
      </c>
      <c r="C26">
        <v>1797736844969.1599</v>
      </c>
      <c r="D26">
        <v>206107261</v>
      </c>
      <c r="E26">
        <v>3</v>
      </c>
      <c r="F26">
        <v>7</v>
      </c>
      <c r="G26">
        <v>10</v>
      </c>
    </row>
    <row r="27" spans="1:7" hidden="1" x14ac:dyDescent="0.25">
      <c r="A27" t="s">
        <v>32</v>
      </c>
      <c r="B27" t="s">
        <v>250</v>
      </c>
      <c r="C27">
        <v>5326451133.4874878</v>
      </c>
      <c r="D27">
        <v>280711</v>
      </c>
      <c r="E27">
        <v>0</v>
      </c>
      <c r="F27">
        <v>0</v>
      </c>
      <c r="G27">
        <v>0</v>
      </c>
    </row>
    <row r="28" spans="1:7" hidden="1" x14ac:dyDescent="0.25">
      <c r="A28" t="s">
        <v>33</v>
      </c>
      <c r="B28" t="s">
        <v>251</v>
      </c>
      <c r="C28">
        <v>12784137427.315439</v>
      </c>
      <c r="D28">
        <v>437810</v>
      </c>
      <c r="E28">
        <v>0</v>
      </c>
      <c r="F28">
        <v>0</v>
      </c>
      <c r="G28">
        <v>0</v>
      </c>
    </row>
    <row r="29" spans="1:7" hidden="1" x14ac:dyDescent="0.25">
      <c r="A29" t="s">
        <v>34</v>
      </c>
      <c r="B29" t="s">
        <v>252</v>
      </c>
      <c r="C29">
        <v>2507622616.5436201</v>
      </c>
      <c r="D29">
        <v>759759</v>
      </c>
      <c r="E29">
        <v>0</v>
      </c>
      <c r="F29">
        <v>0</v>
      </c>
      <c r="G29">
        <v>0</v>
      </c>
    </row>
    <row r="30" spans="1:7" x14ac:dyDescent="0.25">
      <c r="A30" t="s">
        <v>35</v>
      </c>
      <c r="B30" t="s">
        <v>253</v>
      </c>
      <c r="C30">
        <v>15734967214.96858</v>
      </c>
      <c r="D30">
        <v>2299141</v>
      </c>
      <c r="E30">
        <v>1</v>
      </c>
      <c r="F30">
        <v>1</v>
      </c>
      <c r="G30">
        <v>0</v>
      </c>
    </row>
    <row r="31" spans="1:7" x14ac:dyDescent="0.25">
      <c r="A31" t="s">
        <v>36</v>
      </c>
      <c r="B31" t="s">
        <v>254</v>
      </c>
      <c r="C31">
        <v>1664832887873.7109</v>
      </c>
      <c r="D31">
        <v>37072620</v>
      </c>
      <c r="E31">
        <v>9</v>
      </c>
      <c r="F31">
        <v>7</v>
      </c>
      <c r="G31">
        <v>11</v>
      </c>
    </row>
    <row r="32" spans="1:7" x14ac:dyDescent="0.25">
      <c r="A32" t="s">
        <v>37</v>
      </c>
      <c r="B32" t="s">
        <v>255</v>
      </c>
      <c r="C32">
        <v>738674254331.74414</v>
      </c>
      <c r="D32">
        <v>8514329</v>
      </c>
      <c r="E32">
        <v>1</v>
      </c>
      <c r="F32">
        <v>2</v>
      </c>
      <c r="G32">
        <v>5</v>
      </c>
    </row>
    <row r="33" spans="1:7" hidden="1" x14ac:dyDescent="0.25">
      <c r="A33" t="s">
        <v>38</v>
      </c>
      <c r="B33" t="s">
        <v>256</v>
      </c>
      <c r="C33">
        <v>10534364509.544029</v>
      </c>
      <c r="D33">
        <v>164949</v>
      </c>
      <c r="E33">
        <v>0</v>
      </c>
      <c r="F33">
        <v>0</v>
      </c>
      <c r="G33">
        <v>0</v>
      </c>
    </row>
    <row r="34" spans="1:7" x14ac:dyDescent="0.25">
      <c r="A34" t="s">
        <v>39</v>
      </c>
      <c r="B34" t="s">
        <v>257</v>
      </c>
      <c r="C34">
        <v>260027117802.78519</v>
      </c>
      <c r="D34">
        <v>18893191</v>
      </c>
      <c r="E34">
        <v>1</v>
      </c>
      <c r="F34">
        <v>1</v>
      </c>
      <c r="G34">
        <v>0</v>
      </c>
    </row>
    <row r="35" spans="1:7" x14ac:dyDescent="0.25">
      <c r="A35" t="s">
        <v>40</v>
      </c>
      <c r="B35" t="s">
        <v>258</v>
      </c>
      <c r="C35">
        <v>13745158275136.67</v>
      </c>
      <c r="D35">
        <v>1402760000</v>
      </c>
      <c r="E35">
        <v>40</v>
      </c>
      <c r="F35">
        <v>27</v>
      </c>
      <c r="G35">
        <v>24</v>
      </c>
    </row>
    <row r="36" spans="1:7" x14ac:dyDescent="0.25">
      <c r="A36" t="s">
        <v>41</v>
      </c>
      <c r="B36" t="s">
        <v>259</v>
      </c>
      <c r="C36">
        <v>55294253263.743767</v>
      </c>
      <c r="D36">
        <v>27464173</v>
      </c>
      <c r="E36">
        <v>0</v>
      </c>
      <c r="F36">
        <v>0</v>
      </c>
      <c r="G36">
        <v>1</v>
      </c>
    </row>
    <row r="37" spans="1:7" x14ac:dyDescent="0.25">
      <c r="A37" t="s">
        <v>42</v>
      </c>
      <c r="B37" t="s">
        <v>260</v>
      </c>
      <c r="C37">
        <v>36242614248.575638</v>
      </c>
      <c r="D37">
        <v>24806383</v>
      </c>
      <c r="E37">
        <v>0</v>
      </c>
      <c r="F37">
        <v>0</v>
      </c>
      <c r="G37">
        <v>0</v>
      </c>
    </row>
    <row r="38" spans="1:7" x14ac:dyDescent="0.25">
      <c r="A38" t="s">
        <v>43</v>
      </c>
      <c r="B38" t="s">
        <v>261</v>
      </c>
      <c r="C38">
        <v>42619016590.659317</v>
      </c>
      <c r="D38">
        <v>90047644</v>
      </c>
      <c r="E38">
        <v>0</v>
      </c>
      <c r="F38">
        <v>0</v>
      </c>
      <c r="G38">
        <v>0</v>
      </c>
    </row>
    <row r="39" spans="1:7" x14ac:dyDescent="0.25">
      <c r="A39" t="s">
        <v>44</v>
      </c>
      <c r="B39" t="s">
        <v>262</v>
      </c>
      <c r="C39">
        <v>10472514332.32729</v>
      </c>
      <c r="D39">
        <v>5483118</v>
      </c>
      <c r="E39">
        <v>0</v>
      </c>
      <c r="F39">
        <v>0</v>
      </c>
      <c r="G39">
        <v>0</v>
      </c>
    </row>
    <row r="40" spans="1:7" x14ac:dyDescent="0.25">
      <c r="A40" t="s">
        <v>45</v>
      </c>
      <c r="B40" t="s">
        <v>263</v>
      </c>
      <c r="C40">
        <v>311479214511.79498</v>
      </c>
      <c r="D40">
        <v>49024465</v>
      </c>
      <c r="E40">
        <v>0</v>
      </c>
      <c r="F40">
        <v>3</v>
      </c>
      <c r="G40">
        <v>1</v>
      </c>
    </row>
    <row r="41" spans="1:7" hidden="1" x14ac:dyDescent="0.25">
      <c r="A41" t="s">
        <v>46</v>
      </c>
      <c r="B41" t="s">
        <v>264</v>
      </c>
      <c r="C41">
        <v>1091014283.721328</v>
      </c>
      <c r="D41">
        <v>771590</v>
      </c>
      <c r="E41">
        <v>0</v>
      </c>
      <c r="F41">
        <v>0</v>
      </c>
      <c r="G41">
        <v>0</v>
      </c>
    </row>
    <row r="42" spans="1:7" hidden="1" x14ac:dyDescent="0.25">
      <c r="A42" t="s">
        <v>47</v>
      </c>
      <c r="B42" t="s">
        <v>265</v>
      </c>
      <c r="C42">
        <v>1978536809.3319349</v>
      </c>
      <c r="D42">
        <v>513415</v>
      </c>
      <c r="E42">
        <v>0</v>
      </c>
      <c r="F42">
        <v>0</v>
      </c>
      <c r="G42">
        <v>1</v>
      </c>
    </row>
    <row r="43" spans="1:7" x14ac:dyDescent="0.25">
      <c r="A43" t="s">
        <v>48</v>
      </c>
      <c r="B43" t="s">
        <v>266</v>
      </c>
      <c r="C43">
        <v>62862779082.629158</v>
      </c>
      <c r="D43">
        <v>4957818</v>
      </c>
      <c r="E43">
        <v>0</v>
      </c>
      <c r="F43">
        <v>0</v>
      </c>
      <c r="G43">
        <v>0</v>
      </c>
    </row>
    <row r="44" spans="1:7" x14ac:dyDescent="0.25">
      <c r="A44" t="s">
        <v>49</v>
      </c>
      <c r="B44" t="s">
        <v>267</v>
      </c>
      <c r="C44">
        <v>91169039692.771194</v>
      </c>
      <c r="D44">
        <v>11227118</v>
      </c>
      <c r="E44">
        <v>2</v>
      </c>
      <c r="F44">
        <v>1</v>
      </c>
      <c r="G44">
        <v>6</v>
      </c>
    </row>
    <row r="45" spans="1:7" hidden="1" x14ac:dyDescent="0.25">
      <c r="A45" t="s">
        <v>50</v>
      </c>
      <c r="B45" t="s">
        <v>268</v>
      </c>
      <c r="C45">
        <v>2924640436.836401</v>
      </c>
      <c r="D45">
        <v>159336</v>
      </c>
      <c r="E45">
        <v>0</v>
      </c>
      <c r="F45">
        <v>0</v>
      </c>
      <c r="G45">
        <v>0</v>
      </c>
    </row>
    <row r="46" spans="1:7" hidden="1" x14ac:dyDescent="0.25">
      <c r="A46" t="s">
        <v>51</v>
      </c>
      <c r="B46" t="s">
        <v>269</v>
      </c>
      <c r="C46">
        <v>5229501758.0070314</v>
      </c>
      <c r="D46">
        <v>65941</v>
      </c>
      <c r="E46">
        <v>0</v>
      </c>
      <c r="F46">
        <v>0</v>
      </c>
      <c r="G46">
        <v>0</v>
      </c>
    </row>
    <row r="47" spans="1:7" x14ac:dyDescent="0.25">
      <c r="A47" t="s">
        <v>52</v>
      </c>
      <c r="B47" t="s">
        <v>270</v>
      </c>
      <c r="C47">
        <v>23845497750.300781</v>
      </c>
      <c r="D47">
        <v>1270737</v>
      </c>
      <c r="E47">
        <v>0</v>
      </c>
      <c r="F47">
        <v>1</v>
      </c>
      <c r="G47">
        <v>0</v>
      </c>
    </row>
    <row r="48" spans="1:7" x14ac:dyDescent="0.25">
      <c r="A48" t="s">
        <v>53</v>
      </c>
      <c r="B48" t="s">
        <v>271</v>
      </c>
      <c r="C48">
        <v>209798950825.4201</v>
      </c>
      <c r="D48">
        <v>10629928</v>
      </c>
      <c r="E48">
        <v>3</v>
      </c>
      <c r="F48">
        <v>0</v>
      </c>
      <c r="G48">
        <v>2</v>
      </c>
    </row>
    <row r="49" spans="1:7" x14ac:dyDescent="0.25">
      <c r="A49" t="s">
        <v>54</v>
      </c>
      <c r="B49" t="s">
        <v>272</v>
      </c>
      <c r="C49">
        <v>3637409365502.5542</v>
      </c>
      <c r="D49">
        <v>82905782</v>
      </c>
      <c r="E49">
        <v>12</v>
      </c>
      <c r="F49">
        <v>13</v>
      </c>
      <c r="G49">
        <v>8</v>
      </c>
    </row>
    <row r="50" spans="1:7" x14ac:dyDescent="0.25">
      <c r="A50" t="s">
        <v>55</v>
      </c>
      <c r="B50" t="s">
        <v>273</v>
      </c>
      <c r="C50">
        <v>2869605010.3792009</v>
      </c>
      <c r="D50">
        <v>1071882</v>
      </c>
      <c r="E50">
        <v>0</v>
      </c>
      <c r="F50">
        <v>0</v>
      </c>
      <c r="G50">
        <v>0</v>
      </c>
    </row>
    <row r="51" spans="1:7" hidden="1" x14ac:dyDescent="0.25">
      <c r="A51" t="s">
        <v>56</v>
      </c>
      <c r="B51" t="s">
        <v>274</v>
      </c>
      <c r="C51">
        <v>563196657.63324308</v>
      </c>
      <c r="D51">
        <v>68174</v>
      </c>
      <c r="E51">
        <v>1</v>
      </c>
      <c r="F51">
        <v>0</v>
      </c>
      <c r="G51">
        <v>0</v>
      </c>
    </row>
    <row r="52" spans="1:7" x14ac:dyDescent="0.25">
      <c r="A52" t="s">
        <v>57</v>
      </c>
      <c r="B52" t="s">
        <v>275</v>
      </c>
      <c r="C52">
        <v>326500781502.59912</v>
      </c>
      <c r="D52">
        <v>5793636</v>
      </c>
      <c r="E52">
        <v>2</v>
      </c>
      <c r="F52">
        <v>2</v>
      </c>
      <c r="G52">
        <v>5</v>
      </c>
    </row>
    <row r="53" spans="1:7" x14ac:dyDescent="0.25">
      <c r="A53" t="s">
        <v>58</v>
      </c>
      <c r="B53" t="s">
        <v>276</v>
      </c>
      <c r="C53">
        <v>84301701754.601791</v>
      </c>
      <c r="D53">
        <v>10782053</v>
      </c>
      <c r="E53">
        <v>1</v>
      </c>
      <c r="F53">
        <v>0</v>
      </c>
      <c r="G53">
        <v>2</v>
      </c>
    </row>
    <row r="54" spans="1:7" x14ac:dyDescent="0.25">
      <c r="A54" t="s">
        <v>59</v>
      </c>
      <c r="B54" t="s">
        <v>277</v>
      </c>
      <c r="C54">
        <v>200496402625.85269</v>
      </c>
      <c r="D54">
        <v>42505035</v>
      </c>
      <c r="E54">
        <v>2</v>
      </c>
      <c r="F54">
        <v>0</v>
      </c>
      <c r="G54">
        <v>1</v>
      </c>
    </row>
    <row r="55" spans="1:7" x14ac:dyDescent="0.25">
      <c r="A55" t="s">
        <v>60</v>
      </c>
      <c r="B55" t="s">
        <v>278</v>
      </c>
      <c r="C55">
        <v>11653832032363.529</v>
      </c>
      <c r="D55">
        <v>3314245247</v>
      </c>
      <c r="E55">
        <v>0</v>
      </c>
      <c r="F55">
        <v>0</v>
      </c>
      <c r="G55">
        <v>0</v>
      </c>
    </row>
    <row r="56" spans="1:7" x14ac:dyDescent="0.25">
      <c r="A56" t="s">
        <v>61</v>
      </c>
      <c r="B56" t="s">
        <v>279</v>
      </c>
      <c r="C56">
        <v>103373033702.4982</v>
      </c>
      <c r="D56">
        <v>17049547</v>
      </c>
      <c r="E56">
        <v>1</v>
      </c>
      <c r="F56">
        <v>2</v>
      </c>
      <c r="G56">
        <v>2</v>
      </c>
    </row>
    <row r="57" spans="1:7" x14ac:dyDescent="0.25">
      <c r="A57" t="s">
        <v>62</v>
      </c>
      <c r="B57" t="s">
        <v>280</v>
      </c>
      <c r="C57">
        <v>377141312302.66937</v>
      </c>
      <c r="D57">
        <v>105682094</v>
      </c>
      <c r="E57">
        <v>1</v>
      </c>
      <c r="F57">
        <v>1</v>
      </c>
      <c r="G57">
        <v>1</v>
      </c>
    </row>
    <row r="58" spans="1:7" x14ac:dyDescent="0.25">
      <c r="A58" t="s">
        <v>63</v>
      </c>
      <c r="B58" t="s">
        <v>281</v>
      </c>
      <c r="C58">
        <v>12575801413322.4</v>
      </c>
      <c r="D58">
        <v>345864630</v>
      </c>
      <c r="E58">
        <v>0</v>
      </c>
      <c r="F58">
        <v>0</v>
      </c>
      <c r="G58">
        <v>0</v>
      </c>
    </row>
    <row r="59" spans="1:7" x14ac:dyDescent="0.25">
      <c r="A59" t="s">
        <v>65</v>
      </c>
      <c r="B59" t="s">
        <v>283</v>
      </c>
      <c r="C59">
        <v>1307871701701.2549</v>
      </c>
      <c r="D59">
        <v>46782011</v>
      </c>
      <c r="E59">
        <v>5</v>
      </c>
      <c r="F59">
        <v>4</v>
      </c>
      <c r="G59">
        <v>9</v>
      </c>
    </row>
    <row r="60" spans="1:7" x14ac:dyDescent="0.25">
      <c r="A60" t="s">
        <v>66</v>
      </c>
      <c r="B60" t="s">
        <v>284</v>
      </c>
      <c r="C60">
        <v>26326306710.8582</v>
      </c>
      <c r="D60">
        <v>1321977</v>
      </c>
      <c r="E60">
        <v>0</v>
      </c>
      <c r="F60">
        <v>0</v>
      </c>
      <c r="G60">
        <v>0</v>
      </c>
    </row>
    <row r="61" spans="1:7" x14ac:dyDescent="0.25">
      <c r="A61" t="s">
        <v>67</v>
      </c>
      <c r="B61" t="s">
        <v>285</v>
      </c>
      <c r="C61">
        <v>82721144197.594666</v>
      </c>
      <c r="D61">
        <v>112664152</v>
      </c>
      <c r="E61">
        <v>1</v>
      </c>
      <c r="F61">
        <v>3</v>
      </c>
      <c r="G61">
        <v>0</v>
      </c>
    </row>
    <row r="62" spans="1:7" x14ac:dyDescent="0.25">
      <c r="A62" t="s">
        <v>68</v>
      </c>
      <c r="B62" t="s">
        <v>286</v>
      </c>
      <c r="C62">
        <v>1741348239076.5149</v>
      </c>
      <c r="D62">
        <v>951851595</v>
      </c>
      <c r="E62">
        <v>0</v>
      </c>
      <c r="F62">
        <v>0</v>
      </c>
      <c r="G62">
        <v>0</v>
      </c>
    </row>
    <row r="63" spans="1:7" x14ac:dyDescent="0.25">
      <c r="A63" t="s">
        <v>69</v>
      </c>
      <c r="B63" t="s">
        <v>287</v>
      </c>
      <c r="C63">
        <v>250058685918.64331</v>
      </c>
      <c r="D63">
        <v>5515525</v>
      </c>
      <c r="E63">
        <v>0</v>
      </c>
      <c r="F63">
        <v>0</v>
      </c>
      <c r="G63">
        <v>0</v>
      </c>
    </row>
    <row r="64" spans="1:7" hidden="1" x14ac:dyDescent="0.25">
      <c r="A64" t="s">
        <v>70</v>
      </c>
      <c r="B64" t="s">
        <v>288</v>
      </c>
      <c r="C64">
        <v>5246466309.2189875</v>
      </c>
      <c r="D64">
        <v>917180</v>
      </c>
      <c r="E64">
        <v>0</v>
      </c>
      <c r="F64">
        <v>1</v>
      </c>
      <c r="G64">
        <v>0</v>
      </c>
    </row>
    <row r="65" spans="1:7" x14ac:dyDescent="0.25">
      <c r="A65" t="s">
        <v>71</v>
      </c>
      <c r="B65" t="s">
        <v>289</v>
      </c>
      <c r="C65">
        <v>2556210832760.0239</v>
      </c>
      <c r="D65">
        <v>67158348</v>
      </c>
      <c r="E65">
        <v>16</v>
      </c>
      <c r="F65">
        <v>26</v>
      </c>
      <c r="G65">
        <v>22</v>
      </c>
    </row>
    <row r="66" spans="1:7" hidden="1" x14ac:dyDescent="0.25">
      <c r="A66" t="s">
        <v>72</v>
      </c>
      <c r="B66" t="s">
        <v>290</v>
      </c>
      <c r="C66">
        <v>2775895516.4788399</v>
      </c>
      <c r="D66">
        <v>50996</v>
      </c>
      <c r="E66">
        <v>0</v>
      </c>
      <c r="F66">
        <v>0</v>
      </c>
      <c r="G66">
        <v>0</v>
      </c>
    </row>
    <row r="67" spans="1:7" hidden="1" x14ac:dyDescent="0.25">
      <c r="A67" t="s">
        <v>73</v>
      </c>
      <c r="B67" t="s">
        <v>291</v>
      </c>
      <c r="C67">
        <v>320639498.60500771</v>
      </c>
      <c r="D67">
        <v>109909</v>
      </c>
      <c r="E67">
        <v>0</v>
      </c>
      <c r="F67">
        <v>0</v>
      </c>
      <c r="G67">
        <v>0</v>
      </c>
    </row>
    <row r="68" spans="1:7" x14ac:dyDescent="0.25">
      <c r="A68" t="s">
        <v>74</v>
      </c>
      <c r="B68" t="s">
        <v>292</v>
      </c>
      <c r="C68">
        <v>14876945089.692129</v>
      </c>
      <c r="D68">
        <v>2212318</v>
      </c>
      <c r="E68">
        <v>0</v>
      </c>
      <c r="F68">
        <v>0</v>
      </c>
      <c r="G68">
        <v>0</v>
      </c>
    </row>
    <row r="69" spans="1:7" x14ac:dyDescent="0.25">
      <c r="A69" t="s">
        <v>75</v>
      </c>
      <c r="B69" t="s">
        <v>293</v>
      </c>
      <c r="C69">
        <v>3106499243232.436</v>
      </c>
      <c r="D69">
        <v>66289000</v>
      </c>
      <c r="E69">
        <v>14</v>
      </c>
      <c r="F69">
        <v>22</v>
      </c>
      <c r="G69">
        <v>29</v>
      </c>
    </row>
    <row r="70" spans="1:7" x14ac:dyDescent="0.25">
      <c r="A70" t="s">
        <v>76</v>
      </c>
      <c r="B70" t="s">
        <v>294</v>
      </c>
      <c r="C70">
        <v>17565660917.334099</v>
      </c>
      <c r="D70">
        <v>3726549</v>
      </c>
      <c r="E70">
        <v>3</v>
      </c>
      <c r="F70">
        <v>3</v>
      </c>
      <c r="G70">
        <v>1</v>
      </c>
    </row>
    <row r="71" spans="1:7" x14ac:dyDescent="0.25">
      <c r="A71" t="s">
        <v>77</v>
      </c>
      <c r="B71" t="s">
        <v>295</v>
      </c>
      <c r="C71">
        <v>58684861220.50872</v>
      </c>
      <c r="D71">
        <v>30637585</v>
      </c>
      <c r="E71">
        <v>0</v>
      </c>
      <c r="F71">
        <v>0</v>
      </c>
      <c r="G71">
        <v>0</v>
      </c>
    </row>
    <row r="72" spans="1:7" x14ac:dyDescent="0.25">
      <c r="A72" t="s">
        <v>79</v>
      </c>
      <c r="B72" t="s">
        <v>297</v>
      </c>
      <c r="C72">
        <v>11433119223.757799</v>
      </c>
      <c r="D72">
        <v>12704774</v>
      </c>
      <c r="E72">
        <v>0</v>
      </c>
      <c r="F72">
        <v>0</v>
      </c>
      <c r="G72">
        <v>0</v>
      </c>
    </row>
    <row r="73" spans="1:7" x14ac:dyDescent="0.25">
      <c r="A73" t="s">
        <v>80</v>
      </c>
      <c r="B73" t="s">
        <v>298</v>
      </c>
      <c r="C73">
        <v>1579264608.7779131</v>
      </c>
      <c r="D73">
        <v>2399632</v>
      </c>
      <c r="E73">
        <v>0</v>
      </c>
      <c r="F73">
        <v>0</v>
      </c>
      <c r="G73">
        <v>0</v>
      </c>
    </row>
    <row r="74" spans="1:7" x14ac:dyDescent="0.25">
      <c r="A74" t="s">
        <v>81</v>
      </c>
      <c r="B74" t="s">
        <v>299</v>
      </c>
      <c r="C74">
        <v>1319485332.4773021</v>
      </c>
      <c r="D74">
        <v>1922168</v>
      </c>
      <c r="E74">
        <v>0</v>
      </c>
      <c r="F74">
        <v>0</v>
      </c>
      <c r="G74">
        <v>0</v>
      </c>
    </row>
    <row r="75" spans="1:7" x14ac:dyDescent="0.25">
      <c r="A75" t="s">
        <v>82</v>
      </c>
      <c r="B75" t="s">
        <v>300</v>
      </c>
      <c r="C75">
        <v>10634279338.581699</v>
      </c>
      <c r="D75">
        <v>1616422</v>
      </c>
      <c r="E75">
        <v>0</v>
      </c>
      <c r="F75">
        <v>0</v>
      </c>
      <c r="G75">
        <v>0</v>
      </c>
    </row>
    <row r="76" spans="1:7" x14ac:dyDescent="0.25">
      <c r="A76" t="s">
        <v>83</v>
      </c>
      <c r="B76" t="s">
        <v>301</v>
      </c>
      <c r="C76">
        <v>201445880434.66971</v>
      </c>
      <c r="D76">
        <v>10732882</v>
      </c>
      <c r="E76">
        <v>1</v>
      </c>
      <c r="F76">
        <v>1</v>
      </c>
      <c r="G76">
        <v>6</v>
      </c>
    </row>
    <row r="77" spans="1:7" hidden="1" x14ac:dyDescent="0.25">
      <c r="A77" t="s">
        <v>84</v>
      </c>
      <c r="B77" t="s">
        <v>302</v>
      </c>
      <c r="C77">
        <v>1127312678.4280629</v>
      </c>
      <c r="D77">
        <v>115691</v>
      </c>
      <c r="E77">
        <v>0</v>
      </c>
      <c r="F77">
        <v>0</v>
      </c>
      <c r="G77">
        <v>2</v>
      </c>
    </row>
    <row r="78" spans="1:7" hidden="1" x14ac:dyDescent="0.25">
      <c r="A78" t="s">
        <v>85</v>
      </c>
      <c r="B78" t="s">
        <v>303</v>
      </c>
      <c r="C78">
        <v>2633808516.6403508</v>
      </c>
      <c r="D78">
        <v>56023</v>
      </c>
      <c r="E78">
        <v>0</v>
      </c>
      <c r="F78">
        <v>0</v>
      </c>
      <c r="G78">
        <v>0</v>
      </c>
    </row>
    <row r="79" spans="1:7" x14ac:dyDescent="0.25">
      <c r="A79" t="s">
        <v>86</v>
      </c>
      <c r="B79" t="s">
        <v>304</v>
      </c>
      <c r="C79">
        <v>68060138996.403183</v>
      </c>
      <c r="D79">
        <v>16845685</v>
      </c>
      <c r="E79">
        <v>1</v>
      </c>
      <c r="F79">
        <v>0</v>
      </c>
      <c r="G79">
        <v>1</v>
      </c>
    </row>
    <row r="80" spans="1:7" hidden="1" x14ac:dyDescent="0.25">
      <c r="A80" t="s">
        <v>87</v>
      </c>
      <c r="B80" t="s">
        <v>305</v>
      </c>
      <c r="C80">
        <v>5812719199.2720652</v>
      </c>
      <c r="D80">
        <v>162679</v>
      </c>
      <c r="E80">
        <v>0</v>
      </c>
      <c r="F80">
        <v>0</v>
      </c>
      <c r="G80">
        <v>0</v>
      </c>
    </row>
    <row r="81" spans="1:7" hidden="1" x14ac:dyDescent="0.25">
      <c r="A81" t="s">
        <v>88</v>
      </c>
      <c r="B81" t="s">
        <v>306</v>
      </c>
      <c r="C81">
        <v>4813377725.7734756</v>
      </c>
      <c r="D81">
        <v>791556</v>
      </c>
      <c r="E81">
        <v>0</v>
      </c>
      <c r="F81">
        <v>0</v>
      </c>
      <c r="G81">
        <v>0</v>
      </c>
    </row>
    <row r="82" spans="1:7" x14ac:dyDescent="0.25">
      <c r="A82" t="s">
        <v>89</v>
      </c>
      <c r="B82" t="s">
        <v>307</v>
      </c>
      <c r="C82">
        <v>337457492970.7572</v>
      </c>
      <c r="D82">
        <v>7452600</v>
      </c>
      <c r="E82">
        <v>2</v>
      </c>
      <c r="F82">
        <v>0</v>
      </c>
      <c r="G82">
        <v>2</v>
      </c>
    </row>
    <row r="83" spans="1:7" x14ac:dyDescent="0.25">
      <c r="A83" t="s">
        <v>90</v>
      </c>
      <c r="B83" t="s">
        <v>308</v>
      </c>
      <c r="C83">
        <v>23730778960.538151</v>
      </c>
      <c r="D83">
        <v>9765210</v>
      </c>
      <c r="E83">
        <v>0</v>
      </c>
      <c r="F83">
        <v>0</v>
      </c>
      <c r="G83">
        <v>0</v>
      </c>
    </row>
    <row r="84" spans="1:7" x14ac:dyDescent="0.25">
      <c r="A84" t="s">
        <v>91</v>
      </c>
      <c r="B84" t="s">
        <v>309</v>
      </c>
      <c r="C84">
        <v>56085044234.07373</v>
      </c>
      <c r="D84">
        <v>3988775</v>
      </c>
      <c r="E84">
        <v>2</v>
      </c>
      <c r="F84">
        <v>2</v>
      </c>
      <c r="G84">
        <v>3</v>
      </c>
    </row>
    <row r="85" spans="1:7" x14ac:dyDescent="0.25">
      <c r="A85" t="s">
        <v>92</v>
      </c>
      <c r="B85" t="s">
        <v>310</v>
      </c>
      <c r="C85">
        <v>15756778637.99762</v>
      </c>
      <c r="D85">
        <v>10962362</v>
      </c>
      <c r="E85">
        <v>0</v>
      </c>
      <c r="F85">
        <v>0</v>
      </c>
      <c r="G85">
        <v>0</v>
      </c>
    </row>
    <row r="86" spans="1:7" x14ac:dyDescent="0.25">
      <c r="A86" t="s">
        <v>93</v>
      </c>
      <c r="B86" t="s">
        <v>311</v>
      </c>
      <c r="C86">
        <v>141078862882.1647</v>
      </c>
      <c r="D86">
        <v>9706964</v>
      </c>
      <c r="E86">
        <v>6</v>
      </c>
      <c r="F86">
        <v>7</v>
      </c>
      <c r="G86">
        <v>6</v>
      </c>
    </row>
    <row r="87" spans="1:7" x14ac:dyDescent="0.25">
      <c r="A87" t="s">
        <v>94</v>
      </c>
      <c r="B87" t="s">
        <v>312</v>
      </c>
      <c r="C87">
        <v>999178586309.02063</v>
      </c>
      <c r="D87">
        <v>269951846</v>
      </c>
      <c r="E87">
        <v>2</v>
      </c>
      <c r="F87">
        <v>0</v>
      </c>
      <c r="G87">
        <v>1</v>
      </c>
    </row>
    <row r="88" spans="1:7" hidden="1" x14ac:dyDescent="0.25">
      <c r="A88" t="s">
        <v>95</v>
      </c>
      <c r="B88" t="s">
        <v>313</v>
      </c>
      <c r="C88">
        <v>7964861239.4869719</v>
      </c>
      <c r="D88">
        <v>83805</v>
      </c>
      <c r="E88">
        <v>0</v>
      </c>
      <c r="F88">
        <v>0</v>
      </c>
      <c r="G88">
        <v>0</v>
      </c>
    </row>
    <row r="89" spans="1:7" x14ac:dyDescent="0.25">
      <c r="A89" t="s">
        <v>96</v>
      </c>
      <c r="B89" t="s">
        <v>314</v>
      </c>
      <c r="C89">
        <v>2588974770244.5669</v>
      </c>
      <c r="D89">
        <v>1374659064</v>
      </c>
      <c r="E89">
        <v>0</v>
      </c>
      <c r="F89">
        <v>1</v>
      </c>
      <c r="G89">
        <v>5</v>
      </c>
    </row>
    <row r="90" spans="1:7" x14ac:dyDescent="0.25">
      <c r="A90" t="s">
        <v>98</v>
      </c>
      <c r="B90" t="s">
        <v>316</v>
      </c>
      <c r="C90">
        <v>362262415222.65631</v>
      </c>
      <c r="D90">
        <v>4898022</v>
      </c>
      <c r="E90">
        <v>4</v>
      </c>
      <c r="F90">
        <v>0</v>
      </c>
      <c r="G90">
        <v>3</v>
      </c>
    </row>
    <row r="91" spans="1:7" x14ac:dyDescent="0.25">
      <c r="A91" t="s">
        <v>99</v>
      </c>
      <c r="B91" t="s">
        <v>317</v>
      </c>
      <c r="C91">
        <v>449135162389.14148</v>
      </c>
      <c r="D91">
        <v>86117998</v>
      </c>
      <c r="E91">
        <v>3</v>
      </c>
      <c r="F91">
        <v>6</v>
      </c>
      <c r="G91">
        <v>3</v>
      </c>
    </row>
    <row r="92" spans="1:7" x14ac:dyDescent="0.25">
      <c r="A92" t="s">
        <v>100</v>
      </c>
      <c r="B92" t="s">
        <v>318</v>
      </c>
      <c r="C92">
        <v>191221819559.3783</v>
      </c>
      <c r="D92">
        <v>40265624</v>
      </c>
      <c r="E92">
        <v>0</v>
      </c>
      <c r="F92">
        <v>0</v>
      </c>
      <c r="G92">
        <v>0</v>
      </c>
    </row>
    <row r="93" spans="1:7" hidden="1" x14ac:dyDescent="0.25">
      <c r="A93" t="s">
        <v>101</v>
      </c>
      <c r="B93" t="s">
        <v>319</v>
      </c>
      <c r="C93">
        <v>20351227271.306931</v>
      </c>
      <c r="D93">
        <v>352721</v>
      </c>
      <c r="E93">
        <v>0</v>
      </c>
      <c r="F93">
        <v>0</v>
      </c>
      <c r="G93">
        <v>0</v>
      </c>
    </row>
    <row r="94" spans="1:7" x14ac:dyDescent="0.25">
      <c r="A94" t="s">
        <v>102</v>
      </c>
      <c r="B94" t="s">
        <v>320</v>
      </c>
      <c r="C94">
        <v>344027669320.13147</v>
      </c>
      <c r="D94">
        <v>8882800</v>
      </c>
      <c r="E94">
        <v>1</v>
      </c>
      <c r="F94">
        <v>5</v>
      </c>
      <c r="G94">
        <v>1</v>
      </c>
    </row>
    <row r="95" spans="1:7" x14ac:dyDescent="0.25">
      <c r="A95" t="s">
        <v>103</v>
      </c>
      <c r="B95" t="s">
        <v>321</v>
      </c>
      <c r="C95">
        <v>1913894038926.832</v>
      </c>
      <c r="D95">
        <v>60148658</v>
      </c>
      <c r="E95">
        <v>12</v>
      </c>
      <c r="F95">
        <v>13</v>
      </c>
      <c r="G95">
        <v>15</v>
      </c>
    </row>
    <row r="96" spans="1:7" x14ac:dyDescent="0.25">
      <c r="A96" t="s">
        <v>104</v>
      </c>
      <c r="B96" t="s">
        <v>322</v>
      </c>
      <c r="C96">
        <v>14802051831.05481</v>
      </c>
      <c r="D96">
        <v>2820097</v>
      </c>
      <c r="E96">
        <v>1</v>
      </c>
      <c r="F96">
        <v>3</v>
      </c>
      <c r="G96">
        <v>2</v>
      </c>
    </row>
    <row r="97" spans="1:7" x14ac:dyDescent="0.25">
      <c r="A97" t="s">
        <v>105</v>
      </c>
      <c r="B97" t="s">
        <v>323</v>
      </c>
      <c r="C97">
        <v>41103996749.736557</v>
      </c>
      <c r="D97">
        <v>10462306</v>
      </c>
      <c r="E97">
        <v>0</v>
      </c>
      <c r="F97">
        <v>1</v>
      </c>
      <c r="G97">
        <v>0</v>
      </c>
    </row>
    <row r="98" spans="1:7" x14ac:dyDescent="0.25">
      <c r="A98" t="s">
        <v>106</v>
      </c>
      <c r="B98" t="s">
        <v>324</v>
      </c>
      <c r="C98">
        <v>4582763011478.5527</v>
      </c>
      <c r="D98">
        <v>126811000</v>
      </c>
      <c r="E98">
        <v>20</v>
      </c>
      <c r="F98">
        <v>12</v>
      </c>
      <c r="G98">
        <v>13</v>
      </c>
    </row>
    <row r="99" spans="1:7" x14ac:dyDescent="0.25">
      <c r="A99" t="s">
        <v>107</v>
      </c>
      <c r="B99" t="s">
        <v>325</v>
      </c>
      <c r="C99">
        <v>202016211108.8569</v>
      </c>
      <c r="D99">
        <v>18932727</v>
      </c>
      <c r="E99">
        <v>1</v>
      </c>
      <c r="F99">
        <v>3</v>
      </c>
      <c r="G99">
        <v>3</v>
      </c>
    </row>
    <row r="100" spans="1:7" x14ac:dyDescent="0.25">
      <c r="A100" t="s">
        <v>108</v>
      </c>
      <c r="B100" t="s">
        <v>326</v>
      </c>
      <c r="C100">
        <v>80165208728.395569</v>
      </c>
      <c r="D100">
        <v>50207107</v>
      </c>
      <c r="E100">
        <v>4</v>
      </c>
      <c r="F100">
        <v>2</v>
      </c>
      <c r="G100">
        <v>5</v>
      </c>
    </row>
    <row r="101" spans="1:7" x14ac:dyDescent="0.25">
      <c r="A101" t="s">
        <v>109</v>
      </c>
      <c r="B101" t="s">
        <v>327</v>
      </c>
      <c r="C101">
        <v>7572252145.2554922</v>
      </c>
      <c r="D101">
        <v>6444079</v>
      </c>
      <c r="E101">
        <v>0</v>
      </c>
      <c r="F101">
        <v>2</v>
      </c>
      <c r="G101">
        <v>4</v>
      </c>
    </row>
    <row r="102" spans="1:7" x14ac:dyDescent="0.25">
      <c r="A102" t="s">
        <v>110</v>
      </c>
      <c r="B102" t="s">
        <v>328</v>
      </c>
      <c r="C102">
        <v>30665817313.849121</v>
      </c>
      <c r="D102">
        <v>16274522</v>
      </c>
      <c r="E102">
        <v>0</v>
      </c>
      <c r="F102">
        <v>0</v>
      </c>
      <c r="G102">
        <v>0</v>
      </c>
    </row>
    <row r="103" spans="1:7" hidden="1" x14ac:dyDescent="0.25">
      <c r="A103" t="s">
        <v>111</v>
      </c>
      <c r="B103" t="s">
        <v>329</v>
      </c>
      <c r="C103">
        <v>220233253.44135171</v>
      </c>
      <c r="D103">
        <v>122084</v>
      </c>
      <c r="E103">
        <v>0</v>
      </c>
      <c r="F103">
        <v>0</v>
      </c>
      <c r="G103">
        <v>0</v>
      </c>
    </row>
    <row r="104" spans="1:7" hidden="1" x14ac:dyDescent="0.25">
      <c r="A104" t="s">
        <v>112</v>
      </c>
      <c r="B104" t="s">
        <v>330</v>
      </c>
      <c r="C104">
        <v>1017041453.066183</v>
      </c>
      <c r="D104">
        <v>47008</v>
      </c>
      <c r="E104">
        <v>0</v>
      </c>
      <c r="F104">
        <v>0</v>
      </c>
      <c r="G104">
        <v>0</v>
      </c>
    </row>
    <row r="105" spans="1:7" x14ac:dyDescent="0.25">
      <c r="A105" t="s">
        <v>113</v>
      </c>
      <c r="B105" t="s">
        <v>331</v>
      </c>
      <c r="C105">
        <v>1602194079769.0439</v>
      </c>
      <c r="D105">
        <v>51585058</v>
      </c>
      <c r="E105">
        <v>13</v>
      </c>
      <c r="F105">
        <v>9</v>
      </c>
      <c r="G105">
        <v>10</v>
      </c>
    </row>
    <row r="106" spans="1:7" x14ac:dyDescent="0.25">
      <c r="A106" t="s">
        <v>114</v>
      </c>
      <c r="B106" t="s">
        <v>332</v>
      </c>
      <c r="C106">
        <v>115463874741.2426</v>
      </c>
      <c r="D106">
        <v>4323515</v>
      </c>
      <c r="E106">
        <v>0</v>
      </c>
      <c r="F106">
        <v>0</v>
      </c>
      <c r="G106">
        <v>0</v>
      </c>
    </row>
    <row r="107" spans="1:7" x14ac:dyDescent="0.25">
      <c r="A107" t="s">
        <v>115</v>
      </c>
      <c r="B107" t="s">
        <v>333</v>
      </c>
      <c r="C107">
        <v>17534839203.111561</v>
      </c>
      <c r="D107">
        <v>7128045</v>
      </c>
      <c r="E107">
        <v>0</v>
      </c>
      <c r="F107">
        <v>0</v>
      </c>
      <c r="G107">
        <v>0</v>
      </c>
    </row>
    <row r="108" spans="1:7" x14ac:dyDescent="0.25">
      <c r="A108" t="s">
        <v>116</v>
      </c>
      <c r="B108" t="s">
        <v>334</v>
      </c>
      <c r="C108">
        <v>50199119756.200813</v>
      </c>
      <c r="D108">
        <v>5984119</v>
      </c>
      <c r="E108">
        <v>0</v>
      </c>
      <c r="F108">
        <v>0</v>
      </c>
      <c r="G108">
        <v>0</v>
      </c>
    </row>
    <row r="109" spans="1:7" x14ac:dyDescent="0.25">
      <c r="A109" t="s">
        <v>117</v>
      </c>
      <c r="B109" t="s">
        <v>335</v>
      </c>
      <c r="C109">
        <v>3292571599.135181</v>
      </c>
      <c r="D109">
        <v>4944726</v>
      </c>
      <c r="E109">
        <v>0</v>
      </c>
      <c r="F109">
        <v>0</v>
      </c>
      <c r="G109">
        <v>0</v>
      </c>
    </row>
    <row r="110" spans="1:7" x14ac:dyDescent="0.25">
      <c r="A110" t="s">
        <v>118</v>
      </c>
      <c r="B110" t="s">
        <v>336</v>
      </c>
      <c r="C110">
        <v>68633808773.518784</v>
      </c>
      <c r="D110">
        <v>6849055</v>
      </c>
      <c r="E110">
        <v>0</v>
      </c>
      <c r="F110">
        <v>0</v>
      </c>
      <c r="G110">
        <v>0</v>
      </c>
    </row>
    <row r="111" spans="1:7" hidden="1" x14ac:dyDescent="0.25">
      <c r="A111" t="s">
        <v>119</v>
      </c>
      <c r="B111" t="s">
        <v>337</v>
      </c>
      <c r="C111">
        <v>1988589215.440768</v>
      </c>
      <c r="D111">
        <v>177017</v>
      </c>
      <c r="E111">
        <v>1</v>
      </c>
      <c r="F111">
        <v>1</v>
      </c>
      <c r="G111">
        <v>0</v>
      </c>
    </row>
    <row r="112" spans="1:7" x14ac:dyDescent="0.25">
      <c r="A112" t="s">
        <v>121</v>
      </c>
      <c r="B112" t="s">
        <v>339</v>
      </c>
      <c r="C112">
        <v>97364084798.832642</v>
      </c>
      <c r="D112">
        <v>21670000</v>
      </c>
      <c r="E112">
        <v>0</v>
      </c>
      <c r="F112">
        <v>0</v>
      </c>
      <c r="G112">
        <v>0</v>
      </c>
    </row>
    <row r="113" spans="1:7" x14ac:dyDescent="0.25">
      <c r="A113" t="s">
        <v>122</v>
      </c>
      <c r="B113" t="s">
        <v>340</v>
      </c>
      <c r="C113">
        <v>2333058897.5102978</v>
      </c>
      <c r="D113">
        <v>2183603</v>
      </c>
      <c r="E113">
        <v>0</v>
      </c>
      <c r="F113">
        <v>0</v>
      </c>
      <c r="G113">
        <v>0</v>
      </c>
    </row>
    <row r="114" spans="1:7" x14ac:dyDescent="0.25">
      <c r="A114" t="s">
        <v>123</v>
      </c>
      <c r="B114" t="s">
        <v>341</v>
      </c>
      <c r="C114">
        <v>21784608274085.77</v>
      </c>
      <c r="D114">
        <v>2298652685</v>
      </c>
      <c r="E114">
        <v>0</v>
      </c>
      <c r="F114">
        <v>0</v>
      </c>
      <c r="G114">
        <v>0</v>
      </c>
    </row>
    <row r="115" spans="1:7" x14ac:dyDescent="0.25">
      <c r="A115" t="s">
        <v>124</v>
      </c>
      <c r="B115" t="s">
        <v>342</v>
      </c>
      <c r="C115">
        <v>46812540124.592773</v>
      </c>
      <c r="D115">
        <v>2819200</v>
      </c>
      <c r="E115">
        <v>0</v>
      </c>
      <c r="F115">
        <v>2</v>
      </c>
      <c r="G115">
        <v>2</v>
      </c>
    </row>
    <row r="116" spans="1:7" hidden="1" x14ac:dyDescent="0.25">
      <c r="A116" t="s">
        <v>125</v>
      </c>
      <c r="B116" t="s">
        <v>343</v>
      </c>
      <c r="C116">
        <v>64922207640.643547</v>
      </c>
      <c r="D116">
        <v>607950</v>
      </c>
      <c r="E116">
        <v>0</v>
      </c>
      <c r="F116">
        <v>0</v>
      </c>
      <c r="G116">
        <v>0</v>
      </c>
    </row>
    <row r="117" spans="1:7" x14ac:dyDescent="0.25">
      <c r="A117" t="s">
        <v>126</v>
      </c>
      <c r="B117" t="s">
        <v>344</v>
      </c>
      <c r="C117">
        <v>29139005429.854771</v>
      </c>
      <c r="D117">
        <v>1927174</v>
      </c>
      <c r="E117">
        <v>0</v>
      </c>
      <c r="F117">
        <v>0</v>
      </c>
      <c r="G117">
        <v>0</v>
      </c>
    </row>
    <row r="118" spans="1:7" hidden="1" x14ac:dyDescent="0.25">
      <c r="A118" t="s">
        <v>127</v>
      </c>
      <c r="B118" t="s">
        <v>345</v>
      </c>
      <c r="C118">
        <v>52302278178.288986</v>
      </c>
      <c r="D118">
        <v>658900</v>
      </c>
      <c r="E118">
        <v>0</v>
      </c>
      <c r="F118">
        <v>0</v>
      </c>
      <c r="G118">
        <v>0</v>
      </c>
    </row>
    <row r="119" spans="1:7" x14ac:dyDescent="0.25">
      <c r="A119" t="s">
        <v>129</v>
      </c>
      <c r="B119" t="s">
        <v>347</v>
      </c>
      <c r="C119">
        <v>120177639735.1586</v>
      </c>
      <c r="D119">
        <v>35839760</v>
      </c>
      <c r="E119">
        <v>1</v>
      </c>
      <c r="F119">
        <v>0</v>
      </c>
      <c r="G119">
        <v>1</v>
      </c>
    </row>
    <row r="120" spans="1:7" hidden="1" x14ac:dyDescent="0.25">
      <c r="A120" t="s">
        <v>130</v>
      </c>
      <c r="B120" t="s">
        <v>348</v>
      </c>
      <c r="C120">
        <v>6602235351.4018078</v>
      </c>
      <c r="D120">
        <v>38154</v>
      </c>
      <c r="E120">
        <v>0</v>
      </c>
      <c r="F120">
        <v>0</v>
      </c>
      <c r="G120">
        <v>0</v>
      </c>
    </row>
    <row r="121" spans="1:7" x14ac:dyDescent="0.25">
      <c r="A121" t="s">
        <v>131</v>
      </c>
      <c r="B121" t="s">
        <v>349</v>
      </c>
      <c r="C121">
        <v>8847128857.5146141</v>
      </c>
      <c r="D121">
        <v>2707203</v>
      </c>
      <c r="E121">
        <v>0</v>
      </c>
      <c r="F121">
        <v>1</v>
      </c>
      <c r="G121">
        <v>3</v>
      </c>
    </row>
    <row r="122" spans="1:7" x14ac:dyDescent="0.25">
      <c r="A122" t="s">
        <v>132</v>
      </c>
      <c r="B122" t="s">
        <v>350</v>
      </c>
      <c r="C122">
        <v>12629254472.20122</v>
      </c>
      <c r="D122">
        <v>27494926</v>
      </c>
      <c r="E122">
        <v>0</v>
      </c>
      <c r="F122">
        <v>0</v>
      </c>
      <c r="G122">
        <v>0</v>
      </c>
    </row>
    <row r="123" spans="1:7" hidden="1" x14ac:dyDescent="0.25">
      <c r="A123" t="s">
        <v>133</v>
      </c>
      <c r="B123" t="s">
        <v>351</v>
      </c>
      <c r="C123">
        <v>5106580523.1466923</v>
      </c>
      <c r="D123">
        <v>473099</v>
      </c>
      <c r="E123">
        <v>0</v>
      </c>
      <c r="F123">
        <v>0</v>
      </c>
      <c r="G123">
        <v>0</v>
      </c>
    </row>
    <row r="124" spans="1:7" x14ac:dyDescent="0.25">
      <c r="A124" t="s">
        <v>134</v>
      </c>
      <c r="B124" t="s">
        <v>352</v>
      </c>
      <c r="C124">
        <v>1282719194482.4551</v>
      </c>
      <c r="D124">
        <v>124573711</v>
      </c>
      <c r="E124">
        <v>0</v>
      </c>
      <c r="F124">
        <v>3</v>
      </c>
      <c r="G124">
        <v>2</v>
      </c>
    </row>
    <row r="125" spans="1:7" hidden="1" x14ac:dyDescent="0.25">
      <c r="A125" t="s">
        <v>135</v>
      </c>
      <c r="B125" t="s">
        <v>353</v>
      </c>
      <c r="C125">
        <v>205700000</v>
      </c>
      <c r="D125">
        <v>45285</v>
      </c>
      <c r="E125">
        <v>0</v>
      </c>
      <c r="F125">
        <v>0</v>
      </c>
      <c r="G125">
        <v>0</v>
      </c>
    </row>
    <row r="126" spans="1:7" x14ac:dyDescent="0.25">
      <c r="A126" t="s">
        <v>136</v>
      </c>
      <c r="B126" t="s">
        <v>354</v>
      </c>
      <c r="C126">
        <v>10764555646.47258</v>
      </c>
      <c r="D126">
        <v>1889051</v>
      </c>
      <c r="E126">
        <v>0</v>
      </c>
      <c r="F126">
        <v>0</v>
      </c>
      <c r="G126">
        <v>0</v>
      </c>
    </row>
    <row r="127" spans="1:7" x14ac:dyDescent="0.25">
      <c r="A127" t="s">
        <v>137</v>
      </c>
      <c r="B127" t="s">
        <v>355</v>
      </c>
      <c r="C127">
        <v>18254289663.76778</v>
      </c>
      <c r="D127">
        <v>20442030</v>
      </c>
      <c r="E127">
        <v>0</v>
      </c>
      <c r="F127">
        <v>0</v>
      </c>
      <c r="G127">
        <v>0</v>
      </c>
    </row>
    <row r="128" spans="1:7" hidden="1" x14ac:dyDescent="0.25">
      <c r="A128" t="s">
        <v>138</v>
      </c>
      <c r="B128" t="s">
        <v>356</v>
      </c>
      <c r="C128">
        <v>14292992131.52948</v>
      </c>
      <c r="D128">
        <v>483903</v>
      </c>
      <c r="E128">
        <v>0</v>
      </c>
      <c r="F128">
        <v>0</v>
      </c>
      <c r="G128">
        <v>0</v>
      </c>
    </row>
    <row r="129" spans="1:7" x14ac:dyDescent="0.25">
      <c r="A129" t="s">
        <v>139</v>
      </c>
      <c r="B129" t="s">
        <v>357</v>
      </c>
      <c r="C129">
        <v>71172235145.753906</v>
      </c>
      <c r="D129">
        <v>52272247</v>
      </c>
      <c r="E129">
        <v>0</v>
      </c>
      <c r="F129">
        <v>0</v>
      </c>
      <c r="G129">
        <v>0</v>
      </c>
    </row>
    <row r="130" spans="1:7" hidden="1" x14ac:dyDescent="0.25">
      <c r="A130" t="s">
        <v>140</v>
      </c>
      <c r="B130" t="s">
        <v>358</v>
      </c>
      <c r="C130">
        <v>4593160022.6192198</v>
      </c>
      <c r="D130">
        <v>626438</v>
      </c>
      <c r="E130">
        <v>0</v>
      </c>
      <c r="F130">
        <v>0</v>
      </c>
      <c r="G130">
        <v>0</v>
      </c>
    </row>
    <row r="131" spans="1:7" x14ac:dyDescent="0.25">
      <c r="A131" t="s">
        <v>141</v>
      </c>
      <c r="B131" t="s">
        <v>359</v>
      </c>
      <c r="C131">
        <v>13422599720.361549</v>
      </c>
      <c r="D131">
        <v>3208189</v>
      </c>
      <c r="E131">
        <v>0</v>
      </c>
      <c r="F131">
        <v>1</v>
      </c>
      <c r="G131">
        <v>0</v>
      </c>
    </row>
    <row r="132" spans="1:7" hidden="1" x14ac:dyDescent="0.25">
      <c r="A132" t="s">
        <v>142</v>
      </c>
      <c r="B132" t="s">
        <v>360</v>
      </c>
      <c r="C132">
        <v>1165903030.30303</v>
      </c>
      <c r="D132">
        <v>49077</v>
      </c>
      <c r="E132">
        <v>0</v>
      </c>
      <c r="F132">
        <v>0</v>
      </c>
      <c r="G132">
        <v>0</v>
      </c>
    </row>
    <row r="133" spans="1:7" x14ac:dyDescent="0.25">
      <c r="A133" t="s">
        <v>143</v>
      </c>
      <c r="B133" t="s">
        <v>361</v>
      </c>
      <c r="C133">
        <v>18025039081.86916</v>
      </c>
      <c r="D133">
        <v>29018644</v>
      </c>
      <c r="E133">
        <v>0</v>
      </c>
      <c r="F133">
        <v>0</v>
      </c>
      <c r="G133">
        <v>0</v>
      </c>
    </row>
    <row r="134" spans="1:7" x14ac:dyDescent="0.25">
      <c r="A134" t="s">
        <v>144</v>
      </c>
      <c r="B134" t="s">
        <v>362</v>
      </c>
      <c r="C134">
        <v>6952885074.4459696</v>
      </c>
      <c r="D134">
        <v>4337685</v>
      </c>
      <c r="E134">
        <v>0</v>
      </c>
      <c r="F134">
        <v>0</v>
      </c>
      <c r="G134">
        <v>0</v>
      </c>
    </row>
    <row r="135" spans="1:7" x14ac:dyDescent="0.25">
      <c r="A135" t="s">
        <v>145</v>
      </c>
      <c r="B135" t="s">
        <v>363</v>
      </c>
      <c r="C135">
        <v>13481538349.27602</v>
      </c>
      <c r="D135">
        <v>1265577</v>
      </c>
      <c r="E135">
        <v>0</v>
      </c>
      <c r="F135">
        <v>0</v>
      </c>
      <c r="G135">
        <v>0</v>
      </c>
    </row>
    <row r="136" spans="1:7" x14ac:dyDescent="0.25">
      <c r="A136" t="s">
        <v>146</v>
      </c>
      <c r="B136" t="s">
        <v>364</v>
      </c>
      <c r="C136">
        <v>10255826273.665951</v>
      </c>
      <c r="D136">
        <v>18528081</v>
      </c>
      <c r="E136">
        <v>0</v>
      </c>
      <c r="F136">
        <v>0</v>
      </c>
      <c r="G136">
        <v>0</v>
      </c>
    </row>
    <row r="137" spans="1:7" x14ac:dyDescent="0.25">
      <c r="A137" t="s">
        <v>147</v>
      </c>
      <c r="B137" t="s">
        <v>365</v>
      </c>
      <c r="C137">
        <v>349191778300.005</v>
      </c>
      <c r="D137">
        <v>32910967</v>
      </c>
      <c r="E137">
        <v>0</v>
      </c>
      <c r="F137">
        <v>0</v>
      </c>
      <c r="G137">
        <v>2</v>
      </c>
    </row>
    <row r="138" spans="1:7" x14ac:dyDescent="0.25">
      <c r="A138" t="s">
        <v>148</v>
      </c>
      <c r="B138" t="s">
        <v>366</v>
      </c>
      <c r="C138">
        <v>11341464002.125299</v>
      </c>
      <c r="D138">
        <v>2577327</v>
      </c>
      <c r="E138">
        <v>0</v>
      </c>
      <c r="F138">
        <v>0</v>
      </c>
      <c r="G138">
        <v>0</v>
      </c>
    </row>
    <row r="139" spans="1:7" x14ac:dyDescent="0.25">
      <c r="A139" t="s">
        <v>150</v>
      </c>
      <c r="B139" t="s">
        <v>368</v>
      </c>
      <c r="C139">
        <v>11527744540.16301</v>
      </c>
      <c r="D139">
        <v>22188069</v>
      </c>
      <c r="E139">
        <v>0</v>
      </c>
      <c r="F139">
        <v>0</v>
      </c>
      <c r="G139">
        <v>0</v>
      </c>
    </row>
    <row r="140" spans="1:7" x14ac:dyDescent="0.25">
      <c r="A140" t="s">
        <v>151</v>
      </c>
      <c r="B140" t="s">
        <v>369</v>
      </c>
      <c r="C140">
        <v>498365674277.73383</v>
      </c>
      <c r="D140">
        <v>204938755</v>
      </c>
      <c r="E140">
        <v>0</v>
      </c>
      <c r="F140">
        <v>0</v>
      </c>
      <c r="G140">
        <v>0</v>
      </c>
    </row>
    <row r="141" spans="1:7" x14ac:dyDescent="0.25">
      <c r="A141" t="s">
        <v>152</v>
      </c>
      <c r="B141" t="s">
        <v>370</v>
      </c>
      <c r="C141">
        <v>13487142194.60882</v>
      </c>
      <c r="D141">
        <v>6400080</v>
      </c>
      <c r="E141">
        <v>0</v>
      </c>
      <c r="F141">
        <v>0</v>
      </c>
      <c r="G141">
        <v>0</v>
      </c>
    </row>
    <row r="142" spans="1:7" x14ac:dyDescent="0.25">
      <c r="A142" t="s">
        <v>153</v>
      </c>
      <c r="B142" t="s">
        <v>371</v>
      </c>
      <c r="C142">
        <v>835096710412.61304</v>
      </c>
      <c r="D142">
        <v>17231624</v>
      </c>
      <c r="E142">
        <v>15</v>
      </c>
      <c r="F142">
        <v>7</v>
      </c>
      <c r="G142">
        <v>12</v>
      </c>
    </row>
    <row r="143" spans="1:7" x14ac:dyDescent="0.25">
      <c r="A143" t="s">
        <v>154</v>
      </c>
      <c r="B143" t="s">
        <v>372</v>
      </c>
      <c r="C143">
        <v>405690399924.36908</v>
      </c>
      <c r="D143">
        <v>5311916</v>
      </c>
      <c r="E143">
        <v>4</v>
      </c>
      <c r="F143">
        <v>1</v>
      </c>
      <c r="G143">
        <v>3</v>
      </c>
    </row>
    <row r="144" spans="1:7" x14ac:dyDescent="0.25">
      <c r="A144" t="s">
        <v>155</v>
      </c>
      <c r="B144" t="s">
        <v>373</v>
      </c>
      <c r="C144">
        <v>28695053195.34565</v>
      </c>
      <c r="D144">
        <v>28079689</v>
      </c>
      <c r="E144">
        <v>0</v>
      </c>
      <c r="F144">
        <v>0</v>
      </c>
      <c r="G144">
        <v>0</v>
      </c>
    </row>
    <row r="145" spans="1:7" hidden="1" x14ac:dyDescent="0.25">
      <c r="A145" t="s">
        <v>156</v>
      </c>
      <c r="B145" t="s">
        <v>374</v>
      </c>
      <c r="C145">
        <v>81762350.036319897</v>
      </c>
      <c r="D145">
        <v>11477</v>
      </c>
      <c r="E145">
        <v>0</v>
      </c>
      <c r="F145">
        <v>0</v>
      </c>
      <c r="G145">
        <v>0</v>
      </c>
    </row>
    <row r="146" spans="1:7" x14ac:dyDescent="0.25">
      <c r="A146" t="s">
        <v>157</v>
      </c>
      <c r="B146" t="s">
        <v>375</v>
      </c>
      <c r="C146">
        <v>197844796498.75381</v>
      </c>
      <c r="D146">
        <v>4900600</v>
      </c>
      <c r="E146">
        <v>10</v>
      </c>
      <c r="F146">
        <v>7</v>
      </c>
      <c r="G146">
        <v>3</v>
      </c>
    </row>
    <row r="147" spans="1:7" x14ac:dyDescent="0.25">
      <c r="A147" t="s">
        <v>158</v>
      </c>
      <c r="B147" t="s">
        <v>376</v>
      </c>
      <c r="C147">
        <v>84001727416.207443</v>
      </c>
      <c r="D147">
        <v>4597877</v>
      </c>
      <c r="E147">
        <v>0</v>
      </c>
      <c r="F147">
        <v>0</v>
      </c>
      <c r="G147">
        <v>0</v>
      </c>
    </row>
    <row r="148" spans="1:7" x14ac:dyDescent="0.25">
      <c r="A148" t="s">
        <v>159</v>
      </c>
      <c r="B148" t="s">
        <v>377</v>
      </c>
      <c r="C148">
        <v>354390697428.20282</v>
      </c>
      <c r="D148">
        <v>226928892</v>
      </c>
      <c r="E148">
        <v>1</v>
      </c>
      <c r="F148">
        <v>0</v>
      </c>
      <c r="G148">
        <v>0</v>
      </c>
    </row>
    <row r="149" spans="1:7" x14ac:dyDescent="0.25">
      <c r="A149" t="s">
        <v>160</v>
      </c>
      <c r="B149" t="s">
        <v>378</v>
      </c>
      <c r="C149">
        <v>64083529548.794327</v>
      </c>
      <c r="D149">
        <v>4167860</v>
      </c>
      <c r="E149">
        <v>0</v>
      </c>
      <c r="F149">
        <v>1</v>
      </c>
      <c r="G149">
        <v>0</v>
      </c>
    </row>
    <row r="150" spans="1:7" x14ac:dyDescent="0.25">
      <c r="A150" t="s">
        <v>161</v>
      </c>
      <c r="B150" t="s">
        <v>379</v>
      </c>
      <c r="C150">
        <v>210305376512.77979</v>
      </c>
      <c r="D150">
        <v>31897584</v>
      </c>
      <c r="E150">
        <v>0</v>
      </c>
      <c r="F150">
        <v>0</v>
      </c>
      <c r="G150">
        <v>1</v>
      </c>
    </row>
    <row r="151" spans="1:7" x14ac:dyDescent="0.25">
      <c r="A151" t="s">
        <v>162</v>
      </c>
      <c r="B151" t="s">
        <v>380</v>
      </c>
      <c r="C151">
        <v>373379140695.8175</v>
      </c>
      <c r="D151">
        <v>109465287</v>
      </c>
      <c r="E151">
        <v>2</v>
      </c>
      <c r="F151">
        <v>0</v>
      </c>
      <c r="G151">
        <v>2</v>
      </c>
    </row>
    <row r="152" spans="1:7" hidden="1" x14ac:dyDescent="0.25">
      <c r="A152" t="s">
        <v>163</v>
      </c>
      <c r="B152" t="s">
        <v>381</v>
      </c>
      <c r="C152">
        <v>268843680.22320199</v>
      </c>
      <c r="D152">
        <v>17814</v>
      </c>
      <c r="E152">
        <v>0</v>
      </c>
      <c r="F152">
        <v>0</v>
      </c>
      <c r="G152">
        <v>0</v>
      </c>
    </row>
    <row r="153" spans="1:7" x14ac:dyDescent="0.25">
      <c r="A153" t="s">
        <v>164</v>
      </c>
      <c r="B153" t="s">
        <v>382</v>
      </c>
      <c r="C153">
        <v>23659695751.332649</v>
      </c>
      <c r="D153">
        <v>9394513</v>
      </c>
      <c r="E153">
        <v>0</v>
      </c>
      <c r="F153">
        <v>0</v>
      </c>
      <c r="G153">
        <v>0</v>
      </c>
    </row>
    <row r="154" spans="1:7" x14ac:dyDescent="0.25">
      <c r="A154" t="s">
        <v>165</v>
      </c>
      <c r="B154" t="s">
        <v>383</v>
      </c>
      <c r="C154">
        <v>552573816155.98889</v>
      </c>
      <c r="D154">
        <v>37974750</v>
      </c>
      <c r="E154">
        <v>1</v>
      </c>
      <c r="F154">
        <v>4</v>
      </c>
      <c r="G154">
        <v>5</v>
      </c>
    </row>
    <row r="155" spans="1:7" x14ac:dyDescent="0.25">
      <c r="A155" t="s">
        <v>166</v>
      </c>
      <c r="B155" t="s">
        <v>384</v>
      </c>
      <c r="C155">
        <v>1403342270685.749</v>
      </c>
      <c r="D155">
        <v>946317177</v>
      </c>
      <c r="E155">
        <v>0</v>
      </c>
      <c r="F155">
        <v>0</v>
      </c>
      <c r="G155">
        <v>0</v>
      </c>
    </row>
    <row r="156" spans="1:7" x14ac:dyDescent="0.25">
      <c r="A156" t="s">
        <v>167</v>
      </c>
      <c r="B156" t="s">
        <v>385</v>
      </c>
      <c r="C156">
        <v>94801000739.696381</v>
      </c>
      <c r="D156">
        <v>3290690</v>
      </c>
      <c r="E156">
        <v>0</v>
      </c>
      <c r="F156">
        <v>0</v>
      </c>
      <c r="G156">
        <v>2</v>
      </c>
    </row>
    <row r="157" spans="1:7" x14ac:dyDescent="0.25">
      <c r="A157" t="s">
        <v>169</v>
      </c>
      <c r="B157" t="s">
        <v>387</v>
      </c>
      <c r="C157">
        <v>215937375270.06799</v>
      </c>
      <c r="D157">
        <v>10283822</v>
      </c>
      <c r="E157">
        <v>1</v>
      </c>
      <c r="F157">
        <v>2</v>
      </c>
      <c r="G157">
        <v>1</v>
      </c>
    </row>
    <row r="158" spans="1:7" x14ac:dyDescent="0.25">
      <c r="A158" t="s">
        <v>170</v>
      </c>
      <c r="B158" t="s">
        <v>388</v>
      </c>
      <c r="C158">
        <v>40841122661.178963</v>
      </c>
      <c r="D158">
        <v>6427382</v>
      </c>
      <c r="E158">
        <v>0</v>
      </c>
      <c r="F158">
        <v>0</v>
      </c>
      <c r="G158">
        <v>0</v>
      </c>
    </row>
    <row r="159" spans="1:7" x14ac:dyDescent="0.25">
      <c r="A159" t="s">
        <v>171</v>
      </c>
      <c r="B159" t="s">
        <v>389</v>
      </c>
      <c r="C159">
        <v>15616200000</v>
      </c>
      <c r="D159">
        <v>4569087</v>
      </c>
      <c r="E159">
        <v>0</v>
      </c>
      <c r="F159">
        <v>0</v>
      </c>
      <c r="G159">
        <v>0</v>
      </c>
    </row>
    <row r="160" spans="1:7" x14ac:dyDescent="0.25">
      <c r="A160" t="s">
        <v>172</v>
      </c>
      <c r="B160" t="s">
        <v>390</v>
      </c>
      <c r="C160">
        <v>47722086235776.406</v>
      </c>
      <c r="D160">
        <v>1111377470</v>
      </c>
      <c r="E160">
        <v>0</v>
      </c>
      <c r="F160">
        <v>0</v>
      </c>
      <c r="G160">
        <v>0</v>
      </c>
    </row>
    <row r="161" spans="1:7" hidden="1" x14ac:dyDescent="0.25">
      <c r="A161" t="s">
        <v>173</v>
      </c>
      <c r="B161" t="s">
        <v>391</v>
      </c>
      <c r="C161">
        <v>5788670002.9949684</v>
      </c>
      <c r="D161">
        <v>279815</v>
      </c>
      <c r="E161">
        <v>0</v>
      </c>
      <c r="F161">
        <v>0</v>
      </c>
      <c r="G161">
        <v>0</v>
      </c>
    </row>
    <row r="162" spans="1:7" x14ac:dyDescent="0.25">
      <c r="A162" t="s">
        <v>174</v>
      </c>
      <c r="B162" t="s">
        <v>392</v>
      </c>
      <c r="C162">
        <v>166227185730.26501</v>
      </c>
      <c r="D162">
        <v>2580734</v>
      </c>
      <c r="E162">
        <v>0</v>
      </c>
      <c r="F162">
        <v>0</v>
      </c>
      <c r="G162">
        <v>1</v>
      </c>
    </row>
    <row r="163" spans="1:7" x14ac:dyDescent="0.25">
      <c r="A163" t="s">
        <v>175</v>
      </c>
      <c r="B163" t="s">
        <v>393</v>
      </c>
      <c r="C163">
        <v>210085482250.69699</v>
      </c>
      <c r="D163">
        <v>19473970</v>
      </c>
      <c r="E163">
        <v>3</v>
      </c>
      <c r="F163">
        <v>4</v>
      </c>
      <c r="G163">
        <v>2</v>
      </c>
    </row>
    <row r="164" spans="1:7" x14ac:dyDescent="0.25">
      <c r="A164" t="s">
        <v>176</v>
      </c>
      <c r="B164" t="s">
        <v>394</v>
      </c>
      <c r="C164">
        <v>1430116278515.4929</v>
      </c>
      <c r="D164">
        <v>145398106</v>
      </c>
      <c r="E164">
        <v>0</v>
      </c>
      <c r="F164">
        <v>0</v>
      </c>
      <c r="G164">
        <v>0</v>
      </c>
    </row>
    <row r="165" spans="1:7" x14ac:dyDescent="0.25">
      <c r="A165" t="s">
        <v>177</v>
      </c>
      <c r="B165" t="s">
        <v>395</v>
      </c>
      <c r="C165">
        <v>10209916261.780649</v>
      </c>
      <c r="D165">
        <v>12487996</v>
      </c>
      <c r="E165">
        <v>0</v>
      </c>
      <c r="F165">
        <v>0</v>
      </c>
      <c r="G165">
        <v>0</v>
      </c>
    </row>
    <row r="166" spans="1:7" x14ac:dyDescent="0.25">
      <c r="A166" t="s">
        <v>178</v>
      </c>
      <c r="B166" t="s">
        <v>396</v>
      </c>
      <c r="C166">
        <v>52455031754.909286</v>
      </c>
      <c r="D166">
        <v>44230596</v>
      </c>
      <c r="E166">
        <v>0</v>
      </c>
      <c r="F166">
        <v>0</v>
      </c>
      <c r="G166">
        <v>0</v>
      </c>
    </row>
    <row r="167" spans="1:7" x14ac:dyDescent="0.25">
      <c r="A167" t="s">
        <v>179</v>
      </c>
      <c r="B167" t="s">
        <v>397</v>
      </c>
      <c r="C167">
        <v>21565674310.71323</v>
      </c>
      <c r="D167">
        <v>15914498</v>
      </c>
      <c r="E167">
        <v>0</v>
      </c>
      <c r="F167">
        <v>0</v>
      </c>
      <c r="G167">
        <v>0</v>
      </c>
    </row>
    <row r="168" spans="1:7" x14ac:dyDescent="0.25">
      <c r="A168" t="s">
        <v>180</v>
      </c>
      <c r="B168" t="s">
        <v>398</v>
      </c>
      <c r="C168">
        <v>345370865382.86688</v>
      </c>
      <c r="D168">
        <v>5638676</v>
      </c>
      <c r="E168">
        <v>0</v>
      </c>
      <c r="F168">
        <v>0</v>
      </c>
      <c r="G168">
        <v>1</v>
      </c>
    </row>
    <row r="169" spans="1:7" hidden="1" x14ac:dyDescent="0.25">
      <c r="A169" t="s">
        <v>181</v>
      </c>
      <c r="B169" t="s">
        <v>399</v>
      </c>
      <c r="C169">
        <v>1462093823.2091141</v>
      </c>
      <c r="D169">
        <v>709101</v>
      </c>
      <c r="E169">
        <v>0</v>
      </c>
      <c r="F169">
        <v>0</v>
      </c>
      <c r="G169">
        <v>0</v>
      </c>
    </row>
    <row r="170" spans="1:7" x14ac:dyDescent="0.25">
      <c r="A170" t="s">
        <v>182</v>
      </c>
      <c r="B170" t="s">
        <v>400</v>
      </c>
      <c r="C170">
        <v>7672926606.6967831</v>
      </c>
      <c r="D170">
        <v>7554563</v>
      </c>
      <c r="E170">
        <v>0</v>
      </c>
      <c r="F170">
        <v>0</v>
      </c>
      <c r="G170">
        <v>0</v>
      </c>
    </row>
    <row r="171" spans="1:7" x14ac:dyDescent="0.25">
      <c r="A171" t="s">
        <v>183</v>
      </c>
      <c r="B171" t="s">
        <v>401</v>
      </c>
      <c r="C171">
        <v>25166352435.577259</v>
      </c>
      <c r="D171">
        <v>6219807</v>
      </c>
      <c r="E171">
        <v>0</v>
      </c>
      <c r="F171">
        <v>0</v>
      </c>
      <c r="G171">
        <v>0</v>
      </c>
    </row>
    <row r="172" spans="1:7" hidden="1" x14ac:dyDescent="0.25">
      <c r="A172" t="s">
        <v>184</v>
      </c>
      <c r="B172" t="s">
        <v>402</v>
      </c>
      <c r="C172">
        <v>1478187032.621475</v>
      </c>
      <c r="D172">
        <v>34522</v>
      </c>
      <c r="E172">
        <v>0</v>
      </c>
      <c r="F172">
        <v>0</v>
      </c>
      <c r="G172">
        <v>0</v>
      </c>
    </row>
    <row r="173" spans="1:7" x14ac:dyDescent="0.25">
      <c r="A173" t="s">
        <v>185</v>
      </c>
      <c r="B173" t="s">
        <v>403</v>
      </c>
      <c r="C173">
        <v>7710498420.3730068</v>
      </c>
      <c r="D173">
        <v>15452487</v>
      </c>
      <c r="E173">
        <v>0</v>
      </c>
      <c r="F173">
        <v>0</v>
      </c>
      <c r="G173">
        <v>0</v>
      </c>
    </row>
    <row r="174" spans="1:7" x14ac:dyDescent="0.25">
      <c r="A174" t="s">
        <v>186</v>
      </c>
      <c r="B174" t="s">
        <v>404</v>
      </c>
      <c r="C174">
        <v>45555064902.583443</v>
      </c>
      <c r="D174">
        <v>6982604</v>
      </c>
      <c r="E174">
        <v>3</v>
      </c>
      <c r="F174">
        <v>1</v>
      </c>
      <c r="G174">
        <v>1</v>
      </c>
    </row>
    <row r="175" spans="1:7" hidden="1" x14ac:dyDescent="0.25">
      <c r="A175" t="s">
        <v>188</v>
      </c>
      <c r="B175" t="s">
        <v>406</v>
      </c>
      <c r="C175">
        <v>297171520.83085358</v>
      </c>
      <c r="D175">
        <v>210187</v>
      </c>
      <c r="E175">
        <v>0</v>
      </c>
      <c r="F175">
        <v>0</v>
      </c>
      <c r="G175">
        <v>0</v>
      </c>
    </row>
    <row r="176" spans="1:7" hidden="1" x14ac:dyDescent="0.25">
      <c r="A176" t="s">
        <v>189</v>
      </c>
      <c r="B176" t="s">
        <v>407</v>
      </c>
      <c r="C176">
        <v>5195768566.2664814</v>
      </c>
      <c r="D176">
        <v>599513</v>
      </c>
      <c r="E176">
        <v>0</v>
      </c>
      <c r="F176">
        <v>0</v>
      </c>
      <c r="G176">
        <v>0</v>
      </c>
    </row>
    <row r="177" spans="1:7" x14ac:dyDescent="0.25">
      <c r="A177" t="s">
        <v>190</v>
      </c>
      <c r="B177" t="s">
        <v>408</v>
      </c>
      <c r="C177">
        <v>97328432250.486862</v>
      </c>
      <c r="D177">
        <v>5446771</v>
      </c>
      <c r="E177">
        <v>0</v>
      </c>
      <c r="F177">
        <v>0</v>
      </c>
      <c r="G177">
        <v>1</v>
      </c>
    </row>
    <row r="178" spans="1:7" x14ac:dyDescent="0.25">
      <c r="A178" t="s">
        <v>191</v>
      </c>
      <c r="B178" t="s">
        <v>409</v>
      </c>
      <c r="C178">
        <v>48309217703.41346</v>
      </c>
      <c r="D178">
        <v>2073894</v>
      </c>
      <c r="E178">
        <v>2</v>
      </c>
      <c r="F178">
        <v>1</v>
      </c>
      <c r="G178">
        <v>0</v>
      </c>
    </row>
    <row r="179" spans="1:7" x14ac:dyDescent="0.25">
      <c r="A179" t="s">
        <v>192</v>
      </c>
      <c r="B179" t="s">
        <v>410</v>
      </c>
      <c r="C179">
        <v>532808626903.27887</v>
      </c>
      <c r="D179">
        <v>10175214</v>
      </c>
      <c r="E179">
        <v>4</v>
      </c>
      <c r="F179">
        <v>4</v>
      </c>
      <c r="G179">
        <v>3</v>
      </c>
    </row>
    <row r="180" spans="1:7" x14ac:dyDescent="0.25">
      <c r="A180" t="s">
        <v>193</v>
      </c>
      <c r="B180" t="s">
        <v>411</v>
      </c>
      <c r="C180">
        <v>4162339321.7844758</v>
      </c>
      <c r="D180">
        <v>1168929</v>
      </c>
      <c r="E180">
        <v>0</v>
      </c>
      <c r="F180">
        <v>0</v>
      </c>
      <c r="G180">
        <v>0</v>
      </c>
    </row>
    <row r="181" spans="1:7" hidden="1" x14ac:dyDescent="0.25">
      <c r="A181" t="s">
        <v>194</v>
      </c>
      <c r="B181" t="s">
        <v>412</v>
      </c>
      <c r="C181">
        <v>1232967219.6602459</v>
      </c>
      <c r="D181">
        <v>39712</v>
      </c>
      <c r="E181">
        <v>0</v>
      </c>
      <c r="F181">
        <v>0</v>
      </c>
      <c r="G181">
        <v>0</v>
      </c>
    </row>
    <row r="182" spans="1:7" hidden="1" x14ac:dyDescent="0.25">
      <c r="A182" t="s">
        <v>195</v>
      </c>
      <c r="B182" t="s">
        <v>413</v>
      </c>
      <c r="C182">
        <v>1802500555.761766</v>
      </c>
      <c r="D182">
        <v>96762</v>
      </c>
      <c r="E182">
        <v>0</v>
      </c>
      <c r="F182">
        <v>0</v>
      </c>
      <c r="G182">
        <v>0</v>
      </c>
    </row>
    <row r="183" spans="1:7" hidden="1" x14ac:dyDescent="0.25">
      <c r="A183" t="s">
        <v>196</v>
      </c>
      <c r="B183" t="s">
        <v>414</v>
      </c>
      <c r="C183">
        <v>1883121305.861419</v>
      </c>
      <c r="D183">
        <v>41559</v>
      </c>
      <c r="E183">
        <v>0</v>
      </c>
      <c r="F183">
        <v>0</v>
      </c>
      <c r="G183">
        <v>0</v>
      </c>
    </row>
    <row r="184" spans="1:7" x14ac:dyDescent="0.25">
      <c r="A184" t="s">
        <v>197</v>
      </c>
      <c r="B184" t="s">
        <v>415</v>
      </c>
      <c r="C184">
        <v>14519374209.21051</v>
      </c>
      <c r="D184">
        <v>16156531</v>
      </c>
      <c r="E184">
        <v>0</v>
      </c>
      <c r="F184">
        <v>0</v>
      </c>
      <c r="G184">
        <v>0</v>
      </c>
    </row>
    <row r="185" spans="1:7" x14ac:dyDescent="0.25">
      <c r="A185" t="s">
        <v>198</v>
      </c>
      <c r="B185" t="s">
        <v>416</v>
      </c>
      <c r="C185">
        <v>6537595250.0731192</v>
      </c>
      <c r="D185">
        <v>8258778</v>
      </c>
      <c r="E185">
        <v>0</v>
      </c>
      <c r="F185">
        <v>0</v>
      </c>
      <c r="G185">
        <v>0</v>
      </c>
    </row>
    <row r="186" spans="1:7" x14ac:dyDescent="0.25">
      <c r="A186" t="s">
        <v>199</v>
      </c>
      <c r="B186" t="s">
        <v>417</v>
      </c>
      <c r="C186">
        <v>450682801200.33893</v>
      </c>
      <c r="D186">
        <v>71376079</v>
      </c>
      <c r="E186">
        <v>1</v>
      </c>
      <c r="F186">
        <v>3</v>
      </c>
      <c r="G186">
        <v>2</v>
      </c>
    </row>
    <row r="187" spans="1:7" x14ac:dyDescent="0.25">
      <c r="A187" t="s">
        <v>200</v>
      </c>
      <c r="B187" t="s">
        <v>418</v>
      </c>
      <c r="C187">
        <v>10189670046.82547</v>
      </c>
      <c r="D187">
        <v>9307333</v>
      </c>
      <c r="E187">
        <v>0</v>
      </c>
      <c r="F187">
        <v>0</v>
      </c>
      <c r="G187">
        <v>3</v>
      </c>
    </row>
    <row r="188" spans="1:7" x14ac:dyDescent="0.25">
      <c r="A188" t="s">
        <v>201</v>
      </c>
      <c r="B188" t="s">
        <v>419</v>
      </c>
      <c r="C188">
        <v>43000964982.7593</v>
      </c>
      <c r="D188">
        <v>6655524</v>
      </c>
      <c r="E188">
        <v>0</v>
      </c>
      <c r="F188">
        <v>0</v>
      </c>
      <c r="G188">
        <v>0</v>
      </c>
    </row>
    <row r="189" spans="1:7" x14ac:dyDescent="0.25">
      <c r="A189" t="s">
        <v>202</v>
      </c>
      <c r="B189" t="s">
        <v>420</v>
      </c>
      <c r="C189">
        <v>1586017920.2996991</v>
      </c>
      <c r="D189">
        <v>1275959</v>
      </c>
      <c r="E189">
        <v>0</v>
      </c>
      <c r="F189">
        <v>0</v>
      </c>
      <c r="G189">
        <v>0</v>
      </c>
    </row>
    <row r="190" spans="1:7" hidden="1" x14ac:dyDescent="0.25">
      <c r="A190" t="s">
        <v>203</v>
      </c>
      <c r="B190" t="s">
        <v>421</v>
      </c>
      <c r="C190">
        <v>484641421.28128248</v>
      </c>
      <c r="D190">
        <v>105567</v>
      </c>
      <c r="E190">
        <v>0</v>
      </c>
      <c r="F190">
        <v>0</v>
      </c>
      <c r="G190">
        <v>0</v>
      </c>
    </row>
    <row r="191" spans="1:7" x14ac:dyDescent="0.25">
      <c r="A191" t="s">
        <v>204</v>
      </c>
      <c r="B191" t="s">
        <v>422</v>
      </c>
      <c r="C191">
        <v>48569264671.684196</v>
      </c>
      <c r="D191">
        <v>11765514</v>
      </c>
      <c r="E191">
        <v>1</v>
      </c>
      <c r="F191">
        <v>1</v>
      </c>
      <c r="G191">
        <v>1</v>
      </c>
    </row>
    <row r="192" spans="1:7" x14ac:dyDescent="0.25">
      <c r="A192" t="s">
        <v>205</v>
      </c>
      <c r="B192" t="s">
        <v>423</v>
      </c>
      <c r="C192">
        <v>988958576886.06409</v>
      </c>
      <c r="D192">
        <v>81407204</v>
      </c>
      <c r="E192">
        <v>0</v>
      </c>
      <c r="F192">
        <v>3</v>
      </c>
      <c r="G192">
        <v>5</v>
      </c>
    </row>
    <row r="193" spans="1:7" hidden="1" x14ac:dyDescent="0.25">
      <c r="A193" t="s">
        <v>206</v>
      </c>
      <c r="B193" t="s">
        <v>424</v>
      </c>
      <c r="C193">
        <v>40400752.568082601</v>
      </c>
      <c r="D193">
        <v>10751</v>
      </c>
      <c r="E193">
        <v>0</v>
      </c>
      <c r="F193">
        <v>0</v>
      </c>
      <c r="G193">
        <v>0</v>
      </c>
    </row>
    <row r="194" spans="1:7" x14ac:dyDescent="0.25">
      <c r="A194" t="s">
        <v>207</v>
      </c>
      <c r="B194" t="s">
        <v>425</v>
      </c>
      <c r="C194">
        <v>57054358529.885757</v>
      </c>
      <c r="D194">
        <v>57437145</v>
      </c>
      <c r="E194">
        <v>0</v>
      </c>
      <c r="F194">
        <v>0</v>
      </c>
      <c r="G194">
        <v>0</v>
      </c>
    </row>
    <row r="195" spans="1:7" x14ac:dyDescent="0.25">
      <c r="A195" t="s">
        <v>208</v>
      </c>
      <c r="B195" t="s">
        <v>426</v>
      </c>
      <c r="C195">
        <v>37204541496.698547</v>
      </c>
      <c r="D195">
        <v>41565831</v>
      </c>
      <c r="E195">
        <v>1</v>
      </c>
      <c r="F195">
        <v>1</v>
      </c>
      <c r="G195">
        <v>0</v>
      </c>
    </row>
    <row r="196" spans="1:7" x14ac:dyDescent="0.25">
      <c r="A196" t="s">
        <v>209</v>
      </c>
      <c r="B196" t="s">
        <v>427</v>
      </c>
      <c r="C196">
        <v>98783535744.14447</v>
      </c>
      <c r="D196">
        <v>45208907</v>
      </c>
      <c r="E196">
        <v>3</v>
      </c>
      <c r="F196">
        <v>5</v>
      </c>
      <c r="G196">
        <v>4</v>
      </c>
    </row>
    <row r="197" spans="1:7" x14ac:dyDescent="0.25">
      <c r="A197" t="s">
        <v>210</v>
      </c>
      <c r="B197" t="s">
        <v>428</v>
      </c>
      <c r="C197">
        <v>59774159517.755363</v>
      </c>
      <c r="D197">
        <v>3394534</v>
      </c>
      <c r="E197">
        <v>0</v>
      </c>
      <c r="F197">
        <v>0</v>
      </c>
      <c r="G197">
        <v>0</v>
      </c>
    </row>
    <row r="198" spans="1:7" x14ac:dyDescent="0.25">
      <c r="A198" t="s">
        <v>211</v>
      </c>
      <c r="B198" t="s">
        <v>429</v>
      </c>
      <c r="C198">
        <v>19651869117582.469</v>
      </c>
      <c r="D198">
        <v>328529577</v>
      </c>
      <c r="E198">
        <v>40</v>
      </c>
      <c r="F198">
        <v>44</v>
      </c>
      <c r="G198">
        <v>42</v>
      </c>
    </row>
    <row r="199" spans="1:7" x14ac:dyDescent="0.25">
      <c r="A199" t="s">
        <v>212</v>
      </c>
      <c r="B199" t="s">
        <v>430</v>
      </c>
      <c r="C199">
        <v>100622047495.6008</v>
      </c>
      <c r="D199">
        <v>32373490</v>
      </c>
      <c r="E199">
        <v>8</v>
      </c>
      <c r="F199">
        <v>2</v>
      </c>
      <c r="G199">
        <v>3</v>
      </c>
    </row>
    <row r="200" spans="1:7" hidden="1" x14ac:dyDescent="0.25">
      <c r="A200" t="s">
        <v>213</v>
      </c>
      <c r="B200" t="s">
        <v>431</v>
      </c>
      <c r="C200">
        <v>857424342.54245639</v>
      </c>
      <c r="D200">
        <v>104926</v>
      </c>
      <c r="E200">
        <v>0</v>
      </c>
      <c r="F200">
        <v>0</v>
      </c>
      <c r="G200">
        <v>0</v>
      </c>
    </row>
    <row r="201" spans="1:7" hidden="1" x14ac:dyDescent="0.25">
      <c r="A201" t="s">
        <v>216</v>
      </c>
      <c r="B201" t="s">
        <v>434</v>
      </c>
      <c r="C201">
        <v>3763664087.51334</v>
      </c>
      <c r="D201">
        <v>107001</v>
      </c>
      <c r="E201">
        <v>0</v>
      </c>
      <c r="F201">
        <v>0</v>
      </c>
      <c r="G201">
        <v>0</v>
      </c>
    </row>
    <row r="202" spans="1:7" x14ac:dyDescent="0.25">
      <c r="A202" t="s">
        <v>217</v>
      </c>
      <c r="B202" t="s">
        <v>435</v>
      </c>
      <c r="C202">
        <v>293358610036.84088</v>
      </c>
      <c r="D202">
        <v>96237319</v>
      </c>
      <c r="E202">
        <v>0</v>
      </c>
      <c r="F202">
        <v>0</v>
      </c>
      <c r="G202">
        <v>0</v>
      </c>
    </row>
    <row r="203" spans="1:7" hidden="1" x14ac:dyDescent="0.25">
      <c r="A203" t="s">
        <v>218</v>
      </c>
      <c r="B203" t="s">
        <v>436</v>
      </c>
      <c r="C203">
        <v>844553132.87259448</v>
      </c>
      <c r="D203">
        <v>285259</v>
      </c>
      <c r="E203">
        <v>0</v>
      </c>
      <c r="F203">
        <v>0</v>
      </c>
      <c r="G203">
        <v>0</v>
      </c>
    </row>
    <row r="204" spans="1:7" hidden="1" x14ac:dyDescent="0.25">
      <c r="A204" t="s">
        <v>219</v>
      </c>
      <c r="B204" t="s">
        <v>437</v>
      </c>
      <c r="C204">
        <v>896962897.99083996</v>
      </c>
      <c r="D204">
        <v>207582</v>
      </c>
      <c r="E204">
        <v>0</v>
      </c>
      <c r="F204">
        <v>0</v>
      </c>
      <c r="G204">
        <v>0</v>
      </c>
    </row>
    <row r="205" spans="1:7" x14ac:dyDescent="0.25">
      <c r="A205" t="s">
        <v>220</v>
      </c>
      <c r="B205" t="s">
        <v>438</v>
      </c>
      <c r="C205">
        <v>7204735953.9043493</v>
      </c>
      <c r="D205">
        <v>1797086</v>
      </c>
      <c r="E205">
        <v>0</v>
      </c>
      <c r="F205">
        <v>1</v>
      </c>
      <c r="G205">
        <v>1</v>
      </c>
    </row>
    <row r="206" spans="1:7" x14ac:dyDescent="0.25">
      <c r="A206" t="s">
        <v>221</v>
      </c>
      <c r="B206" t="s">
        <v>439</v>
      </c>
      <c r="C206">
        <v>36789138483.608597</v>
      </c>
      <c r="D206">
        <v>34085182</v>
      </c>
      <c r="E206">
        <v>0</v>
      </c>
      <c r="F206">
        <v>0</v>
      </c>
      <c r="G206">
        <v>0</v>
      </c>
    </row>
    <row r="207" spans="1:7" x14ac:dyDescent="0.25">
      <c r="A207" t="s">
        <v>222</v>
      </c>
      <c r="B207" t="s">
        <v>440</v>
      </c>
      <c r="C207">
        <v>358551560868.5332</v>
      </c>
      <c r="D207">
        <v>58613001</v>
      </c>
      <c r="E207">
        <v>1</v>
      </c>
      <c r="F207">
        <v>3</v>
      </c>
      <c r="G207">
        <v>2</v>
      </c>
    </row>
    <row r="208" spans="1:7" x14ac:dyDescent="0.25">
      <c r="A208" t="s">
        <v>223</v>
      </c>
      <c r="B208" t="s">
        <v>441</v>
      </c>
      <c r="C208">
        <v>23747586257.251171</v>
      </c>
      <c r="D208">
        <v>17973569</v>
      </c>
      <c r="E208">
        <v>0</v>
      </c>
      <c r="F208">
        <v>0</v>
      </c>
      <c r="G208">
        <v>1</v>
      </c>
    </row>
    <row r="209" spans="1:7" x14ac:dyDescent="0.25">
      <c r="A209" t="s">
        <v>224</v>
      </c>
      <c r="B209" t="s">
        <v>442</v>
      </c>
      <c r="C209">
        <v>22121615842.417839</v>
      </c>
      <c r="D209">
        <v>15034452</v>
      </c>
      <c r="E209">
        <v>0</v>
      </c>
      <c r="F209">
        <v>0</v>
      </c>
      <c r="G209">
        <v>0</v>
      </c>
    </row>
    <row r="210" spans="1:7" hidden="1" x14ac:dyDescent="0.25">
      <c r="E210">
        <f>SUM(E2:E209)</f>
        <v>326</v>
      </c>
      <c r="F210">
        <f>SUM(F2:F209)</f>
        <v>325</v>
      </c>
      <c r="G210">
        <f>SUM(G2:G209)</f>
        <v>374</v>
      </c>
    </row>
    <row r="211" spans="1:7" hidden="1" x14ac:dyDescent="0.25"/>
    <row r="212" spans="1:7" hidden="1" x14ac:dyDescent="0.25"/>
  </sheetData>
  <autoFilter ref="D1:D212" xr:uid="{00000000-0009-0000-0000-000000000000}">
    <filterColumn colId="0">
      <customFilters>
        <customFilter operator="greaterThan" val="1000000"/>
      </customFilters>
    </filterColumn>
  </autoFilter>
  <pageMargins left="0.7" right="0.7" top="0.75" bottom="0.75" header="0.3" footer="0.3"/>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158"/>
  <sheetViews>
    <sheetView tabSelected="1" topLeftCell="A122" workbookViewId="0">
      <selection activeCell="I1" activeCellId="1" sqref="M1:M158 I1:I158"/>
    </sheetView>
  </sheetViews>
  <sheetFormatPr defaultColWidth="8.85546875" defaultRowHeight="15" x14ac:dyDescent="0.25"/>
  <cols>
    <col min="1" max="1" width="35.42578125" bestFit="1" customWidth="1"/>
    <col min="2" max="2" width="13.140625" bestFit="1" customWidth="1"/>
    <col min="3" max="3" width="13.7109375" bestFit="1" customWidth="1"/>
    <col min="4" max="4" width="15.28515625" bestFit="1" customWidth="1"/>
    <col min="7" max="7" width="7.140625" bestFit="1" customWidth="1"/>
    <col min="8" max="8" width="7.140625" customWidth="1"/>
    <col min="9" max="9" width="12" bestFit="1" customWidth="1"/>
    <col min="10" max="12" width="12" customWidth="1"/>
    <col min="13" max="13" width="12" bestFit="1" customWidth="1"/>
  </cols>
  <sheetData>
    <row r="1" spans="1:13" x14ac:dyDescent="0.25">
      <c r="A1" s="1" t="s">
        <v>0</v>
      </c>
      <c r="B1" s="1" t="s">
        <v>1</v>
      </c>
      <c r="C1" s="1" t="s">
        <v>2</v>
      </c>
      <c r="D1" s="1" t="s">
        <v>3</v>
      </c>
      <c r="E1" s="1" t="s">
        <v>4</v>
      </c>
      <c r="F1" s="1" t="s">
        <v>5</v>
      </c>
      <c r="G1" s="1" t="s">
        <v>6</v>
      </c>
      <c r="H1" s="6"/>
      <c r="I1" s="6" t="s">
        <v>574</v>
      </c>
      <c r="J1" s="1" t="s">
        <v>571</v>
      </c>
      <c r="K1" s="1" t="s">
        <v>572</v>
      </c>
      <c r="L1" s="1" t="s">
        <v>573</v>
      </c>
      <c r="M1" s="5" t="s">
        <v>575</v>
      </c>
    </row>
    <row r="2" spans="1:13" x14ac:dyDescent="0.25">
      <c r="A2" t="s">
        <v>8</v>
      </c>
      <c r="B2" t="s">
        <v>226</v>
      </c>
      <c r="C2">
        <v>20323499020.363861</v>
      </c>
      <c r="D2">
        <v>36743039</v>
      </c>
      <c r="E2">
        <v>0</v>
      </c>
      <c r="F2">
        <v>0</v>
      </c>
      <c r="G2">
        <v>0</v>
      </c>
      <c r="I2" s="8">
        <f>C2/D2</f>
        <v>553.12515168829293</v>
      </c>
      <c r="J2" s="7">
        <f>E2/($D2/1000000)</f>
        <v>0</v>
      </c>
      <c r="K2" s="7">
        <f t="shared" ref="K2:L2" si="0">F2/($D2/1000000)</f>
        <v>0</v>
      </c>
      <c r="L2" s="7">
        <f t="shared" si="0"/>
        <v>0</v>
      </c>
      <c r="M2" s="7">
        <f>(E2+F2+G2)/(D2/1000000)</f>
        <v>0</v>
      </c>
    </row>
    <row r="3" spans="1:13" x14ac:dyDescent="0.25">
      <c r="A3" t="s">
        <v>9</v>
      </c>
      <c r="B3" t="s">
        <v>227</v>
      </c>
      <c r="C3">
        <v>86872966032.873459</v>
      </c>
      <c r="D3">
        <v>31297155</v>
      </c>
      <c r="E3">
        <v>0</v>
      </c>
      <c r="F3">
        <v>0</v>
      </c>
      <c r="G3">
        <v>0</v>
      </c>
      <c r="I3" s="8">
        <f t="shared" ref="I3:I66" si="1">C3/D3</f>
        <v>2775.7464227299083</v>
      </c>
      <c r="J3" s="7">
        <f t="shared" ref="J3:J66" si="2">E3/($D3/1000000)</f>
        <v>0</v>
      </c>
      <c r="K3" s="7">
        <f t="shared" ref="K3:K66" si="3">F3/($D3/1000000)</f>
        <v>0</v>
      </c>
      <c r="L3" s="7">
        <f t="shared" ref="L3:L66" si="4">G3/($D3/1000000)</f>
        <v>0</v>
      </c>
      <c r="M3" s="7">
        <f t="shared" ref="M3:M66" si="5">(E3+F3+G3)/(D3/1000000)</f>
        <v>0</v>
      </c>
    </row>
    <row r="4" spans="1:13" x14ac:dyDescent="0.25">
      <c r="A4" t="s">
        <v>10</v>
      </c>
      <c r="B4" t="s">
        <v>228</v>
      </c>
      <c r="C4">
        <v>12761785703.107059</v>
      </c>
      <c r="D4">
        <v>2866376</v>
      </c>
      <c r="E4">
        <v>0</v>
      </c>
      <c r="F4">
        <v>0</v>
      </c>
      <c r="G4">
        <v>2</v>
      </c>
      <c r="I4" s="8">
        <f t="shared" si="1"/>
        <v>4452.2371465247616</v>
      </c>
      <c r="J4" s="7">
        <f t="shared" si="2"/>
        <v>0</v>
      </c>
      <c r="K4" s="7">
        <f t="shared" si="3"/>
        <v>0</v>
      </c>
      <c r="L4" s="7">
        <f t="shared" si="4"/>
        <v>0.69774516671923015</v>
      </c>
      <c r="M4" s="7">
        <f t="shared" si="5"/>
        <v>0.69774516671923015</v>
      </c>
    </row>
    <row r="5" spans="1:13" x14ac:dyDescent="0.25">
      <c r="A5" t="s">
        <v>12</v>
      </c>
      <c r="B5" t="s">
        <v>230</v>
      </c>
      <c r="C5">
        <v>583118120294.00244</v>
      </c>
      <c r="D5">
        <v>44654882</v>
      </c>
      <c r="E5">
        <v>1</v>
      </c>
      <c r="F5">
        <v>1</v>
      </c>
      <c r="G5">
        <v>1</v>
      </c>
      <c r="I5" s="8">
        <f t="shared" si="1"/>
        <v>13058.328544995426</v>
      </c>
      <c r="J5" s="7">
        <f t="shared" si="2"/>
        <v>2.2393968032431481E-2</v>
      </c>
      <c r="K5" s="7">
        <f t="shared" si="3"/>
        <v>2.2393968032431481E-2</v>
      </c>
      <c r="L5" s="7">
        <f t="shared" si="4"/>
        <v>2.2393968032431481E-2</v>
      </c>
      <c r="M5" s="7">
        <f t="shared" si="5"/>
        <v>6.7181904097294451E-2</v>
      </c>
    </row>
    <row r="6" spans="1:13" x14ac:dyDescent="0.25">
      <c r="A6" t="s">
        <v>13</v>
      </c>
      <c r="B6" t="s">
        <v>231</v>
      </c>
      <c r="C6">
        <v>11958638938.495951</v>
      </c>
      <c r="D6">
        <v>2969000</v>
      </c>
      <c r="E6">
        <v>0</v>
      </c>
      <c r="F6">
        <v>3</v>
      </c>
      <c r="G6">
        <v>1</v>
      </c>
      <c r="I6" s="8">
        <f t="shared" si="1"/>
        <v>4027.8339301097849</v>
      </c>
      <c r="J6" s="7">
        <f t="shared" si="2"/>
        <v>0</v>
      </c>
      <c r="K6" s="7">
        <f t="shared" si="3"/>
        <v>1.010441226002021</v>
      </c>
      <c r="L6" s="7">
        <f t="shared" si="4"/>
        <v>0.33681374200067365</v>
      </c>
      <c r="M6" s="7">
        <f t="shared" si="5"/>
        <v>1.3472549680026946</v>
      </c>
    </row>
    <row r="7" spans="1:13" x14ac:dyDescent="0.25">
      <c r="A7" t="s">
        <v>15</v>
      </c>
      <c r="B7" t="s">
        <v>233</v>
      </c>
      <c r="C7">
        <v>1461119016244.313</v>
      </c>
      <c r="D7">
        <v>24963258</v>
      </c>
      <c r="E7">
        <v>18</v>
      </c>
      <c r="F7">
        <v>19</v>
      </c>
      <c r="G7">
        <v>16</v>
      </c>
      <c r="I7" s="8">
        <f t="shared" si="1"/>
        <v>58530.782169711703</v>
      </c>
      <c r="J7" s="7">
        <f t="shared" si="2"/>
        <v>0.72105972705966503</v>
      </c>
      <c r="K7" s="7">
        <f t="shared" si="3"/>
        <v>0.76111860078520199</v>
      </c>
      <c r="L7" s="7">
        <f t="shared" si="4"/>
        <v>0.64094197960859112</v>
      </c>
      <c r="M7" s="7">
        <f t="shared" si="5"/>
        <v>2.1231203074534584</v>
      </c>
    </row>
    <row r="8" spans="1:13" x14ac:dyDescent="0.25">
      <c r="A8" t="s">
        <v>16</v>
      </c>
      <c r="B8" t="s">
        <v>234</v>
      </c>
      <c r="C8">
        <v>406235924915.18488</v>
      </c>
      <c r="D8">
        <v>8840521</v>
      </c>
      <c r="E8">
        <v>2</v>
      </c>
      <c r="F8">
        <v>0</v>
      </c>
      <c r="G8">
        <v>3</v>
      </c>
      <c r="I8" s="8">
        <f t="shared" si="1"/>
        <v>45951.58191640344</v>
      </c>
      <c r="J8" s="7">
        <f t="shared" si="2"/>
        <v>0.22623101059315393</v>
      </c>
      <c r="K8" s="7">
        <f t="shared" si="3"/>
        <v>0</v>
      </c>
      <c r="L8" s="7">
        <f t="shared" si="4"/>
        <v>0.33934651588973092</v>
      </c>
      <c r="M8" s="7">
        <f t="shared" si="5"/>
        <v>0.56557752648288484</v>
      </c>
    </row>
    <row r="9" spans="1:13" x14ac:dyDescent="0.25">
      <c r="A9" t="s">
        <v>17</v>
      </c>
      <c r="B9" t="s">
        <v>235</v>
      </c>
      <c r="C9">
        <v>52302373072.286598</v>
      </c>
      <c r="D9">
        <v>9939771</v>
      </c>
      <c r="E9">
        <v>2</v>
      </c>
      <c r="F9">
        <v>2</v>
      </c>
      <c r="G9">
        <v>3</v>
      </c>
      <c r="I9" s="8">
        <f t="shared" si="1"/>
        <v>5261.9293817017115</v>
      </c>
      <c r="J9" s="7">
        <f t="shared" si="2"/>
        <v>0.20121187902618681</v>
      </c>
      <c r="K9" s="7">
        <f t="shared" si="3"/>
        <v>0.20121187902618681</v>
      </c>
      <c r="L9" s="7">
        <f t="shared" si="4"/>
        <v>0.30181781853928025</v>
      </c>
      <c r="M9" s="7">
        <f t="shared" si="5"/>
        <v>0.70424157659165387</v>
      </c>
    </row>
    <row r="10" spans="1:13" x14ac:dyDescent="0.25">
      <c r="A10" t="s">
        <v>18</v>
      </c>
      <c r="B10" t="s">
        <v>236</v>
      </c>
      <c r="C10">
        <v>3150727414.316329</v>
      </c>
      <c r="D10">
        <v>11859446</v>
      </c>
      <c r="E10">
        <v>0</v>
      </c>
      <c r="F10">
        <v>0</v>
      </c>
      <c r="G10">
        <v>0</v>
      </c>
      <c r="I10" s="8">
        <f t="shared" si="1"/>
        <v>265.6723943358171</v>
      </c>
      <c r="J10" s="7">
        <f t="shared" si="2"/>
        <v>0</v>
      </c>
      <c r="K10" s="7">
        <f t="shared" si="3"/>
        <v>0</v>
      </c>
      <c r="L10" s="7">
        <f t="shared" si="4"/>
        <v>0</v>
      </c>
      <c r="M10" s="7">
        <f t="shared" si="5"/>
        <v>0</v>
      </c>
    </row>
    <row r="11" spans="1:13" x14ac:dyDescent="0.25">
      <c r="A11" t="s">
        <v>19</v>
      </c>
      <c r="B11" t="s">
        <v>237</v>
      </c>
      <c r="C11">
        <v>482317238282.14447</v>
      </c>
      <c r="D11">
        <v>11427054</v>
      </c>
      <c r="E11">
        <v>3</v>
      </c>
      <c r="F11">
        <v>1</v>
      </c>
      <c r="G11">
        <v>6</v>
      </c>
      <c r="I11" s="8">
        <f t="shared" si="1"/>
        <v>42208.362565027215</v>
      </c>
      <c r="J11" s="7">
        <f t="shared" si="2"/>
        <v>0.2625348580657797</v>
      </c>
      <c r="K11" s="7">
        <f t="shared" si="3"/>
        <v>8.751161935525989E-2</v>
      </c>
      <c r="L11" s="7">
        <f t="shared" si="4"/>
        <v>0.52506971613155939</v>
      </c>
      <c r="M11" s="7">
        <f t="shared" si="5"/>
        <v>0.87511619355259895</v>
      </c>
    </row>
    <row r="12" spans="1:13" x14ac:dyDescent="0.25">
      <c r="A12" t="s">
        <v>20</v>
      </c>
      <c r="B12" t="s">
        <v>238</v>
      </c>
      <c r="C12">
        <v>13268812302.66184</v>
      </c>
      <c r="D12">
        <v>12383347</v>
      </c>
      <c r="E12">
        <v>0</v>
      </c>
      <c r="F12">
        <v>0</v>
      </c>
      <c r="G12">
        <v>0</v>
      </c>
      <c r="I12" s="8">
        <f t="shared" si="1"/>
        <v>1071.5045215693174</v>
      </c>
      <c r="J12" s="7">
        <f t="shared" si="2"/>
        <v>0</v>
      </c>
      <c r="K12" s="7">
        <f t="shared" si="3"/>
        <v>0</v>
      </c>
      <c r="L12" s="7">
        <f t="shared" si="4"/>
        <v>0</v>
      </c>
      <c r="M12" s="7">
        <f t="shared" si="5"/>
        <v>0</v>
      </c>
    </row>
    <row r="13" spans="1:13" x14ac:dyDescent="0.25">
      <c r="A13" t="s">
        <v>21</v>
      </c>
      <c r="B13" t="s">
        <v>239</v>
      </c>
      <c r="C13">
        <v>14194244128.606529</v>
      </c>
      <c r="D13">
        <v>20438288</v>
      </c>
      <c r="E13">
        <v>0</v>
      </c>
      <c r="F13">
        <v>0</v>
      </c>
      <c r="G13">
        <v>0</v>
      </c>
      <c r="I13" s="8">
        <f t="shared" si="1"/>
        <v>694.49281312635037</v>
      </c>
      <c r="J13" s="7">
        <f t="shared" si="2"/>
        <v>0</v>
      </c>
      <c r="K13" s="7">
        <f t="shared" si="3"/>
        <v>0</v>
      </c>
      <c r="L13" s="7">
        <f t="shared" si="4"/>
        <v>0</v>
      </c>
      <c r="M13" s="7">
        <f t="shared" si="5"/>
        <v>0</v>
      </c>
    </row>
    <row r="14" spans="1:13" x14ac:dyDescent="0.25">
      <c r="A14" t="s">
        <v>22</v>
      </c>
      <c r="B14" t="s">
        <v>240</v>
      </c>
      <c r="C14">
        <v>239111739541.45169</v>
      </c>
      <c r="D14">
        <v>163523103</v>
      </c>
      <c r="E14">
        <v>0</v>
      </c>
      <c r="F14">
        <v>0</v>
      </c>
      <c r="G14">
        <v>0</v>
      </c>
      <c r="I14" s="8">
        <f t="shared" si="1"/>
        <v>1462.2505025571322</v>
      </c>
      <c r="J14" s="7">
        <f t="shared" si="2"/>
        <v>0</v>
      </c>
      <c r="K14" s="7">
        <f t="shared" si="3"/>
        <v>0</v>
      </c>
      <c r="L14" s="7">
        <f t="shared" si="4"/>
        <v>0</v>
      </c>
      <c r="M14" s="7">
        <f t="shared" si="5"/>
        <v>0</v>
      </c>
    </row>
    <row r="15" spans="1:13" x14ac:dyDescent="0.25">
      <c r="A15" t="s">
        <v>23</v>
      </c>
      <c r="B15" t="s">
        <v>241</v>
      </c>
      <c r="C15">
        <v>55108646393.701134</v>
      </c>
      <c r="D15">
        <v>6710798</v>
      </c>
      <c r="E15">
        <v>3</v>
      </c>
      <c r="F15">
        <v>1</v>
      </c>
      <c r="G15">
        <v>3</v>
      </c>
      <c r="I15" s="8">
        <f t="shared" si="1"/>
        <v>8211.9364036439674</v>
      </c>
      <c r="J15" s="7">
        <f t="shared" si="2"/>
        <v>0.44704072451592197</v>
      </c>
      <c r="K15" s="7">
        <f t="shared" si="3"/>
        <v>0.14901357483864067</v>
      </c>
      <c r="L15" s="7">
        <f t="shared" si="4"/>
        <v>0.44704072451592197</v>
      </c>
      <c r="M15" s="7">
        <f t="shared" si="5"/>
        <v>1.0430950238704846</v>
      </c>
    </row>
    <row r="16" spans="1:13" x14ac:dyDescent="0.25">
      <c r="A16" t="s">
        <v>24</v>
      </c>
      <c r="B16" t="s">
        <v>242</v>
      </c>
      <c r="C16">
        <v>36164044588.158417</v>
      </c>
      <c r="D16">
        <v>1503091</v>
      </c>
      <c r="E16">
        <v>2</v>
      </c>
      <c r="F16">
        <v>1</v>
      </c>
      <c r="G16">
        <v>1</v>
      </c>
      <c r="I16" s="8">
        <f t="shared" si="1"/>
        <v>24059.783864156205</v>
      </c>
      <c r="J16" s="7">
        <f t="shared" si="2"/>
        <v>1.330591427930844</v>
      </c>
      <c r="K16" s="7">
        <f t="shared" si="3"/>
        <v>0.66529571396542198</v>
      </c>
      <c r="L16" s="7">
        <f t="shared" si="4"/>
        <v>0.66529571396542198</v>
      </c>
      <c r="M16" s="7">
        <f t="shared" si="5"/>
        <v>2.6611828558616879</v>
      </c>
    </row>
    <row r="17" spans="1:13" x14ac:dyDescent="0.25">
      <c r="A17" t="s">
        <v>26</v>
      </c>
      <c r="B17" t="s">
        <v>244</v>
      </c>
      <c r="C17">
        <v>18154910824.659248</v>
      </c>
      <c r="D17">
        <v>3387000</v>
      </c>
      <c r="E17">
        <v>0</v>
      </c>
      <c r="F17">
        <v>0</v>
      </c>
      <c r="G17">
        <v>0</v>
      </c>
      <c r="I17" s="8">
        <f t="shared" si="1"/>
        <v>5360.1744389309861</v>
      </c>
      <c r="J17" s="7">
        <f t="shared" si="2"/>
        <v>0</v>
      </c>
      <c r="K17" s="7">
        <f t="shared" si="3"/>
        <v>0</v>
      </c>
      <c r="L17" s="7">
        <f t="shared" si="4"/>
        <v>0</v>
      </c>
      <c r="M17" s="7">
        <f t="shared" si="5"/>
        <v>0</v>
      </c>
    </row>
    <row r="18" spans="1:13" x14ac:dyDescent="0.25">
      <c r="A18" t="s">
        <v>27</v>
      </c>
      <c r="B18" t="s">
        <v>245</v>
      </c>
      <c r="C18">
        <v>58198729040.8946</v>
      </c>
      <c r="D18">
        <v>9438785</v>
      </c>
      <c r="E18">
        <v>0</v>
      </c>
      <c r="F18">
        <v>0</v>
      </c>
      <c r="G18">
        <v>0</v>
      </c>
      <c r="I18" s="8">
        <f t="shared" si="1"/>
        <v>6165.9132018469118</v>
      </c>
      <c r="J18" s="7">
        <f t="shared" si="2"/>
        <v>0</v>
      </c>
      <c r="K18" s="7">
        <f t="shared" si="3"/>
        <v>0</v>
      </c>
      <c r="L18" s="7">
        <f t="shared" si="4"/>
        <v>0</v>
      </c>
      <c r="M18" s="7">
        <f t="shared" si="5"/>
        <v>0</v>
      </c>
    </row>
    <row r="19" spans="1:13" x14ac:dyDescent="0.25">
      <c r="A19" t="s">
        <v>30</v>
      </c>
      <c r="B19" t="s">
        <v>248</v>
      </c>
      <c r="C19">
        <v>37364958928.441467</v>
      </c>
      <c r="D19">
        <v>11508368</v>
      </c>
      <c r="E19">
        <v>0</v>
      </c>
      <c r="F19">
        <v>0</v>
      </c>
      <c r="G19">
        <v>0</v>
      </c>
      <c r="I19" s="8">
        <f t="shared" si="1"/>
        <v>3246.7643482065805</v>
      </c>
      <c r="J19" s="7">
        <f t="shared" si="2"/>
        <v>0</v>
      </c>
      <c r="K19" s="7">
        <f t="shared" si="3"/>
        <v>0</v>
      </c>
      <c r="L19" s="7">
        <f t="shared" si="4"/>
        <v>0</v>
      </c>
      <c r="M19" s="7">
        <f t="shared" si="5"/>
        <v>0</v>
      </c>
    </row>
    <row r="20" spans="1:13" x14ac:dyDescent="0.25">
      <c r="A20" t="s">
        <v>31</v>
      </c>
      <c r="B20" t="s">
        <v>249</v>
      </c>
      <c r="C20">
        <v>1797736844969.1599</v>
      </c>
      <c r="D20">
        <v>206107261</v>
      </c>
      <c r="E20">
        <v>3</v>
      </c>
      <c r="F20">
        <v>7</v>
      </c>
      <c r="G20">
        <v>10</v>
      </c>
      <c r="I20" s="8">
        <f t="shared" si="1"/>
        <v>8722.3363031793433</v>
      </c>
      <c r="J20" s="7">
        <f t="shared" si="2"/>
        <v>1.455552795881364E-2</v>
      </c>
      <c r="K20" s="7">
        <f t="shared" si="3"/>
        <v>3.3962898570565156E-2</v>
      </c>
      <c r="L20" s="7">
        <f t="shared" si="4"/>
        <v>4.8518426529378801E-2</v>
      </c>
      <c r="M20" s="7">
        <f t="shared" si="5"/>
        <v>9.7036853058757602E-2</v>
      </c>
    </row>
    <row r="21" spans="1:13" x14ac:dyDescent="0.25">
      <c r="A21" t="s">
        <v>35</v>
      </c>
      <c r="B21" t="s">
        <v>253</v>
      </c>
      <c r="C21">
        <v>15734967214.96858</v>
      </c>
      <c r="D21">
        <v>2299141</v>
      </c>
      <c r="E21">
        <v>1</v>
      </c>
      <c r="F21">
        <v>1</v>
      </c>
      <c r="G21">
        <v>0</v>
      </c>
      <c r="I21" s="8">
        <f t="shared" si="1"/>
        <v>6843.846121211609</v>
      </c>
      <c r="J21" s="7">
        <f t="shared" si="2"/>
        <v>0.43494505121695448</v>
      </c>
      <c r="K21" s="7">
        <f t="shared" si="3"/>
        <v>0.43494505121695448</v>
      </c>
      <c r="L21" s="7">
        <f t="shared" si="4"/>
        <v>0</v>
      </c>
      <c r="M21" s="7">
        <f t="shared" si="5"/>
        <v>0.86989010243390896</v>
      </c>
    </row>
    <row r="22" spans="1:13" x14ac:dyDescent="0.25">
      <c r="A22" t="s">
        <v>36</v>
      </c>
      <c r="B22" t="s">
        <v>254</v>
      </c>
      <c r="C22">
        <v>1664832887873.7109</v>
      </c>
      <c r="D22">
        <v>37072620</v>
      </c>
      <c r="E22">
        <v>9</v>
      </c>
      <c r="F22">
        <v>7</v>
      </c>
      <c r="G22">
        <v>11</v>
      </c>
      <c r="I22" s="8">
        <f t="shared" si="1"/>
        <v>44907.3436912123</v>
      </c>
      <c r="J22" s="7">
        <f t="shared" si="2"/>
        <v>0.24276676425890589</v>
      </c>
      <c r="K22" s="7">
        <f t="shared" si="3"/>
        <v>0.18881859442359347</v>
      </c>
      <c r="L22" s="7">
        <f t="shared" si="4"/>
        <v>0.29671493409421834</v>
      </c>
      <c r="M22" s="7">
        <f t="shared" si="5"/>
        <v>0.72830029277671771</v>
      </c>
    </row>
    <row r="23" spans="1:13" x14ac:dyDescent="0.25">
      <c r="A23" t="s">
        <v>37</v>
      </c>
      <c r="B23" t="s">
        <v>255</v>
      </c>
      <c r="C23">
        <v>738674254331.74414</v>
      </c>
      <c r="D23">
        <v>8514329</v>
      </c>
      <c r="E23">
        <v>1</v>
      </c>
      <c r="F23">
        <v>2</v>
      </c>
      <c r="G23">
        <v>5</v>
      </c>
      <c r="I23" s="8">
        <f t="shared" si="1"/>
        <v>86756.602232747187</v>
      </c>
      <c r="J23" s="7">
        <f t="shared" si="2"/>
        <v>0.11744906733108387</v>
      </c>
      <c r="K23" s="7">
        <f t="shared" si="3"/>
        <v>0.23489813466216775</v>
      </c>
      <c r="L23" s="7">
        <f t="shared" si="4"/>
        <v>0.58724533665541934</v>
      </c>
      <c r="M23" s="7">
        <f t="shared" si="5"/>
        <v>0.93959253864867098</v>
      </c>
    </row>
    <row r="24" spans="1:13" x14ac:dyDescent="0.25">
      <c r="A24" t="s">
        <v>39</v>
      </c>
      <c r="B24" t="s">
        <v>257</v>
      </c>
      <c r="C24">
        <v>260027117802.78519</v>
      </c>
      <c r="D24">
        <v>18893191</v>
      </c>
      <c r="E24">
        <v>1</v>
      </c>
      <c r="F24">
        <v>1</v>
      </c>
      <c r="G24">
        <v>0</v>
      </c>
      <c r="I24" s="8">
        <f t="shared" si="1"/>
        <v>13763.00688447945</v>
      </c>
      <c r="J24" s="7">
        <f t="shared" si="2"/>
        <v>5.2929121396168594E-2</v>
      </c>
      <c r="K24" s="7">
        <f t="shared" si="3"/>
        <v>5.2929121396168594E-2</v>
      </c>
      <c r="L24" s="7">
        <f t="shared" si="4"/>
        <v>0</v>
      </c>
      <c r="M24" s="7">
        <f t="shared" si="5"/>
        <v>0.10585824279233719</v>
      </c>
    </row>
    <row r="25" spans="1:13" x14ac:dyDescent="0.25">
      <c r="A25" t="s">
        <v>40</v>
      </c>
      <c r="B25" t="s">
        <v>258</v>
      </c>
      <c r="C25">
        <v>13745158275136.67</v>
      </c>
      <c r="D25">
        <v>1402760000</v>
      </c>
      <c r="E25">
        <v>40</v>
      </c>
      <c r="F25">
        <v>27</v>
      </c>
      <c r="G25">
        <v>24</v>
      </c>
      <c r="I25" s="8">
        <f t="shared" si="1"/>
        <v>9798.6528523315956</v>
      </c>
      <c r="J25" s="7">
        <f t="shared" si="2"/>
        <v>2.8515212866064045E-2</v>
      </c>
      <c r="K25" s="7">
        <f t="shared" si="3"/>
        <v>1.9247768684593231E-2</v>
      </c>
      <c r="L25" s="7">
        <f t="shared" si="4"/>
        <v>1.7109127719638427E-2</v>
      </c>
      <c r="M25" s="7">
        <f t="shared" si="5"/>
        <v>6.48721092702957E-2</v>
      </c>
    </row>
    <row r="26" spans="1:13" x14ac:dyDescent="0.25">
      <c r="A26" t="s">
        <v>41</v>
      </c>
      <c r="B26" t="s">
        <v>259</v>
      </c>
      <c r="C26">
        <v>55294253263.743767</v>
      </c>
      <c r="D26">
        <v>27464173</v>
      </c>
      <c r="E26">
        <v>0</v>
      </c>
      <c r="F26">
        <v>0</v>
      </c>
      <c r="G26">
        <v>1</v>
      </c>
      <c r="I26" s="8">
        <f t="shared" si="1"/>
        <v>2013.3230759849848</v>
      </c>
      <c r="J26" s="7">
        <f t="shared" si="2"/>
        <v>0</v>
      </c>
      <c r="K26" s="7">
        <f t="shared" si="3"/>
        <v>0</v>
      </c>
      <c r="L26" s="7">
        <f t="shared" si="4"/>
        <v>3.6411072709161864E-2</v>
      </c>
      <c r="M26" s="7">
        <f t="shared" si="5"/>
        <v>3.6411072709161864E-2</v>
      </c>
    </row>
    <row r="27" spans="1:13" x14ac:dyDescent="0.25">
      <c r="A27" t="s">
        <v>42</v>
      </c>
      <c r="B27" t="s">
        <v>260</v>
      </c>
      <c r="C27">
        <v>36242614248.575638</v>
      </c>
      <c r="D27">
        <v>24806383</v>
      </c>
      <c r="E27">
        <v>0</v>
      </c>
      <c r="F27">
        <v>0</v>
      </c>
      <c r="G27">
        <v>0</v>
      </c>
      <c r="I27" s="8">
        <f t="shared" si="1"/>
        <v>1461.0196999931686</v>
      </c>
      <c r="J27" s="7">
        <f t="shared" si="2"/>
        <v>0</v>
      </c>
      <c r="K27" s="7">
        <f t="shared" si="3"/>
        <v>0</v>
      </c>
      <c r="L27" s="7">
        <f t="shared" si="4"/>
        <v>0</v>
      </c>
      <c r="M27" s="7">
        <f t="shared" si="5"/>
        <v>0</v>
      </c>
    </row>
    <row r="28" spans="1:13" x14ac:dyDescent="0.25">
      <c r="A28" t="s">
        <v>43</v>
      </c>
      <c r="B28" t="s">
        <v>261</v>
      </c>
      <c r="C28">
        <v>42619016590.659317</v>
      </c>
      <c r="D28">
        <v>90047644</v>
      </c>
      <c r="E28">
        <v>0</v>
      </c>
      <c r="F28">
        <v>0</v>
      </c>
      <c r="G28">
        <v>0</v>
      </c>
      <c r="I28" s="8">
        <f t="shared" si="1"/>
        <v>473.29407741816453</v>
      </c>
      <c r="J28" s="7">
        <f t="shared" si="2"/>
        <v>0</v>
      </c>
      <c r="K28" s="7">
        <f t="shared" si="3"/>
        <v>0</v>
      </c>
      <c r="L28" s="7">
        <f t="shared" si="4"/>
        <v>0</v>
      </c>
      <c r="M28" s="7">
        <f t="shared" si="5"/>
        <v>0</v>
      </c>
    </row>
    <row r="29" spans="1:13" x14ac:dyDescent="0.25">
      <c r="A29" t="s">
        <v>44</v>
      </c>
      <c r="B29" t="s">
        <v>262</v>
      </c>
      <c r="C29">
        <v>10472514332.32729</v>
      </c>
      <c r="D29">
        <v>5483118</v>
      </c>
      <c r="E29">
        <v>0</v>
      </c>
      <c r="F29">
        <v>0</v>
      </c>
      <c r="G29">
        <v>0</v>
      </c>
      <c r="I29" s="8">
        <f t="shared" si="1"/>
        <v>1909.9560382117054</v>
      </c>
      <c r="J29" s="7">
        <f t="shared" si="2"/>
        <v>0</v>
      </c>
      <c r="K29" s="7">
        <f t="shared" si="3"/>
        <v>0</v>
      </c>
      <c r="L29" s="7">
        <f t="shared" si="4"/>
        <v>0</v>
      </c>
      <c r="M29" s="7">
        <f t="shared" si="5"/>
        <v>0</v>
      </c>
    </row>
    <row r="30" spans="1:13" x14ac:dyDescent="0.25">
      <c r="A30" t="s">
        <v>45</v>
      </c>
      <c r="B30" t="s">
        <v>263</v>
      </c>
      <c r="C30">
        <v>311479214511.79498</v>
      </c>
      <c r="D30">
        <v>49024465</v>
      </c>
      <c r="E30">
        <v>0</v>
      </c>
      <c r="F30">
        <v>3</v>
      </c>
      <c r="G30">
        <v>1</v>
      </c>
      <c r="I30" s="8">
        <f t="shared" si="1"/>
        <v>6353.546428539199</v>
      </c>
      <c r="J30" s="7">
        <f t="shared" si="2"/>
        <v>0</v>
      </c>
      <c r="K30" s="7">
        <f t="shared" si="3"/>
        <v>6.1193936537604236E-2</v>
      </c>
      <c r="L30" s="7">
        <f t="shared" si="4"/>
        <v>2.0397978845868078E-2</v>
      </c>
      <c r="M30" s="7">
        <f t="shared" si="5"/>
        <v>8.159191538347231E-2</v>
      </c>
    </row>
    <row r="31" spans="1:13" x14ac:dyDescent="0.25">
      <c r="A31" t="s">
        <v>48</v>
      </c>
      <c r="B31" t="s">
        <v>266</v>
      </c>
      <c r="C31">
        <v>62862779082.629158</v>
      </c>
      <c r="D31">
        <v>4957818</v>
      </c>
      <c r="E31">
        <v>0</v>
      </c>
      <c r="F31">
        <v>0</v>
      </c>
      <c r="G31">
        <v>0</v>
      </c>
      <c r="I31" s="8">
        <f t="shared" si="1"/>
        <v>12679.525364309291</v>
      </c>
      <c r="J31" s="7">
        <f t="shared" si="2"/>
        <v>0</v>
      </c>
      <c r="K31" s="7">
        <f t="shared" si="3"/>
        <v>0</v>
      </c>
      <c r="L31" s="7">
        <f t="shared" si="4"/>
        <v>0</v>
      </c>
      <c r="M31" s="7">
        <f t="shared" si="5"/>
        <v>0</v>
      </c>
    </row>
    <row r="32" spans="1:13" x14ac:dyDescent="0.25">
      <c r="A32" t="s">
        <v>49</v>
      </c>
      <c r="B32" t="s">
        <v>267</v>
      </c>
      <c r="C32">
        <v>91169039692.771194</v>
      </c>
      <c r="D32">
        <v>11227118</v>
      </c>
      <c r="E32">
        <v>2</v>
      </c>
      <c r="F32">
        <v>1</v>
      </c>
      <c r="G32">
        <v>6</v>
      </c>
      <c r="I32" s="8">
        <f t="shared" si="1"/>
        <v>8120.4312355825596</v>
      </c>
      <c r="J32" s="7">
        <f t="shared" si="2"/>
        <v>0.17814010683774767</v>
      </c>
      <c r="K32" s="7">
        <f t="shared" si="3"/>
        <v>8.9070053418873835E-2</v>
      </c>
      <c r="L32" s="7">
        <f t="shared" si="4"/>
        <v>0.53442032051324295</v>
      </c>
      <c r="M32" s="7">
        <f t="shared" si="5"/>
        <v>0.80163048076986443</v>
      </c>
    </row>
    <row r="33" spans="1:13" x14ac:dyDescent="0.25">
      <c r="A33" t="s">
        <v>52</v>
      </c>
      <c r="B33" t="s">
        <v>270</v>
      </c>
      <c r="C33">
        <v>23845497750.300781</v>
      </c>
      <c r="D33">
        <v>1270737</v>
      </c>
      <c r="E33">
        <v>0</v>
      </c>
      <c r="F33">
        <v>1</v>
      </c>
      <c r="G33">
        <v>0</v>
      </c>
      <c r="I33" s="8">
        <f t="shared" si="1"/>
        <v>18765.092816452801</v>
      </c>
      <c r="J33" s="7">
        <f t="shared" si="2"/>
        <v>0</v>
      </c>
      <c r="K33" s="7">
        <f t="shared" si="3"/>
        <v>0.78694489890512354</v>
      </c>
      <c r="L33" s="7">
        <f t="shared" si="4"/>
        <v>0</v>
      </c>
      <c r="M33" s="7">
        <f t="shared" si="5"/>
        <v>0.78694489890512354</v>
      </c>
    </row>
    <row r="34" spans="1:13" x14ac:dyDescent="0.25">
      <c r="A34" t="s">
        <v>53</v>
      </c>
      <c r="B34" t="s">
        <v>271</v>
      </c>
      <c r="C34">
        <v>209798950825.4201</v>
      </c>
      <c r="D34">
        <v>10629928</v>
      </c>
      <c r="E34">
        <v>3</v>
      </c>
      <c r="F34">
        <v>0</v>
      </c>
      <c r="G34">
        <v>2</v>
      </c>
      <c r="I34" s="8">
        <f t="shared" si="1"/>
        <v>19736.629526128501</v>
      </c>
      <c r="J34" s="7">
        <f t="shared" si="2"/>
        <v>0.28222204327254147</v>
      </c>
      <c r="K34" s="7">
        <f t="shared" si="3"/>
        <v>0</v>
      </c>
      <c r="L34" s="7">
        <f t="shared" si="4"/>
        <v>0.18814802884836099</v>
      </c>
      <c r="M34" s="7">
        <f t="shared" si="5"/>
        <v>0.47037007212090243</v>
      </c>
    </row>
    <row r="35" spans="1:13" x14ac:dyDescent="0.25">
      <c r="A35" t="s">
        <v>54</v>
      </c>
      <c r="B35" t="s">
        <v>272</v>
      </c>
      <c r="C35">
        <v>3637409365502.5542</v>
      </c>
      <c r="D35">
        <v>82905782</v>
      </c>
      <c r="E35">
        <v>12</v>
      </c>
      <c r="F35">
        <v>13</v>
      </c>
      <c r="G35">
        <v>8</v>
      </c>
      <c r="I35" s="8">
        <f t="shared" si="1"/>
        <v>43874.013099623793</v>
      </c>
      <c r="J35" s="7">
        <f t="shared" si="2"/>
        <v>0.14474261879587602</v>
      </c>
      <c r="K35" s="7">
        <f t="shared" si="3"/>
        <v>0.15680450369553237</v>
      </c>
      <c r="L35" s="7">
        <f t="shared" si="4"/>
        <v>9.6495079197250685E-2</v>
      </c>
      <c r="M35" s="7">
        <f t="shared" si="5"/>
        <v>0.39804220168865906</v>
      </c>
    </row>
    <row r="36" spans="1:13" x14ac:dyDescent="0.25">
      <c r="A36" t="s">
        <v>55</v>
      </c>
      <c r="B36" t="s">
        <v>273</v>
      </c>
      <c r="C36">
        <v>2869605010.3792009</v>
      </c>
      <c r="D36">
        <v>1071882</v>
      </c>
      <c r="E36">
        <v>0</v>
      </c>
      <c r="F36">
        <v>0</v>
      </c>
      <c r="G36">
        <v>0</v>
      </c>
      <c r="I36" s="8">
        <f t="shared" si="1"/>
        <v>2677.1650334451001</v>
      </c>
      <c r="J36" s="7">
        <f t="shared" si="2"/>
        <v>0</v>
      </c>
      <c r="K36" s="7">
        <f t="shared" si="3"/>
        <v>0</v>
      </c>
      <c r="L36" s="7">
        <f t="shared" si="4"/>
        <v>0</v>
      </c>
      <c r="M36" s="7">
        <f t="shared" si="5"/>
        <v>0</v>
      </c>
    </row>
    <row r="37" spans="1:13" x14ac:dyDescent="0.25">
      <c r="A37" t="s">
        <v>57</v>
      </c>
      <c r="B37" t="s">
        <v>275</v>
      </c>
      <c r="C37">
        <v>326500781502.59912</v>
      </c>
      <c r="D37">
        <v>5793636</v>
      </c>
      <c r="E37">
        <v>2</v>
      </c>
      <c r="F37">
        <v>2</v>
      </c>
      <c r="G37">
        <v>5</v>
      </c>
      <c r="I37" s="8">
        <f t="shared" si="1"/>
        <v>56355.073308471423</v>
      </c>
      <c r="J37" s="7">
        <f t="shared" si="2"/>
        <v>0.34520636091048867</v>
      </c>
      <c r="K37" s="7">
        <f t="shared" si="3"/>
        <v>0.34520636091048867</v>
      </c>
      <c r="L37" s="7">
        <f t="shared" si="4"/>
        <v>0.86301590227622171</v>
      </c>
      <c r="M37" s="7">
        <f t="shared" si="5"/>
        <v>1.5534286240971991</v>
      </c>
    </row>
    <row r="38" spans="1:13" x14ac:dyDescent="0.25">
      <c r="A38" t="s">
        <v>58</v>
      </c>
      <c r="B38" t="s">
        <v>276</v>
      </c>
      <c r="C38">
        <v>84301701754.601791</v>
      </c>
      <c r="D38">
        <v>10782053</v>
      </c>
      <c r="E38">
        <v>1</v>
      </c>
      <c r="F38">
        <v>0</v>
      </c>
      <c r="G38">
        <v>2</v>
      </c>
      <c r="I38" s="8">
        <f t="shared" si="1"/>
        <v>7818.7059324046904</v>
      </c>
      <c r="J38" s="7">
        <f t="shared" si="2"/>
        <v>9.2746715305517424E-2</v>
      </c>
      <c r="K38" s="7">
        <f t="shared" si="3"/>
        <v>0</v>
      </c>
      <c r="L38" s="7">
        <f t="shared" si="4"/>
        <v>0.18549343061103485</v>
      </c>
      <c r="M38" s="7">
        <f t="shared" si="5"/>
        <v>0.27824014591655227</v>
      </c>
    </row>
    <row r="39" spans="1:13" x14ac:dyDescent="0.25">
      <c r="A39" t="s">
        <v>59</v>
      </c>
      <c r="B39" t="s">
        <v>277</v>
      </c>
      <c r="C39">
        <v>200496402625.85269</v>
      </c>
      <c r="D39">
        <v>42505035</v>
      </c>
      <c r="E39">
        <v>2</v>
      </c>
      <c r="F39">
        <v>0</v>
      </c>
      <c r="G39">
        <v>1</v>
      </c>
      <c r="I39" s="8">
        <f t="shared" si="1"/>
        <v>4717.003588536104</v>
      </c>
      <c r="J39" s="7">
        <f t="shared" si="2"/>
        <v>4.7053249103312114E-2</v>
      </c>
      <c r="K39" s="7">
        <f t="shared" si="3"/>
        <v>0</v>
      </c>
      <c r="L39" s="7">
        <f t="shared" si="4"/>
        <v>2.3526624551656057E-2</v>
      </c>
      <c r="M39" s="7">
        <f t="shared" si="5"/>
        <v>7.0579873654968164E-2</v>
      </c>
    </row>
    <row r="40" spans="1:13" x14ac:dyDescent="0.25">
      <c r="A40" t="s">
        <v>60</v>
      </c>
      <c r="B40" t="s">
        <v>278</v>
      </c>
      <c r="C40">
        <v>11653832032363.529</v>
      </c>
      <c r="D40">
        <v>3314245247</v>
      </c>
      <c r="E40">
        <v>0</v>
      </c>
      <c r="F40">
        <v>0</v>
      </c>
      <c r="G40">
        <v>0</v>
      </c>
      <c r="I40" s="8">
        <f t="shared" si="1"/>
        <v>3516.2853572506096</v>
      </c>
      <c r="J40" s="7">
        <f t="shared" si="2"/>
        <v>0</v>
      </c>
      <c r="K40" s="7">
        <f t="shared" si="3"/>
        <v>0</v>
      </c>
      <c r="L40" s="7">
        <f t="shared" si="4"/>
        <v>0</v>
      </c>
      <c r="M40" s="7">
        <f t="shared" si="5"/>
        <v>0</v>
      </c>
    </row>
    <row r="41" spans="1:13" x14ac:dyDescent="0.25">
      <c r="A41" t="s">
        <v>61</v>
      </c>
      <c r="B41" t="s">
        <v>279</v>
      </c>
      <c r="C41">
        <v>103373033702.4982</v>
      </c>
      <c r="D41">
        <v>17049547</v>
      </c>
      <c r="E41">
        <v>1</v>
      </c>
      <c r="F41">
        <v>2</v>
      </c>
      <c r="G41">
        <v>2</v>
      </c>
      <c r="I41" s="8">
        <f t="shared" si="1"/>
        <v>6063.0956178776014</v>
      </c>
      <c r="J41" s="7">
        <f t="shared" si="2"/>
        <v>5.8652584728497478E-2</v>
      </c>
      <c r="K41" s="7">
        <f t="shared" si="3"/>
        <v>0.11730516945699496</v>
      </c>
      <c r="L41" s="7">
        <f t="shared" si="4"/>
        <v>0.11730516945699496</v>
      </c>
      <c r="M41" s="7">
        <f t="shared" si="5"/>
        <v>0.29326292364248741</v>
      </c>
    </row>
    <row r="42" spans="1:13" x14ac:dyDescent="0.25">
      <c r="A42" t="s">
        <v>62</v>
      </c>
      <c r="B42" t="s">
        <v>280</v>
      </c>
      <c r="C42">
        <v>377141312302.66937</v>
      </c>
      <c r="D42">
        <v>105682094</v>
      </c>
      <c r="E42">
        <v>1</v>
      </c>
      <c r="F42">
        <v>1</v>
      </c>
      <c r="G42">
        <v>1</v>
      </c>
      <c r="I42" s="8">
        <f t="shared" si="1"/>
        <v>3568.6396628616139</v>
      </c>
      <c r="J42" s="7">
        <f t="shared" si="2"/>
        <v>9.4623408957055666E-3</v>
      </c>
      <c r="K42" s="7">
        <f t="shared" si="3"/>
        <v>9.4623408957055666E-3</v>
      </c>
      <c r="L42" s="7">
        <f t="shared" si="4"/>
        <v>9.4623408957055666E-3</v>
      </c>
      <c r="M42" s="7">
        <f t="shared" si="5"/>
        <v>2.8387022687116702E-2</v>
      </c>
    </row>
    <row r="43" spans="1:13" x14ac:dyDescent="0.25">
      <c r="A43" t="s">
        <v>63</v>
      </c>
      <c r="B43" t="s">
        <v>281</v>
      </c>
      <c r="C43">
        <v>12575801413322.4</v>
      </c>
      <c r="D43">
        <v>345864630</v>
      </c>
      <c r="E43">
        <v>0</v>
      </c>
      <c r="F43">
        <v>0</v>
      </c>
      <c r="G43">
        <v>0</v>
      </c>
      <c r="I43" s="8">
        <f t="shared" si="1"/>
        <v>36360.472631510194</v>
      </c>
      <c r="J43" s="7">
        <f t="shared" si="2"/>
        <v>0</v>
      </c>
      <c r="K43" s="7">
        <f t="shared" si="3"/>
        <v>0</v>
      </c>
      <c r="L43" s="7">
        <f t="shared" si="4"/>
        <v>0</v>
      </c>
      <c r="M43" s="7">
        <f t="shared" si="5"/>
        <v>0</v>
      </c>
    </row>
    <row r="44" spans="1:13" x14ac:dyDescent="0.25">
      <c r="A44" t="s">
        <v>65</v>
      </c>
      <c r="B44" t="s">
        <v>283</v>
      </c>
      <c r="C44">
        <v>1307871701701.2549</v>
      </c>
      <c r="D44">
        <v>46782011</v>
      </c>
      <c r="E44">
        <v>5</v>
      </c>
      <c r="F44">
        <v>4</v>
      </c>
      <c r="G44">
        <v>9</v>
      </c>
      <c r="I44" s="8">
        <f t="shared" si="1"/>
        <v>27956.722546648431</v>
      </c>
      <c r="J44" s="7">
        <f t="shared" si="2"/>
        <v>0.10687868890458771</v>
      </c>
      <c r="K44" s="7">
        <f t="shared" si="3"/>
        <v>8.5502951123670165E-2</v>
      </c>
      <c r="L44" s="7">
        <f t="shared" si="4"/>
        <v>0.19238164002825789</v>
      </c>
      <c r="M44" s="7">
        <f t="shared" si="5"/>
        <v>0.38476328005651578</v>
      </c>
    </row>
    <row r="45" spans="1:13" x14ac:dyDescent="0.25">
      <c r="A45" t="s">
        <v>66</v>
      </c>
      <c r="B45" t="s">
        <v>284</v>
      </c>
      <c r="C45">
        <v>26326306710.8582</v>
      </c>
      <c r="D45">
        <v>1321977</v>
      </c>
      <c r="E45">
        <v>0</v>
      </c>
      <c r="F45">
        <v>0</v>
      </c>
      <c r="G45">
        <v>0</v>
      </c>
      <c r="I45" s="8">
        <f t="shared" si="1"/>
        <v>19914.345492287837</v>
      </c>
      <c r="J45" s="7">
        <f t="shared" si="2"/>
        <v>0</v>
      </c>
      <c r="K45" s="7">
        <f t="shared" si="3"/>
        <v>0</v>
      </c>
      <c r="L45" s="7">
        <f t="shared" si="4"/>
        <v>0</v>
      </c>
      <c r="M45" s="7">
        <f t="shared" si="5"/>
        <v>0</v>
      </c>
    </row>
    <row r="46" spans="1:13" x14ac:dyDescent="0.25">
      <c r="A46" t="s">
        <v>67</v>
      </c>
      <c r="B46" t="s">
        <v>285</v>
      </c>
      <c r="C46">
        <v>82721144197.594666</v>
      </c>
      <c r="D46">
        <v>112664152</v>
      </c>
      <c r="E46">
        <v>1</v>
      </c>
      <c r="F46">
        <v>3</v>
      </c>
      <c r="G46">
        <v>0</v>
      </c>
      <c r="I46" s="8">
        <f t="shared" si="1"/>
        <v>734.22772664720071</v>
      </c>
      <c r="J46" s="7">
        <f t="shared" si="2"/>
        <v>8.8759377516994045E-3</v>
      </c>
      <c r="K46" s="7">
        <f t="shared" si="3"/>
        <v>2.6627813255098214E-2</v>
      </c>
      <c r="L46" s="7">
        <f t="shared" si="4"/>
        <v>0</v>
      </c>
      <c r="M46" s="7">
        <f t="shared" si="5"/>
        <v>3.5503751006797618E-2</v>
      </c>
    </row>
    <row r="47" spans="1:13" x14ac:dyDescent="0.25">
      <c r="A47" t="s">
        <v>68</v>
      </c>
      <c r="B47" t="s">
        <v>286</v>
      </c>
      <c r="C47">
        <v>1741348239076.5149</v>
      </c>
      <c r="D47">
        <v>951851595</v>
      </c>
      <c r="E47">
        <v>0</v>
      </c>
      <c r="F47">
        <v>0</v>
      </c>
      <c r="G47">
        <v>0</v>
      </c>
      <c r="I47" s="8">
        <f t="shared" si="1"/>
        <v>1829.4324958046793</v>
      </c>
      <c r="J47" s="7">
        <f t="shared" si="2"/>
        <v>0</v>
      </c>
      <c r="K47" s="7">
        <f t="shared" si="3"/>
        <v>0</v>
      </c>
      <c r="L47" s="7">
        <f t="shared" si="4"/>
        <v>0</v>
      </c>
      <c r="M47" s="7">
        <f t="shared" si="5"/>
        <v>0</v>
      </c>
    </row>
    <row r="48" spans="1:13" x14ac:dyDescent="0.25">
      <c r="A48" t="s">
        <v>69</v>
      </c>
      <c r="B48" t="s">
        <v>287</v>
      </c>
      <c r="C48">
        <v>250058685918.64331</v>
      </c>
      <c r="D48">
        <v>5515525</v>
      </c>
      <c r="E48">
        <v>0</v>
      </c>
      <c r="F48">
        <v>0</v>
      </c>
      <c r="G48">
        <v>0</v>
      </c>
      <c r="I48" s="8">
        <f t="shared" si="1"/>
        <v>45337.240955057459</v>
      </c>
      <c r="J48" s="7">
        <f t="shared" si="2"/>
        <v>0</v>
      </c>
      <c r="K48" s="7">
        <f t="shared" si="3"/>
        <v>0</v>
      </c>
      <c r="L48" s="7">
        <f t="shared" si="4"/>
        <v>0</v>
      </c>
      <c r="M48" s="7">
        <f t="shared" si="5"/>
        <v>0</v>
      </c>
    </row>
    <row r="49" spans="1:13" x14ac:dyDescent="0.25">
      <c r="A49" t="s">
        <v>71</v>
      </c>
      <c r="B49" t="s">
        <v>289</v>
      </c>
      <c r="C49">
        <v>2556210832760.0239</v>
      </c>
      <c r="D49">
        <v>67158348</v>
      </c>
      <c r="E49">
        <v>16</v>
      </c>
      <c r="F49">
        <v>26</v>
      </c>
      <c r="G49">
        <v>22</v>
      </c>
      <c r="I49" s="8">
        <f t="shared" si="1"/>
        <v>38062.443596141224</v>
      </c>
      <c r="J49" s="7">
        <f t="shared" si="2"/>
        <v>0.23824290615367727</v>
      </c>
      <c r="K49" s="7">
        <f t="shared" si="3"/>
        <v>0.38714472249972554</v>
      </c>
      <c r="L49" s="7">
        <f t="shared" si="4"/>
        <v>0.32758399596130622</v>
      </c>
      <c r="M49" s="7">
        <f t="shared" si="5"/>
        <v>0.95297162461470908</v>
      </c>
    </row>
    <row r="50" spans="1:13" x14ac:dyDescent="0.25">
      <c r="A50" t="s">
        <v>74</v>
      </c>
      <c r="B50" t="s">
        <v>292</v>
      </c>
      <c r="C50">
        <v>14876945089.692129</v>
      </c>
      <c r="D50">
        <v>2212318</v>
      </c>
      <c r="E50">
        <v>0</v>
      </c>
      <c r="F50">
        <v>0</v>
      </c>
      <c r="G50">
        <v>0</v>
      </c>
      <c r="I50" s="8">
        <f t="shared" si="1"/>
        <v>6724.5961429107974</v>
      </c>
      <c r="J50" s="7">
        <f t="shared" si="2"/>
        <v>0</v>
      </c>
      <c r="K50" s="7">
        <f t="shared" si="3"/>
        <v>0</v>
      </c>
      <c r="L50" s="7">
        <f t="shared" si="4"/>
        <v>0</v>
      </c>
      <c r="M50" s="7">
        <f t="shared" si="5"/>
        <v>0</v>
      </c>
    </row>
    <row r="51" spans="1:13" x14ac:dyDescent="0.25">
      <c r="A51" t="s">
        <v>75</v>
      </c>
      <c r="B51" t="s">
        <v>293</v>
      </c>
      <c r="C51">
        <v>3106499243232.436</v>
      </c>
      <c r="D51">
        <v>66289000</v>
      </c>
      <c r="E51">
        <v>14</v>
      </c>
      <c r="F51">
        <v>22</v>
      </c>
      <c r="G51">
        <v>29</v>
      </c>
      <c r="I51" s="8">
        <f t="shared" si="1"/>
        <v>46862.967358572852</v>
      </c>
      <c r="J51" s="7">
        <f t="shared" si="2"/>
        <v>0.21119642776327896</v>
      </c>
      <c r="K51" s="7">
        <f t="shared" si="3"/>
        <v>0.33188010077086694</v>
      </c>
      <c r="L51" s="7">
        <f t="shared" si="4"/>
        <v>0.43747831465250642</v>
      </c>
      <c r="M51" s="7">
        <f t="shared" si="5"/>
        <v>0.98055484318665231</v>
      </c>
    </row>
    <row r="52" spans="1:13" x14ac:dyDescent="0.25">
      <c r="A52" t="s">
        <v>76</v>
      </c>
      <c r="B52" t="s">
        <v>294</v>
      </c>
      <c r="C52">
        <v>17565660917.334099</v>
      </c>
      <c r="D52">
        <v>3726549</v>
      </c>
      <c r="E52">
        <v>3</v>
      </c>
      <c r="F52">
        <v>3</v>
      </c>
      <c r="G52">
        <v>1</v>
      </c>
      <c r="I52" s="8">
        <f t="shared" si="1"/>
        <v>4713.6535484530323</v>
      </c>
      <c r="J52" s="7">
        <f t="shared" si="2"/>
        <v>0.8050343628917801</v>
      </c>
      <c r="K52" s="7">
        <f t="shared" si="3"/>
        <v>0.8050343628917801</v>
      </c>
      <c r="L52" s="7">
        <f t="shared" si="4"/>
        <v>0.26834478763059333</v>
      </c>
      <c r="M52" s="7">
        <f t="shared" si="5"/>
        <v>1.8784135134141535</v>
      </c>
    </row>
    <row r="53" spans="1:13" x14ac:dyDescent="0.25">
      <c r="A53" t="s">
        <v>77</v>
      </c>
      <c r="B53" t="s">
        <v>295</v>
      </c>
      <c r="C53">
        <v>58684861220.50872</v>
      </c>
      <c r="D53">
        <v>30637585</v>
      </c>
      <c r="E53">
        <v>0</v>
      </c>
      <c r="F53">
        <v>0</v>
      </c>
      <c r="G53">
        <v>0</v>
      </c>
      <c r="I53" s="8">
        <f t="shared" si="1"/>
        <v>1915.4532323780977</v>
      </c>
      <c r="J53" s="7">
        <f t="shared" si="2"/>
        <v>0</v>
      </c>
      <c r="K53" s="7">
        <f t="shared" si="3"/>
        <v>0</v>
      </c>
      <c r="L53" s="7">
        <f t="shared" si="4"/>
        <v>0</v>
      </c>
      <c r="M53" s="7">
        <f t="shared" si="5"/>
        <v>0</v>
      </c>
    </row>
    <row r="54" spans="1:13" x14ac:dyDescent="0.25">
      <c r="A54" t="s">
        <v>79</v>
      </c>
      <c r="B54" t="s">
        <v>297</v>
      </c>
      <c r="C54">
        <v>11433119223.757799</v>
      </c>
      <c r="D54">
        <v>12704774</v>
      </c>
      <c r="E54">
        <v>0</v>
      </c>
      <c r="F54">
        <v>0</v>
      </c>
      <c r="G54">
        <v>0</v>
      </c>
      <c r="I54" s="8">
        <f t="shared" si="1"/>
        <v>899.90732804517415</v>
      </c>
      <c r="J54" s="7">
        <f t="shared" si="2"/>
        <v>0</v>
      </c>
      <c r="K54" s="7">
        <f t="shared" si="3"/>
        <v>0</v>
      </c>
      <c r="L54" s="7">
        <f t="shared" si="4"/>
        <v>0</v>
      </c>
      <c r="M54" s="7">
        <f t="shared" si="5"/>
        <v>0</v>
      </c>
    </row>
    <row r="55" spans="1:13" x14ac:dyDescent="0.25">
      <c r="A55" t="s">
        <v>80</v>
      </c>
      <c r="B55" t="s">
        <v>298</v>
      </c>
      <c r="C55">
        <v>1579264608.7779131</v>
      </c>
      <c r="D55">
        <v>2399632</v>
      </c>
      <c r="E55">
        <v>0</v>
      </c>
      <c r="F55">
        <v>0</v>
      </c>
      <c r="G55">
        <v>0</v>
      </c>
      <c r="I55" s="8">
        <f t="shared" si="1"/>
        <v>658.12783325856344</v>
      </c>
      <c r="J55" s="7">
        <f t="shared" si="2"/>
        <v>0</v>
      </c>
      <c r="K55" s="7">
        <f t="shared" si="3"/>
        <v>0</v>
      </c>
      <c r="L55" s="7">
        <f t="shared" si="4"/>
        <v>0</v>
      </c>
      <c r="M55" s="7">
        <f t="shared" si="5"/>
        <v>0</v>
      </c>
    </row>
    <row r="56" spans="1:13" x14ac:dyDescent="0.25">
      <c r="A56" t="s">
        <v>81</v>
      </c>
      <c r="B56" t="s">
        <v>299</v>
      </c>
      <c r="C56">
        <v>1319485332.4773021</v>
      </c>
      <c r="D56">
        <v>1922168</v>
      </c>
      <c r="E56">
        <v>0</v>
      </c>
      <c r="F56">
        <v>0</v>
      </c>
      <c r="G56">
        <v>0</v>
      </c>
      <c r="I56" s="8">
        <f t="shared" si="1"/>
        <v>686.45681983952602</v>
      </c>
      <c r="J56" s="7">
        <f t="shared" si="2"/>
        <v>0</v>
      </c>
      <c r="K56" s="7">
        <f t="shared" si="3"/>
        <v>0</v>
      </c>
      <c r="L56" s="7">
        <f t="shared" si="4"/>
        <v>0</v>
      </c>
      <c r="M56" s="7">
        <f t="shared" si="5"/>
        <v>0</v>
      </c>
    </row>
    <row r="57" spans="1:13" x14ac:dyDescent="0.25">
      <c r="A57" t="s">
        <v>82</v>
      </c>
      <c r="B57" t="s">
        <v>300</v>
      </c>
      <c r="C57">
        <v>10634279338.581699</v>
      </c>
      <c r="D57">
        <v>1616422</v>
      </c>
      <c r="E57">
        <v>0</v>
      </c>
      <c r="F57">
        <v>0</v>
      </c>
      <c r="G57">
        <v>0</v>
      </c>
      <c r="I57" s="8">
        <f t="shared" si="1"/>
        <v>6578.9003976571094</v>
      </c>
      <c r="J57" s="7">
        <f t="shared" si="2"/>
        <v>0</v>
      </c>
      <c r="K57" s="7">
        <f t="shared" si="3"/>
        <v>0</v>
      </c>
      <c r="L57" s="7">
        <f t="shared" si="4"/>
        <v>0</v>
      </c>
      <c r="M57" s="7">
        <f t="shared" si="5"/>
        <v>0</v>
      </c>
    </row>
    <row r="58" spans="1:13" x14ac:dyDescent="0.25">
      <c r="A58" t="s">
        <v>83</v>
      </c>
      <c r="B58" t="s">
        <v>301</v>
      </c>
      <c r="C58">
        <v>201445880434.66971</v>
      </c>
      <c r="D58">
        <v>10732882</v>
      </c>
      <c r="E58">
        <v>1</v>
      </c>
      <c r="F58">
        <v>1</v>
      </c>
      <c r="G58">
        <v>6</v>
      </c>
      <c r="I58" s="8">
        <f t="shared" si="1"/>
        <v>18769.038962197639</v>
      </c>
      <c r="J58" s="7">
        <f t="shared" si="2"/>
        <v>9.3171619701027178E-2</v>
      </c>
      <c r="K58" s="7">
        <f t="shared" si="3"/>
        <v>9.3171619701027178E-2</v>
      </c>
      <c r="L58" s="7">
        <f t="shared" si="4"/>
        <v>0.5590297182061631</v>
      </c>
      <c r="M58" s="7">
        <f t="shared" si="5"/>
        <v>0.74537295760821742</v>
      </c>
    </row>
    <row r="59" spans="1:13" x14ac:dyDescent="0.25">
      <c r="A59" t="s">
        <v>86</v>
      </c>
      <c r="B59" t="s">
        <v>304</v>
      </c>
      <c r="C59">
        <v>68060138996.403183</v>
      </c>
      <c r="D59">
        <v>16845685</v>
      </c>
      <c r="E59">
        <v>1</v>
      </c>
      <c r="F59">
        <v>0</v>
      </c>
      <c r="G59">
        <v>1</v>
      </c>
      <c r="I59" s="8">
        <f t="shared" si="1"/>
        <v>4040.212018472575</v>
      </c>
      <c r="J59" s="7">
        <f t="shared" si="2"/>
        <v>5.9362382711062214E-2</v>
      </c>
      <c r="K59" s="7">
        <f t="shared" si="3"/>
        <v>0</v>
      </c>
      <c r="L59" s="7">
        <f t="shared" si="4"/>
        <v>5.9362382711062214E-2</v>
      </c>
      <c r="M59" s="7">
        <f t="shared" si="5"/>
        <v>0.11872476542212443</v>
      </c>
    </row>
    <row r="60" spans="1:13" x14ac:dyDescent="0.25">
      <c r="A60" t="s">
        <v>89</v>
      </c>
      <c r="B60" t="s">
        <v>307</v>
      </c>
      <c r="C60">
        <v>337457492970.7572</v>
      </c>
      <c r="D60">
        <v>7452600</v>
      </c>
      <c r="E60">
        <v>2</v>
      </c>
      <c r="F60">
        <v>0</v>
      </c>
      <c r="G60">
        <v>2</v>
      </c>
      <c r="I60" s="8">
        <f t="shared" si="1"/>
        <v>45280.505188894778</v>
      </c>
      <c r="J60" s="7">
        <f t="shared" si="2"/>
        <v>0.2683627190510694</v>
      </c>
      <c r="K60" s="7">
        <f t="shared" si="3"/>
        <v>0</v>
      </c>
      <c r="L60" s="7">
        <f t="shared" si="4"/>
        <v>0.2683627190510694</v>
      </c>
      <c r="M60" s="7">
        <f t="shared" si="5"/>
        <v>0.5367254381021388</v>
      </c>
    </row>
    <row r="61" spans="1:13" x14ac:dyDescent="0.25">
      <c r="A61" t="s">
        <v>90</v>
      </c>
      <c r="B61" t="s">
        <v>308</v>
      </c>
      <c r="C61">
        <v>23730778960.538151</v>
      </c>
      <c r="D61">
        <v>9765210</v>
      </c>
      <c r="E61">
        <v>0</v>
      </c>
      <c r="F61">
        <v>0</v>
      </c>
      <c r="G61">
        <v>0</v>
      </c>
      <c r="I61" s="8">
        <f t="shared" si="1"/>
        <v>2430.1350365776211</v>
      </c>
      <c r="J61" s="7">
        <f t="shared" si="2"/>
        <v>0</v>
      </c>
      <c r="K61" s="7">
        <f t="shared" si="3"/>
        <v>0</v>
      </c>
      <c r="L61" s="7">
        <f t="shared" si="4"/>
        <v>0</v>
      </c>
      <c r="M61" s="7">
        <f t="shared" si="5"/>
        <v>0</v>
      </c>
    </row>
    <row r="62" spans="1:13" x14ac:dyDescent="0.25">
      <c r="A62" t="s">
        <v>91</v>
      </c>
      <c r="B62" t="s">
        <v>309</v>
      </c>
      <c r="C62">
        <v>56085044234.07373</v>
      </c>
      <c r="D62">
        <v>3988775</v>
      </c>
      <c r="E62">
        <v>2</v>
      </c>
      <c r="F62">
        <v>2</v>
      </c>
      <c r="G62">
        <v>3</v>
      </c>
      <c r="I62" s="8">
        <f t="shared" si="1"/>
        <v>14060.718951074887</v>
      </c>
      <c r="J62" s="7">
        <f t="shared" si="2"/>
        <v>0.5014070736002908</v>
      </c>
      <c r="K62" s="7">
        <f t="shared" si="3"/>
        <v>0.5014070736002908</v>
      </c>
      <c r="L62" s="7">
        <f t="shared" si="4"/>
        <v>0.75211061040043625</v>
      </c>
      <c r="M62" s="7">
        <f t="shared" si="5"/>
        <v>1.7549247576010178</v>
      </c>
    </row>
    <row r="63" spans="1:13" x14ac:dyDescent="0.25">
      <c r="A63" t="s">
        <v>92</v>
      </c>
      <c r="B63" t="s">
        <v>310</v>
      </c>
      <c r="C63">
        <v>15756778637.99762</v>
      </c>
      <c r="D63">
        <v>10962362</v>
      </c>
      <c r="E63">
        <v>0</v>
      </c>
      <c r="F63">
        <v>0</v>
      </c>
      <c r="G63">
        <v>0</v>
      </c>
      <c r="I63" s="8">
        <f t="shared" si="1"/>
        <v>1437.352519283492</v>
      </c>
      <c r="J63" s="7">
        <f t="shared" si="2"/>
        <v>0</v>
      </c>
      <c r="K63" s="7">
        <f t="shared" si="3"/>
        <v>0</v>
      </c>
      <c r="L63" s="7">
        <f t="shared" si="4"/>
        <v>0</v>
      </c>
      <c r="M63" s="7">
        <f t="shared" si="5"/>
        <v>0</v>
      </c>
    </row>
    <row r="64" spans="1:13" x14ac:dyDescent="0.25">
      <c r="A64" t="s">
        <v>93</v>
      </c>
      <c r="B64" t="s">
        <v>311</v>
      </c>
      <c r="C64">
        <v>141078862882.1647</v>
      </c>
      <c r="D64">
        <v>9706964</v>
      </c>
      <c r="E64">
        <v>6</v>
      </c>
      <c r="F64">
        <v>7</v>
      </c>
      <c r="G64">
        <v>6</v>
      </c>
      <c r="I64" s="8">
        <f t="shared" si="1"/>
        <v>14533.778314431238</v>
      </c>
      <c r="J64" s="7">
        <f t="shared" si="2"/>
        <v>0.61811293417797786</v>
      </c>
      <c r="K64" s="7">
        <f t="shared" si="3"/>
        <v>0.72113175654097417</v>
      </c>
      <c r="L64" s="7">
        <f t="shared" si="4"/>
        <v>0.61811293417797786</v>
      </c>
      <c r="M64" s="7">
        <f t="shared" si="5"/>
        <v>1.9573576248969298</v>
      </c>
    </row>
    <row r="65" spans="1:13" x14ac:dyDescent="0.25">
      <c r="A65" t="s">
        <v>94</v>
      </c>
      <c r="B65" t="s">
        <v>312</v>
      </c>
      <c r="C65">
        <v>999178586309.02063</v>
      </c>
      <c r="D65">
        <v>269951846</v>
      </c>
      <c r="E65">
        <v>2</v>
      </c>
      <c r="F65">
        <v>0</v>
      </c>
      <c r="G65">
        <v>1</v>
      </c>
      <c r="I65" s="8">
        <f t="shared" si="1"/>
        <v>3701.3215546191177</v>
      </c>
      <c r="J65" s="7">
        <f t="shared" si="2"/>
        <v>7.4087287404584002E-3</v>
      </c>
      <c r="K65" s="7">
        <f t="shared" si="3"/>
        <v>0</v>
      </c>
      <c r="L65" s="7">
        <f t="shared" si="4"/>
        <v>3.7043643702292001E-3</v>
      </c>
      <c r="M65" s="7">
        <f t="shared" si="5"/>
        <v>1.1113093110687601E-2</v>
      </c>
    </row>
    <row r="66" spans="1:13" x14ac:dyDescent="0.25">
      <c r="A66" t="s">
        <v>96</v>
      </c>
      <c r="B66" t="s">
        <v>314</v>
      </c>
      <c r="C66">
        <v>2588974770244.5669</v>
      </c>
      <c r="D66">
        <v>1374659064</v>
      </c>
      <c r="E66">
        <v>0</v>
      </c>
      <c r="F66">
        <v>1</v>
      </c>
      <c r="G66">
        <v>5</v>
      </c>
      <c r="I66" s="8">
        <f t="shared" si="1"/>
        <v>1883.3577270506157</v>
      </c>
      <c r="J66" s="7">
        <f t="shared" si="2"/>
        <v>0</v>
      </c>
      <c r="K66" s="7">
        <f t="shared" si="3"/>
        <v>7.2745310178233406E-4</v>
      </c>
      <c r="L66" s="7">
        <f t="shared" si="4"/>
        <v>3.6372655089116704E-3</v>
      </c>
      <c r="M66" s="7">
        <f t="shared" si="5"/>
        <v>4.3647186106940041E-3</v>
      </c>
    </row>
    <row r="67" spans="1:13" x14ac:dyDescent="0.25">
      <c r="A67" t="s">
        <v>98</v>
      </c>
      <c r="B67" t="s">
        <v>316</v>
      </c>
      <c r="C67">
        <v>362262415222.65631</v>
      </c>
      <c r="D67">
        <v>4898022</v>
      </c>
      <c r="E67">
        <v>4</v>
      </c>
      <c r="F67">
        <v>0</v>
      </c>
      <c r="G67">
        <v>3</v>
      </c>
      <c r="I67" s="8">
        <f t="shared" ref="I67:I130" si="6">C67/D67</f>
        <v>73960.961225297942</v>
      </c>
      <c r="J67" s="7">
        <f t="shared" ref="J67:J130" si="7">E67/($D67/1000000)</f>
        <v>0.8166561930509908</v>
      </c>
      <c r="K67" s="7">
        <f t="shared" ref="K67:K130" si="8">F67/($D67/1000000)</f>
        <v>0</v>
      </c>
      <c r="L67" s="7">
        <f t="shared" ref="L67:L130" si="9">G67/($D67/1000000)</f>
        <v>0.6124921447882431</v>
      </c>
      <c r="M67" s="7">
        <f t="shared" ref="M67:M130" si="10">(E67+F67+G67)/(D67/1000000)</f>
        <v>1.4291483378392338</v>
      </c>
    </row>
    <row r="68" spans="1:13" x14ac:dyDescent="0.25">
      <c r="A68" t="s">
        <v>99</v>
      </c>
      <c r="B68" t="s">
        <v>317</v>
      </c>
      <c r="C68">
        <v>449135162389.14148</v>
      </c>
      <c r="D68">
        <v>86117998</v>
      </c>
      <c r="E68">
        <v>3</v>
      </c>
      <c r="F68">
        <v>6</v>
      </c>
      <c r="G68">
        <v>3</v>
      </c>
      <c r="I68" s="8">
        <f t="shared" si="6"/>
        <v>5215.3460695770182</v>
      </c>
      <c r="J68" s="7">
        <f t="shared" si="7"/>
        <v>3.4835923612622763E-2</v>
      </c>
      <c r="K68" s="7">
        <f t="shared" si="8"/>
        <v>6.9671847225245526E-2</v>
      </c>
      <c r="L68" s="7">
        <f t="shared" si="9"/>
        <v>3.4835923612622763E-2</v>
      </c>
      <c r="M68" s="7">
        <f t="shared" si="10"/>
        <v>0.13934369445049105</v>
      </c>
    </row>
    <row r="69" spans="1:13" x14ac:dyDescent="0.25">
      <c r="A69" t="s">
        <v>100</v>
      </c>
      <c r="B69" t="s">
        <v>318</v>
      </c>
      <c r="C69">
        <v>191221819559.3783</v>
      </c>
      <c r="D69">
        <v>40265624</v>
      </c>
      <c r="E69">
        <v>0</v>
      </c>
      <c r="F69">
        <v>0</v>
      </c>
      <c r="G69">
        <v>0</v>
      </c>
      <c r="I69" s="8">
        <f t="shared" si="6"/>
        <v>4749.0092183689567</v>
      </c>
      <c r="J69" s="7">
        <f t="shared" si="7"/>
        <v>0</v>
      </c>
      <c r="K69" s="7">
        <f t="shared" si="8"/>
        <v>0</v>
      </c>
      <c r="L69" s="7">
        <f t="shared" si="9"/>
        <v>0</v>
      </c>
      <c r="M69" s="7">
        <f t="shared" si="10"/>
        <v>0</v>
      </c>
    </row>
    <row r="70" spans="1:13" x14ac:dyDescent="0.25">
      <c r="A70" t="s">
        <v>102</v>
      </c>
      <c r="B70" t="s">
        <v>320</v>
      </c>
      <c r="C70">
        <v>344027669320.13147</v>
      </c>
      <c r="D70">
        <v>8882800</v>
      </c>
      <c r="E70">
        <v>1</v>
      </c>
      <c r="F70">
        <v>5</v>
      </c>
      <c r="G70">
        <v>1</v>
      </c>
      <c r="I70" s="8">
        <f t="shared" si="6"/>
        <v>38729.642603698325</v>
      </c>
      <c r="J70" s="7">
        <f t="shared" si="7"/>
        <v>0.11257711532399695</v>
      </c>
      <c r="K70" s="7">
        <f t="shared" si="8"/>
        <v>0.56288557661998473</v>
      </c>
      <c r="L70" s="7">
        <f t="shared" si="9"/>
        <v>0.11257711532399695</v>
      </c>
      <c r="M70" s="7">
        <f t="shared" si="10"/>
        <v>0.78803980726797862</v>
      </c>
    </row>
    <row r="71" spans="1:13" x14ac:dyDescent="0.25">
      <c r="A71" t="s">
        <v>103</v>
      </c>
      <c r="B71" t="s">
        <v>321</v>
      </c>
      <c r="C71">
        <v>1913894038926.832</v>
      </c>
      <c r="D71">
        <v>60148658</v>
      </c>
      <c r="E71">
        <v>12</v>
      </c>
      <c r="F71">
        <v>13</v>
      </c>
      <c r="G71">
        <v>15</v>
      </c>
      <c r="I71" s="8">
        <f t="shared" si="6"/>
        <v>31819.397183006677</v>
      </c>
      <c r="J71" s="7">
        <f t="shared" si="7"/>
        <v>0.19950569803236509</v>
      </c>
      <c r="K71" s="7">
        <f t="shared" si="8"/>
        <v>0.2161311728683955</v>
      </c>
      <c r="L71" s="7">
        <f t="shared" si="9"/>
        <v>0.24938212254045636</v>
      </c>
      <c r="M71" s="7">
        <f t="shared" si="10"/>
        <v>0.66501899344121695</v>
      </c>
    </row>
    <row r="72" spans="1:13" x14ac:dyDescent="0.25">
      <c r="A72" t="s">
        <v>104</v>
      </c>
      <c r="B72" t="s">
        <v>322</v>
      </c>
      <c r="C72">
        <v>14802051831.05481</v>
      </c>
      <c r="D72">
        <v>2820097</v>
      </c>
      <c r="E72">
        <v>1</v>
      </c>
      <c r="F72">
        <v>3</v>
      </c>
      <c r="G72">
        <v>2</v>
      </c>
      <c r="I72" s="8">
        <f t="shared" si="6"/>
        <v>5248.7740070837317</v>
      </c>
      <c r="J72" s="7">
        <f t="shared" si="7"/>
        <v>0.35459773192198707</v>
      </c>
      <c r="K72" s="7">
        <f t="shared" si="8"/>
        <v>1.0637931957659612</v>
      </c>
      <c r="L72" s="7">
        <f t="shared" si="9"/>
        <v>0.70919546384397414</v>
      </c>
      <c r="M72" s="7">
        <f t="shared" si="10"/>
        <v>2.1275863915319224</v>
      </c>
    </row>
    <row r="73" spans="1:13" x14ac:dyDescent="0.25">
      <c r="A73" t="s">
        <v>105</v>
      </c>
      <c r="B73" t="s">
        <v>323</v>
      </c>
      <c r="C73">
        <v>41103996749.736557</v>
      </c>
      <c r="D73">
        <v>10462306</v>
      </c>
      <c r="E73">
        <v>0</v>
      </c>
      <c r="F73">
        <v>1</v>
      </c>
      <c r="G73">
        <v>0</v>
      </c>
      <c r="I73" s="8">
        <f t="shared" si="6"/>
        <v>3928.7702682120516</v>
      </c>
      <c r="J73" s="7">
        <f t="shared" si="7"/>
        <v>0</v>
      </c>
      <c r="K73" s="7">
        <f t="shared" si="8"/>
        <v>9.5581222724703332E-2</v>
      </c>
      <c r="L73" s="7">
        <f t="shared" si="9"/>
        <v>0</v>
      </c>
      <c r="M73" s="7">
        <f t="shared" si="10"/>
        <v>9.5581222724703332E-2</v>
      </c>
    </row>
    <row r="74" spans="1:13" x14ac:dyDescent="0.25">
      <c r="A74" t="s">
        <v>106</v>
      </c>
      <c r="B74" t="s">
        <v>324</v>
      </c>
      <c r="C74">
        <v>4582763011478.5527</v>
      </c>
      <c r="D74">
        <v>126811000</v>
      </c>
      <c r="E74">
        <v>20</v>
      </c>
      <c r="F74">
        <v>12</v>
      </c>
      <c r="G74">
        <v>13</v>
      </c>
      <c r="I74" s="8">
        <f t="shared" si="6"/>
        <v>36138.529082481429</v>
      </c>
      <c r="J74" s="7">
        <f t="shared" si="7"/>
        <v>0.1577150247218301</v>
      </c>
      <c r="K74" s="7">
        <f t="shared" si="8"/>
        <v>9.4629014833098074E-2</v>
      </c>
      <c r="L74" s="7">
        <f t="shared" si="9"/>
        <v>0.10251476606918958</v>
      </c>
      <c r="M74" s="7">
        <f t="shared" si="10"/>
        <v>0.35485880562411776</v>
      </c>
    </row>
    <row r="75" spans="1:13" x14ac:dyDescent="0.25">
      <c r="A75" t="s">
        <v>107</v>
      </c>
      <c r="B75" t="s">
        <v>325</v>
      </c>
      <c r="C75">
        <v>202016211108.8569</v>
      </c>
      <c r="D75">
        <v>18932727</v>
      </c>
      <c r="E75">
        <v>1</v>
      </c>
      <c r="F75">
        <v>3</v>
      </c>
      <c r="G75">
        <v>3</v>
      </c>
      <c r="I75" s="8">
        <f t="shared" si="6"/>
        <v>10670.212014827917</v>
      </c>
      <c r="J75" s="7">
        <f t="shared" si="7"/>
        <v>5.2818592905290403E-2</v>
      </c>
      <c r="K75" s="7">
        <f t="shared" si="8"/>
        <v>0.15845577871587121</v>
      </c>
      <c r="L75" s="7">
        <f t="shared" si="9"/>
        <v>0.15845577871587121</v>
      </c>
      <c r="M75" s="7">
        <f t="shared" si="10"/>
        <v>0.36973015033703283</v>
      </c>
    </row>
    <row r="76" spans="1:13" x14ac:dyDescent="0.25">
      <c r="A76" t="s">
        <v>108</v>
      </c>
      <c r="B76" t="s">
        <v>326</v>
      </c>
      <c r="C76">
        <v>80165208728.395569</v>
      </c>
      <c r="D76">
        <v>50207107</v>
      </c>
      <c r="E76">
        <v>4</v>
      </c>
      <c r="F76">
        <v>2</v>
      </c>
      <c r="G76">
        <v>5</v>
      </c>
      <c r="I76" s="8">
        <f t="shared" si="6"/>
        <v>1596.6904591494501</v>
      </c>
      <c r="J76" s="7">
        <f t="shared" si="7"/>
        <v>7.966999572391216E-2</v>
      </c>
      <c r="K76" s="7">
        <f t="shared" si="8"/>
        <v>3.983499786195608E-2</v>
      </c>
      <c r="L76" s="7">
        <f t="shared" si="9"/>
        <v>9.9587494654890196E-2</v>
      </c>
      <c r="M76" s="7">
        <f t="shared" si="10"/>
        <v>0.21909248824075842</v>
      </c>
    </row>
    <row r="77" spans="1:13" x14ac:dyDescent="0.25">
      <c r="A77" t="s">
        <v>109</v>
      </c>
      <c r="B77" t="s">
        <v>327</v>
      </c>
      <c r="C77">
        <v>7572252145.2554922</v>
      </c>
      <c r="D77">
        <v>6444079</v>
      </c>
      <c r="E77">
        <v>0</v>
      </c>
      <c r="F77">
        <v>2</v>
      </c>
      <c r="G77">
        <v>4</v>
      </c>
      <c r="I77" s="8">
        <f t="shared" si="6"/>
        <v>1175.0712778746959</v>
      </c>
      <c r="J77" s="7">
        <f t="shared" si="7"/>
        <v>0</v>
      </c>
      <c r="K77" s="7">
        <f t="shared" si="8"/>
        <v>0.31036242727626395</v>
      </c>
      <c r="L77" s="7">
        <f t="shared" si="9"/>
        <v>0.6207248545525279</v>
      </c>
      <c r="M77" s="7">
        <f t="shared" si="10"/>
        <v>0.93108728182879197</v>
      </c>
    </row>
    <row r="78" spans="1:13" x14ac:dyDescent="0.25">
      <c r="A78" t="s">
        <v>110</v>
      </c>
      <c r="B78" t="s">
        <v>328</v>
      </c>
      <c r="C78">
        <v>30665817313.849121</v>
      </c>
      <c r="D78">
        <v>16274522</v>
      </c>
      <c r="E78">
        <v>0</v>
      </c>
      <c r="F78">
        <v>0</v>
      </c>
      <c r="G78">
        <v>0</v>
      </c>
      <c r="I78" s="8">
        <f t="shared" si="6"/>
        <v>1884.28374817086</v>
      </c>
      <c r="J78" s="7">
        <f t="shared" si="7"/>
        <v>0</v>
      </c>
      <c r="K78" s="7">
        <f t="shared" si="8"/>
        <v>0</v>
      </c>
      <c r="L78" s="7">
        <f t="shared" si="9"/>
        <v>0</v>
      </c>
      <c r="M78" s="7">
        <f t="shared" si="10"/>
        <v>0</v>
      </c>
    </row>
    <row r="79" spans="1:13" x14ac:dyDescent="0.25">
      <c r="A79" t="s">
        <v>113</v>
      </c>
      <c r="B79" t="s">
        <v>331</v>
      </c>
      <c r="C79">
        <v>1602194079769.0439</v>
      </c>
      <c r="D79">
        <v>51585058</v>
      </c>
      <c r="E79">
        <v>13</v>
      </c>
      <c r="F79">
        <v>9</v>
      </c>
      <c r="G79">
        <v>10</v>
      </c>
      <c r="I79" s="8">
        <f t="shared" si="6"/>
        <v>31059.266808792654</v>
      </c>
      <c r="J79" s="7">
        <f t="shared" si="7"/>
        <v>0.25201096022805675</v>
      </c>
      <c r="K79" s="7">
        <f t="shared" si="8"/>
        <v>0.17446912631173159</v>
      </c>
      <c r="L79" s="7">
        <f t="shared" si="9"/>
        <v>0.19385458479081288</v>
      </c>
      <c r="M79" s="7">
        <f t="shared" si="10"/>
        <v>0.62033467133060127</v>
      </c>
    </row>
    <row r="80" spans="1:13" x14ac:dyDescent="0.25">
      <c r="A80" t="s">
        <v>114</v>
      </c>
      <c r="B80" t="s">
        <v>332</v>
      </c>
      <c r="C80">
        <v>115463874741.2426</v>
      </c>
      <c r="D80">
        <v>4323515</v>
      </c>
      <c r="E80">
        <v>0</v>
      </c>
      <c r="F80">
        <v>0</v>
      </c>
      <c r="G80">
        <v>0</v>
      </c>
      <c r="I80" s="8">
        <f t="shared" si="6"/>
        <v>26706.019232324299</v>
      </c>
      <c r="J80" s="7">
        <f t="shared" si="7"/>
        <v>0</v>
      </c>
      <c r="K80" s="7">
        <f t="shared" si="8"/>
        <v>0</v>
      </c>
      <c r="L80" s="7">
        <f t="shared" si="9"/>
        <v>0</v>
      </c>
      <c r="M80" s="7">
        <f t="shared" si="10"/>
        <v>0</v>
      </c>
    </row>
    <row r="81" spans="1:13" x14ac:dyDescent="0.25">
      <c r="A81" t="s">
        <v>115</v>
      </c>
      <c r="B81" t="s">
        <v>333</v>
      </c>
      <c r="C81">
        <v>17534839203.111561</v>
      </c>
      <c r="D81">
        <v>7128045</v>
      </c>
      <c r="E81">
        <v>0</v>
      </c>
      <c r="F81">
        <v>0</v>
      </c>
      <c r="G81">
        <v>0</v>
      </c>
      <c r="I81" s="8">
        <f t="shared" si="6"/>
        <v>2459.9787463619491</v>
      </c>
      <c r="J81" s="7">
        <f t="shared" si="7"/>
        <v>0</v>
      </c>
      <c r="K81" s="7">
        <f t="shared" si="8"/>
        <v>0</v>
      </c>
      <c r="L81" s="7">
        <f t="shared" si="9"/>
        <v>0</v>
      </c>
      <c r="M81" s="7">
        <f t="shared" si="10"/>
        <v>0</v>
      </c>
    </row>
    <row r="82" spans="1:13" x14ac:dyDescent="0.25">
      <c r="A82" t="s">
        <v>116</v>
      </c>
      <c r="B82" t="s">
        <v>334</v>
      </c>
      <c r="C82">
        <v>50199119756.200813</v>
      </c>
      <c r="D82">
        <v>5984119</v>
      </c>
      <c r="E82">
        <v>0</v>
      </c>
      <c r="F82">
        <v>0</v>
      </c>
      <c r="G82">
        <v>0</v>
      </c>
      <c r="I82" s="8">
        <f t="shared" si="6"/>
        <v>8388.7235123834962</v>
      </c>
      <c r="J82" s="7">
        <f t="shared" si="7"/>
        <v>0</v>
      </c>
      <c r="K82" s="7">
        <f t="shared" si="8"/>
        <v>0</v>
      </c>
      <c r="L82" s="7">
        <f t="shared" si="9"/>
        <v>0</v>
      </c>
      <c r="M82" s="7">
        <f t="shared" si="10"/>
        <v>0</v>
      </c>
    </row>
    <row r="83" spans="1:13" x14ac:dyDescent="0.25">
      <c r="A83" t="s">
        <v>117</v>
      </c>
      <c r="B83" t="s">
        <v>335</v>
      </c>
      <c r="C83">
        <v>3292571599.135181</v>
      </c>
      <c r="D83">
        <v>4944726</v>
      </c>
      <c r="E83">
        <v>0</v>
      </c>
      <c r="F83">
        <v>0</v>
      </c>
      <c r="G83">
        <v>0</v>
      </c>
      <c r="I83" s="8">
        <f t="shared" si="6"/>
        <v>665.87543963713676</v>
      </c>
      <c r="J83" s="7">
        <f t="shared" si="7"/>
        <v>0</v>
      </c>
      <c r="K83" s="7">
        <f t="shared" si="8"/>
        <v>0</v>
      </c>
      <c r="L83" s="7">
        <f t="shared" si="9"/>
        <v>0</v>
      </c>
      <c r="M83" s="7">
        <f t="shared" si="10"/>
        <v>0</v>
      </c>
    </row>
    <row r="84" spans="1:13" x14ac:dyDescent="0.25">
      <c r="A84" t="s">
        <v>118</v>
      </c>
      <c r="B84" t="s">
        <v>336</v>
      </c>
      <c r="C84">
        <v>68633808773.518784</v>
      </c>
      <c r="D84">
        <v>6849055</v>
      </c>
      <c r="E84">
        <v>0</v>
      </c>
      <c r="F84">
        <v>0</v>
      </c>
      <c r="G84">
        <v>0</v>
      </c>
      <c r="I84" s="8">
        <f t="shared" si="6"/>
        <v>10020.9165751361</v>
      </c>
      <c r="J84" s="7">
        <f t="shared" si="7"/>
        <v>0</v>
      </c>
      <c r="K84" s="7">
        <f t="shared" si="8"/>
        <v>0</v>
      </c>
      <c r="L84" s="7">
        <f t="shared" si="9"/>
        <v>0</v>
      </c>
      <c r="M84" s="7">
        <f t="shared" si="10"/>
        <v>0</v>
      </c>
    </row>
    <row r="85" spans="1:13" x14ac:dyDescent="0.25">
      <c r="A85" t="s">
        <v>121</v>
      </c>
      <c r="B85" t="s">
        <v>339</v>
      </c>
      <c r="C85">
        <v>97364084798.832642</v>
      </c>
      <c r="D85">
        <v>21670000</v>
      </c>
      <c r="E85">
        <v>0</v>
      </c>
      <c r="F85">
        <v>0</v>
      </c>
      <c r="G85">
        <v>0</v>
      </c>
      <c r="I85" s="8">
        <f t="shared" si="6"/>
        <v>4493.0357544454382</v>
      </c>
      <c r="J85" s="7">
        <f t="shared" si="7"/>
        <v>0</v>
      </c>
      <c r="K85" s="7">
        <f t="shared" si="8"/>
        <v>0</v>
      </c>
      <c r="L85" s="7">
        <f t="shared" si="9"/>
        <v>0</v>
      </c>
      <c r="M85" s="7">
        <f t="shared" si="10"/>
        <v>0</v>
      </c>
    </row>
    <row r="86" spans="1:13" x14ac:dyDescent="0.25">
      <c r="A86" t="s">
        <v>122</v>
      </c>
      <c r="B86" t="s">
        <v>340</v>
      </c>
      <c r="C86">
        <v>2333058897.5102978</v>
      </c>
      <c r="D86">
        <v>2183603</v>
      </c>
      <c r="E86">
        <v>0</v>
      </c>
      <c r="F86">
        <v>0</v>
      </c>
      <c r="G86">
        <v>0</v>
      </c>
      <c r="I86" s="8">
        <f t="shared" si="6"/>
        <v>1068.4446291337288</v>
      </c>
      <c r="J86" s="7">
        <f t="shared" si="7"/>
        <v>0</v>
      </c>
      <c r="K86" s="7">
        <f t="shared" si="8"/>
        <v>0</v>
      </c>
      <c r="L86" s="7">
        <f t="shared" si="9"/>
        <v>0</v>
      </c>
      <c r="M86" s="7">
        <f t="shared" si="10"/>
        <v>0</v>
      </c>
    </row>
    <row r="87" spans="1:13" x14ac:dyDescent="0.25">
      <c r="A87" t="s">
        <v>123</v>
      </c>
      <c r="B87" t="s">
        <v>341</v>
      </c>
      <c r="C87">
        <v>21784608274085.77</v>
      </c>
      <c r="D87">
        <v>2298652685</v>
      </c>
      <c r="E87">
        <v>0</v>
      </c>
      <c r="F87">
        <v>0</v>
      </c>
      <c r="G87">
        <v>0</v>
      </c>
      <c r="I87" s="8">
        <f t="shared" si="6"/>
        <v>9477.1204089432813</v>
      </c>
      <c r="J87" s="7">
        <f t="shared" si="7"/>
        <v>0</v>
      </c>
      <c r="K87" s="7">
        <f t="shared" si="8"/>
        <v>0</v>
      </c>
      <c r="L87" s="7">
        <f t="shared" si="9"/>
        <v>0</v>
      </c>
      <c r="M87" s="7">
        <f t="shared" si="10"/>
        <v>0</v>
      </c>
    </row>
    <row r="88" spans="1:13" x14ac:dyDescent="0.25">
      <c r="A88" t="s">
        <v>124</v>
      </c>
      <c r="B88" t="s">
        <v>342</v>
      </c>
      <c r="C88">
        <v>46812540124.592773</v>
      </c>
      <c r="D88">
        <v>2819200</v>
      </c>
      <c r="E88">
        <v>0</v>
      </c>
      <c r="F88">
        <v>2</v>
      </c>
      <c r="G88">
        <v>2</v>
      </c>
      <c r="I88" s="8">
        <f t="shared" si="6"/>
        <v>16604.902144080865</v>
      </c>
      <c r="J88" s="7">
        <f t="shared" si="7"/>
        <v>0</v>
      </c>
      <c r="K88" s="7">
        <f t="shared" si="8"/>
        <v>0.70942111237230421</v>
      </c>
      <c r="L88" s="7">
        <f t="shared" si="9"/>
        <v>0.70942111237230421</v>
      </c>
      <c r="M88" s="7">
        <f t="shared" si="10"/>
        <v>1.4188422247446084</v>
      </c>
    </row>
    <row r="89" spans="1:13" x14ac:dyDescent="0.25">
      <c r="A89" t="s">
        <v>126</v>
      </c>
      <c r="B89" t="s">
        <v>344</v>
      </c>
      <c r="C89">
        <v>29139005429.854771</v>
      </c>
      <c r="D89">
        <v>1927174</v>
      </c>
      <c r="E89">
        <v>0</v>
      </c>
      <c r="F89">
        <v>0</v>
      </c>
      <c r="G89">
        <v>0</v>
      </c>
      <c r="I89" s="8">
        <f t="shared" si="6"/>
        <v>15120.069817180374</v>
      </c>
      <c r="J89" s="7">
        <f t="shared" si="7"/>
        <v>0</v>
      </c>
      <c r="K89" s="7">
        <f t="shared" si="8"/>
        <v>0</v>
      </c>
      <c r="L89" s="7">
        <f t="shared" si="9"/>
        <v>0</v>
      </c>
      <c r="M89" s="7">
        <f t="shared" si="10"/>
        <v>0</v>
      </c>
    </row>
    <row r="90" spans="1:13" x14ac:dyDescent="0.25">
      <c r="A90" t="s">
        <v>129</v>
      </c>
      <c r="B90" t="s">
        <v>347</v>
      </c>
      <c r="C90">
        <v>120177639735.1586</v>
      </c>
      <c r="D90">
        <v>35839760</v>
      </c>
      <c r="E90">
        <v>1</v>
      </c>
      <c r="F90">
        <v>0</v>
      </c>
      <c r="G90">
        <v>1</v>
      </c>
      <c r="I90" s="8">
        <f t="shared" si="6"/>
        <v>3353.1932059578135</v>
      </c>
      <c r="J90" s="7">
        <f t="shared" si="7"/>
        <v>2.7901972557851953E-2</v>
      </c>
      <c r="K90" s="7">
        <f t="shared" si="8"/>
        <v>0</v>
      </c>
      <c r="L90" s="7">
        <f t="shared" si="9"/>
        <v>2.7901972557851953E-2</v>
      </c>
      <c r="M90" s="7">
        <f t="shared" si="10"/>
        <v>5.5803945115703905E-2</v>
      </c>
    </row>
    <row r="91" spans="1:13" x14ac:dyDescent="0.25">
      <c r="A91" t="s">
        <v>131</v>
      </c>
      <c r="B91" t="s">
        <v>349</v>
      </c>
      <c r="C91">
        <v>8847128857.5146141</v>
      </c>
      <c r="D91">
        <v>2707203</v>
      </c>
      <c r="E91">
        <v>0</v>
      </c>
      <c r="F91">
        <v>1</v>
      </c>
      <c r="G91">
        <v>3</v>
      </c>
      <c r="I91" s="8">
        <f t="shared" si="6"/>
        <v>3267.9961042871973</v>
      </c>
      <c r="J91" s="7">
        <f t="shared" si="7"/>
        <v>0</v>
      </c>
      <c r="K91" s="7">
        <f t="shared" si="8"/>
        <v>0.36938493345345735</v>
      </c>
      <c r="L91" s="7">
        <f t="shared" si="9"/>
        <v>1.1081548003603721</v>
      </c>
      <c r="M91" s="7">
        <f t="shared" si="10"/>
        <v>1.4775397338138294</v>
      </c>
    </row>
    <row r="92" spans="1:13" x14ac:dyDescent="0.25">
      <c r="A92" t="s">
        <v>132</v>
      </c>
      <c r="B92" t="s">
        <v>350</v>
      </c>
      <c r="C92">
        <v>12629254472.20122</v>
      </c>
      <c r="D92">
        <v>27494926</v>
      </c>
      <c r="E92">
        <v>0</v>
      </c>
      <c r="F92">
        <v>0</v>
      </c>
      <c r="G92">
        <v>0</v>
      </c>
      <c r="I92" s="8">
        <f t="shared" si="6"/>
        <v>459.33036779954307</v>
      </c>
      <c r="J92" s="7">
        <f t="shared" si="7"/>
        <v>0</v>
      </c>
      <c r="K92" s="7">
        <f t="shared" si="8"/>
        <v>0</v>
      </c>
      <c r="L92" s="7">
        <f t="shared" si="9"/>
        <v>0</v>
      </c>
      <c r="M92" s="7">
        <f t="shared" si="10"/>
        <v>0</v>
      </c>
    </row>
    <row r="93" spans="1:13" x14ac:dyDescent="0.25">
      <c r="A93" t="s">
        <v>134</v>
      </c>
      <c r="B93" t="s">
        <v>352</v>
      </c>
      <c r="C93">
        <v>1282719194482.4551</v>
      </c>
      <c r="D93">
        <v>124573711</v>
      </c>
      <c r="E93">
        <v>0</v>
      </c>
      <c r="F93">
        <v>3</v>
      </c>
      <c r="G93">
        <v>2</v>
      </c>
      <c r="I93" s="8">
        <f t="shared" si="6"/>
        <v>10296.869092086814</v>
      </c>
      <c r="J93" s="7">
        <f t="shared" si="7"/>
        <v>0</v>
      </c>
      <c r="K93" s="7">
        <f t="shared" si="8"/>
        <v>2.4082127568632841E-2</v>
      </c>
      <c r="L93" s="7">
        <f t="shared" si="9"/>
        <v>1.6054751712421891E-2</v>
      </c>
      <c r="M93" s="7">
        <f t="shared" si="10"/>
        <v>4.0136879281054728E-2</v>
      </c>
    </row>
    <row r="94" spans="1:13" x14ac:dyDescent="0.25">
      <c r="A94" t="s">
        <v>136</v>
      </c>
      <c r="B94" t="s">
        <v>354</v>
      </c>
      <c r="C94">
        <v>10764555646.47258</v>
      </c>
      <c r="D94">
        <v>1889051</v>
      </c>
      <c r="E94">
        <v>0</v>
      </c>
      <c r="F94">
        <v>0</v>
      </c>
      <c r="G94">
        <v>0</v>
      </c>
      <c r="I94" s="8">
        <f t="shared" si="6"/>
        <v>5698.3933448448879</v>
      </c>
      <c r="J94" s="7">
        <f t="shared" si="7"/>
        <v>0</v>
      </c>
      <c r="K94" s="7">
        <f t="shared" si="8"/>
        <v>0</v>
      </c>
      <c r="L94" s="7">
        <f t="shared" si="9"/>
        <v>0</v>
      </c>
      <c r="M94" s="7">
        <f t="shared" si="10"/>
        <v>0</v>
      </c>
    </row>
    <row r="95" spans="1:13" x14ac:dyDescent="0.25">
      <c r="A95" t="s">
        <v>137</v>
      </c>
      <c r="B95" t="s">
        <v>355</v>
      </c>
      <c r="C95">
        <v>18254289663.76778</v>
      </c>
      <c r="D95">
        <v>20442030</v>
      </c>
      <c r="E95">
        <v>0</v>
      </c>
      <c r="F95">
        <v>0</v>
      </c>
      <c r="G95">
        <v>0</v>
      </c>
      <c r="I95" s="8">
        <f t="shared" si="6"/>
        <v>892.97832278730539</v>
      </c>
      <c r="J95" s="7">
        <f t="shared" si="7"/>
        <v>0</v>
      </c>
      <c r="K95" s="7">
        <f t="shared" si="8"/>
        <v>0</v>
      </c>
      <c r="L95" s="7">
        <f t="shared" si="9"/>
        <v>0</v>
      </c>
      <c r="M95" s="7">
        <f t="shared" si="10"/>
        <v>0</v>
      </c>
    </row>
    <row r="96" spans="1:13" x14ac:dyDescent="0.25">
      <c r="A96" t="s">
        <v>139</v>
      </c>
      <c r="B96" t="s">
        <v>357</v>
      </c>
      <c r="C96">
        <v>71172235145.753906</v>
      </c>
      <c r="D96">
        <v>52272247</v>
      </c>
      <c r="E96">
        <v>0</v>
      </c>
      <c r="F96">
        <v>0</v>
      </c>
      <c r="G96">
        <v>0</v>
      </c>
      <c r="I96" s="8">
        <f t="shared" si="6"/>
        <v>1361.5683126411977</v>
      </c>
      <c r="J96" s="7">
        <f t="shared" si="7"/>
        <v>0</v>
      </c>
      <c r="K96" s="7">
        <f t="shared" si="8"/>
        <v>0</v>
      </c>
      <c r="L96" s="7">
        <f t="shared" si="9"/>
        <v>0</v>
      </c>
      <c r="M96" s="7">
        <f t="shared" si="10"/>
        <v>0</v>
      </c>
    </row>
    <row r="97" spans="1:13" x14ac:dyDescent="0.25">
      <c r="A97" t="s">
        <v>141</v>
      </c>
      <c r="B97" t="s">
        <v>359</v>
      </c>
      <c r="C97">
        <v>13422599720.361549</v>
      </c>
      <c r="D97">
        <v>3208189</v>
      </c>
      <c r="E97">
        <v>0</v>
      </c>
      <c r="F97">
        <v>1</v>
      </c>
      <c r="G97">
        <v>0</v>
      </c>
      <c r="I97" s="8">
        <f t="shared" si="6"/>
        <v>4183.8556644766095</v>
      </c>
      <c r="J97" s="7">
        <f t="shared" si="7"/>
        <v>0</v>
      </c>
      <c r="K97" s="7">
        <f t="shared" si="8"/>
        <v>0.31170233424527044</v>
      </c>
      <c r="L97" s="7">
        <f t="shared" si="9"/>
        <v>0</v>
      </c>
      <c r="M97" s="7">
        <f t="shared" si="10"/>
        <v>0.31170233424527044</v>
      </c>
    </row>
    <row r="98" spans="1:13" x14ac:dyDescent="0.25">
      <c r="A98" t="s">
        <v>143</v>
      </c>
      <c r="B98" t="s">
        <v>361</v>
      </c>
      <c r="C98">
        <v>18025039081.86916</v>
      </c>
      <c r="D98">
        <v>29018644</v>
      </c>
      <c r="E98">
        <v>0</v>
      </c>
      <c r="F98">
        <v>0</v>
      </c>
      <c r="G98">
        <v>0</v>
      </c>
      <c r="I98" s="8">
        <f t="shared" si="6"/>
        <v>621.15373419478726</v>
      </c>
      <c r="J98" s="7">
        <f t="shared" si="7"/>
        <v>0</v>
      </c>
      <c r="K98" s="7">
        <f t="shared" si="8"/>
        <v>0</v>
      </c>
      <c r="L98" s="7">
        <f t="shared" si="9"/>
        <v>0</v>
      </c>
      <c r="M98" s="7">
        <f t="shared" si="10"/>
        <v>0</v>
      </c>
    </row>
    <row r="99" spans="1:13" x14ac:dyDescent="0.25">
      <c r="A99" t="s">
        <v>144</v>
      </c>
      <c r="B99" t="s">
        <v>362</v>
      </c>
      <c r="C99">
        <v>6952885074.4459696</v>
      </c>
      <c r="D99">
        <v>4337685</v>
      </c>
      <c r="E99">
        <v>0</v>
      </c>
      <c r="F99">
        <v>0</v>
      </c>
      <c r="G99">
        <v>0</v>
      </c>
      <c r="I99" s="8">
        <f t="shared" si="6"/>
        <v>1602.9022564907248</v>
      </c>
      <c r="J99" s="7">
        <f t="shared" si="7"/>
        <v>0</v>
      </c>
      <c r="K99" s="7">
        <f t="shared" si="8"/>
        <v>0</v>
      </c>
      <c r="L99" s="7">
        <f t="shared" si="9"/>
        <v>0</v>
      </c>
      <c r="M99" s="7">
        <f t="shared" si="10"/>
        <v>0</v>
      </c>
    </row>
    <row r="100" spans="1:13" x14ac:dyDescent="0.25">
      <c r="A100" t="s">
        <v>145</v>
      </c>
      <c r="B100" t="s">
        <v>363</v>
      </c>
      <c r="C100">
        <v>13481538349.27602</v>
      </c>
      <c r="D100">
        <v>1265577</v>
      </c>
      <c r="E100">
        <v>0</v>
      </c>
      <c r="F100">
        <v>0</v>
      </c>
      <c r="G100">
        <v>0</v>
      </c>
      <c r="I100" s="8">
        <f t="shared" si="6"/>
        <v>10652.483688685888</v>
      </c>
      <c r="J100" s="7">
        <f t="shared" si="7"/>
        <v>0</v>
      </c>
      <c r="K100" s="7">
        <f t="shared" si="8"/>
        <v>0</v>
      </c>
      <c r="L100" s="7">
        <f t="shared" si="9"/>
        <v>0</v>
      </c>
      <c r="M100" s="7">
        <f t="shared" si="10"/>
        <v>0</v>
      </c>
    </row>
    <row r="101" spans="1:13" x14ac:dyDescent="0.25">
      <c r="A101" t="s">
        <v>146</v>
      </c>
      <c r="B101" t="s">
        <v>364</v>
      </c>
      <c r="C101">
        <v>10255826273.665951</v>
      </c>
      <c r="D101">
        <v>18528081</v>
      </c>
      <c r="E101">
        <v>0</v>
      </c>
      <c r="F101">
        <v>0</v>
      </c>
      <c r="G101">
        <v>0</v>
      </c>
      <c r="I101" s="8">
        <f t="shared" si="6"/>
        <v>553.52879090208808</v>
      </c>
      <c r="J101" s="7">
        <f t="shared" si="7"/>
        <v>0</v>
      </c>
      <c r="K101" s="7">
        <f t="shared" si="8"/>
        <v>0</v>
      </c>
      <c r="L101" s="7">
        <f t="shared" si="9"/>
        <v>0</v>
      </c>
      <c r="M101" s="7">
        <f t="shared" si="10"/>
        <v>0</v>
      </c>
    </row>
    <row r="102" spans="1:13" x14ac:dyDescent="0.25">
      <c r="A102" t="s">
        <v>147</v>
      </c>
      <c r="B102" t="s">
        <v>365</v>
      </c>
      <c r="C102">
        <v>349191778300.005</v>
      </c>
      <c r="D102">
        <v>32910967</v>
      </c>
      <c r="E102">
        <v>0</v>
      </c>
      <c r="F102">
        <v>0</v>
      </c>
      <c r="G102">
        <v>2</v>
      </c>
      <c r="I102" s="8">
        <f t="shared" si="6"/>
        <v>10610.195024047911</v>
      </c>
      <c r="J102" s="7">
        <f t="shared" si="7"/>
        <v>0</v>
      </c>
      <c r="K102" s="7">
        <f t="shared" si="8"/>
        <v>0</v>
      </c>
      <c r="L102" s="7">
        <f t="shared" si="9"/>
        <v>6.0770016268437206E-2</v>
      </c>
      <c r="M102" s="7">
        <f t="shared" si="10"/>
        <v>6.0770016268437206E-2</v>
      </c>
    </row>
    <row r="103" spans="1:13" x14ac:dyDescent="0.25">
      <c r="A103" t="s">
        <v>148</v>
      </c>
      <c r="B103" t="s">
        <v>366</v>
      </c>
      <c r="C103">
        <v>11341464002.125299</v>
      </c>
      <c r="D103">
        <v>2577327</v>
      </c>
      <c r="E103">
        <v>0</v>
      </c>
      <c r="F103">
        <v>0</v>
      </c>
      <c r="G103">
        <v>0</v>
      </c>
      <c r="I103" s="8">
        <f t="shared" si="6"/>
        <v>4400.4753770574316</v>
      </c>
      <c r="J103" s="7">
        <f t="shared" si="7"/>
        <v>0</v>
      </c>
      <c r="K103" s="7">
        <f t="shared" si="8"/>
        <v>0</v>
      </c>
      <c r="L103" s="7">
        <f t="shared" si="9"/>
        <v>0</v>
      </c>
      <c r="M103" s="7">
        <f t="shared" si="10"/>
        <v>0</v>
      </c>
    </row>
    <row r="104" spans="1:13" x14ac:dyDescent="0.25">
      <c r="A104" t="s">
        <v>150</v>
      </c>
      <c r="B104" t="s">
        <v>368</v>
      </c>
      <c r="C104">
        <v>11527744540.16301</v>
      </c>
      <c r="D104">
        <v>22188069</v>
      </c>
      <c r="E104">
        <v>0</v>
      </c>
      <c r="F104">
        <v>0</v>
      </c>
      <c r="G104">
        <v>0</v>
      </c>
      <c r="I104" s="8">
        <f t="shared" si="6"/>
        <v>519.5469934838859</v>
      </c>
      <c r="J104" s="7">
        <f t="shared" si="7"/>
        <v>0</v>
      </c>
      <c r="K104" s="7">
        <f t="shared" si="8"/>
        <v>0</v>
      </c>
      <c r="L104" s="7">
        <f t="shared" si="9"/>
        <v>0</v>
      </c>
      <c r="M104" s="7">
        <f t="shared" si="10"/>
        <v>0</v>
      </c>
    </row>
    <row r="105" spans="1:13" x14ac:dyDescent="0.25">
      <c r="A105" t="s">
        <v>151</v>
      </c>
      <c r="B105" t="s">
        <v>369</v>
      </c>
      <c r="C105">
        <v>498365674277.73383</v>
      </c>
      <c r="D105">
        <v>204938755</v>
      </c>
      <c r="E105">
        <v>0</v>
      </c>
      <c r="F105">
        <v>0</v>
      </c>
      <c r="G105">
        <v>0</v>
      </c>
      <c r="I105" s="8">
        <f t="shared" si="6"/>
        <v>2431.778578325675</v>
      </c>
      <c r="J105" s="7">
        <f t="shared" si="7"/>
        <v>0</v>
      </c>
      <c r="K105" s="7">
        <f t="shared" si="8"/>
        <v>0</v>
      </c>
      <c r="L105" s="7">
        <f t="shared" si="9"/>
        <v>0</v>
      </c>
      <c r="M105" s="7">
        <f t="shared" si="10"/>
        <v>0</v>
      </c>
    </row>
    <row r="106" spans="1:13" x14ac:dyDescent="0.25">
      <c r="A106" t="s">
        <v>152</v>
      </c>
      <c r="B106" t="s">
        <v>370</v>
      </c>
      <c r="C106">
        <v>13487142194.60882</v>
      </c>
      <c r="D106">
        <v>6400080</v>
      </c>
      <c r="E106">
        <v>0</v>
      </c>
      <c r="F106">
        <v>0</v>
      </c>
      <c r="G106">
        <v>0</v>
      </c>
      <c r="I106" s="8">
        <f t="shared" si="6"/>
        <v>2107.3396261623011</v>
      </c>
      <c r="J106" s="7">
        <f t="shared" si="7"/>
        <v>0</v>
      </c>
      <c r="K106" s="7">
        <f t="shared" si="8"/>
        <v>0</v>
      </c>
      <c r="L106" s="7">
        <f t="shared" si="9"/>
        <v>0</v>
      </c>
      <c r="M106" s="7">
        <f t="shared" si="10"/>
        <v>0</v>
      </c>
    </row>
    <row r="107" spans="1:13" x14ac:dyDescent="0.25">
      <c r="A107" t="s">
        <v>153</v>
      </c>
      <c r="B107" t="s">
        <v>371</v>
      </c>
      <c r="C107">
        <v>835096710412.61304</v>
      </c>
      <c r="D107">
        <v>17231624</v>
      </c>
      <c r="E107">
        <v>15</v>
      </c>
      <c r="F107">
        <v>7</v>
      </c>
      <c r="G107">
        <v>12</v>
      </c>
      <c r="I107" s="8">
        <f t="shared" si="6"/>
        <v>48463.029973995079</v>
      </c>
      <c r="J107" s="7">
        <f t="shared" si="7"/>
        <v>0.87049253163834117</v>
      </c>
      <c r="K107" s="7">
        <f t="shared" si="8"/>
        <v>0.40622984809789259</v>
      </c>
      <c r="L107" s="7">
        <f t="shared" si="9"/>
        <v>0.69639402531067296</v>
      </c>
      <c r="M107" s="7">
        <f t="shared" si="10"/>
        <v>1.9731164050469068</v>
      </c>
    </row>
    <row r="108" spans="1:13" x14ac:dyDescent="0.25">
      <c r="A108" t="s">
        <v>154</v>
      </c>
      <c r="B108" t="s">
        <v>372</v>
      </c>
      <c r="C108">
        <v>405690399924.36908</v>
      </c>
      <c r="D108">
        <v>5311916</v>
      </c>
      <c r="E108">
        <v>4</v>
      </c>
      <c r="F108">
        <v>1</v>
      </c>
      <c r="G108">
        <v>3</v>
      </c>
      <c r="I108" s="8">
        <f t="shared" si="6"/>
        <v>76373.647460609151</v>
      </c>
      <c r="J108" s="7">
        <f t="shared" si="7"/>
        <v>0.75302395595111071</v>
      </c>
      <c r="K108" s="7">
        <f t="shared" si="8"/>
        <v>0.18825598898777768</v>
      </c>
      <c r="L108" s="7">
        <f t="shared" si="9"/>
        <v>0.56476796696333298</v>
      </c>
      <c r="M108" s="7">
        <f t="shared" si="10"/>
        <v>1.5060479119022214</v>
      </c>
    </row>
    <row r="109" spans="1:13" x14ac:dyDescent="0.25">
      <c r="A109" t="s">
        <v>155</v>
      </c>
      <c r="B109" t="s">
        <v>373</v>
      </c>
      <c r="C109">
        <v>28695053195.34565</v>
      </c>
      <c r="D109">
        <v>28079689</v>
      </c>
      <c r="E109">
        <v>0</v>
      </c>
      <c r="F109">
        <v>0</v>
      </c>
      <c r="G109">
        <v>0</v>
      </c>
      <c r="I109" s="8">
        <f t="shared" si="6"/>
        <v>1021.9149220401141</v>
      </c>
      <c r="J109" s="7">
        <f t="shared" si="7"/>
        <v>0</v>
      </c>
      <c r="K109" s="7">
        <f t="shared" si="8"/>
        <v>0</v>
      </c>
      <c r="L109" s="7">
        <f t="shared" si="9"/>
        <v>0</v>
      </c>
      <c r="M109" s="7">
        <f t="shared" si="10"/>
        <v>0</v>
      </c>
    </row>
    <row r="110" spans="1:13" x14ac:dyDescent="0.25">
      <c r="A110" t="s">
        <v>157</v>
      </c>
      <c r="B110" t="s">
        <v>375</v>
      </c>
      <c r="C110">
        <v>197844796498.75381</v>
      </c>
      <c r="D110">
        <v>4900600</v>
      </c>
      <c r="E110">
        <v>10</v>
      </c>
      <c r="F110">
        <v>7</v>
      </c>
      <c r="G110">
        <v>3</v>
      </c>
      <c r="I110" s="8">
        <f t="shared" si="6"/>
        <v>40371.545626811778</v>
      </c>
      <c r="J110" s="7">
        <f t="shared" si="7"/>
        <v>2.040566461249643</v>
      </c>
      <c r="K110" s="7">
        <f t="shared" si="8"/>
        <v>1.4283965228747502</v>
      </c>
      <c r="L110" s="7">
        <f t="shared" si="9"/>
        <v>0.61216993837489286</v>
      </c>
      <c r="M110" s="7">
        <f t="shared" si="10"/>
        <v>4.0811329224992861</v>
      </c>
    </row>
    <row r="111" spans="1:13" x14ac:dyDescent="0.25">
      <c r="A111" t="s">
        <v>158</v>
      </c>
      <c r="B111" t="s">
        <v>376</v>
      </c>
      <c r="C111">
        <v>84001727416.207443</v>
      </c>
      <c r="D111">
        <v>4597877</v>
      </c>
      <c r="E111">
        <v>0</v>
      </c>
      <c r="F111">
        <v>0</v>
      </c>
      <c r="G111">
        <v>0</v>
      </c>
      <c r="I111" s="8">
        <f t="shared" si="6"/>
        <v>18269.67694355622</v>
      </c>
      <c r="J111" s="7">
        <f t="shared" si="7"/>
        <v>0</v>
      </c>
      <c r="K111" s="7">
        <f t="shared" si="8"/>
        <v>0</v>
      </c>
      <c r="L111" s="7">
        <f t="shared" si="9"/>
        <v>0</v>
      </c>
      <c r="M111" s="7">
        <f t="shared" si="10"/>
        <v>0</v>
      </c>
    </row>
    <row r="112" spans="1:13" x14ac:dyDescent="0.25">
      <c r="A112" t="s">
        <v>159</v>
      </c>
      <c r="B112" t="s">
        <v>377</v>
      </c>
      <c r="C112">
        <v>354390697428.20282</v>
      </c>
      <c r="D112">
        <v>226928892</v>
      </c>
      <c r="E112">
        <v>1</v>
      </c>
      <c r="F112">
        <v>0</v>
      </c>
      <c r="G112">
        <v>0</v>
      </c>
      <c r="I112" s="8">
        <f t="shared" si="6"/>
        <v>1561.6816981955865</v>
      </c>
      <c r="J112" s="7">
        <f t="shared" si="7"/>
        <v>4.4066667368208015E-3</v>
      </c>
      <c r="K112" s="7">
        <f t="shared" si="8"/>
        <v>0</v>
      </c>
      <c r="L112" s="7">
        <f t="shared" si="9"/>
        <v>0</v>
      </c>
      <c r="M112" s="7">
        <f t="shared" si="10"/>
        <v>4.4066667368208015E-3</v>
      </c>
    </row>
    <row r="113" spans="1:13" x14ac:dyDescent="0.25">
      <c r="A113" t="s">
        <v>160</v>
      </c>
      <c r="B113" t="s">
        <v>378</v>
      </c>
      <c r="C113">
        <v>64083529548.794327</v>
      </c>
      <c r="D113">
        <v>4167860</v>
      </c>
      <c r="E113">
        <v>0</v>
      </c>
      <c r="F113">
        <v>1</v>
      </c>
      <c r="G113">
        <v>0</v>
      </c>
      <c r="I113" s="8">
        <f t="shared" si="6"/>
        <v>15375.643507410115</v>
      </c>
      <c r="J113" s="7">
        <f t="shared" si="7"/>
        <v>0</v>
      </c>
      <c r="K113" s="7">
        <f t="shared" si="8"/>
        <v>0.23993128368035394</v>
      </c>
      <c r="L113" s="7">
        <f t="shared" si="9"/>
        <v>0</v>
      </c>
      <c r="M113" s="7">
        <f t="shared" si="10"/>
        <v>0.23993128368035394</v>
      </c>
    </row>
    <row r="114" spans="1:13" x14ac:dyDescent="0.25">
      <c r="A114" t="s">
        <v>161</v>
      </c>
      <c r="B114" t="s">
        <v>379</v>
      </c>
      <c r="C114">
        <v>210305376512.77979</v>
      </c>
      <c r="D114">
        <v>31897584</v>
      </c>
      <c r="E114">
        <v>0</v>
      </c>
      <c r="F114">
        <v>0</v>
      </c>
      <c r="G114">
        <v>1</v>
      </c>
      <c r="I114" s="8">
        <f t="shared" si="6"/>
        <v>6593.1443745952602</v>
      </c>
      <c r="J114" s="7">
        <f t="shared" si="7"/>
        <v>0</v>
      </c>
      <c r="K114" s="7">
        <f t="shared" si="8"/>
        <v>0</v>
      </c>
      <c r="L114" s="7">
        <f t="shared" si="9"/>
        <v>3.1350336752777264E-2</v>
      </c>
      <c r="M114" s="7">
        <f t="shared" si="10"/>
        <v>3.1350336752777264E-2</v>
      </c>
    </row>
    <row r="115" spans="1:13" x14ac:dyDescent="0.25">
      <c r="A115" t="s">
        <v>162</v>
      </c>
      <c r="B115" t="s">
        <v>380</v>
      </c>
      <c r="C115">
        <v>373379140695.8175</v>
      </c>
      <c r="D115">
        <v>109465287</v>
      </c>
      <c r="E115">
        <v>2</v>
      </c>
      <c r="F115">
        <v>0</v>
      </c>
      <c r="G115">
        <v>2</v>
      </c>
      <c r="I115" s="8">
        <f t="shared" si="6"/>
        <v>3410.9364797610911</v>
      </c>
      <c r="J115" s="7">
        <f t="shared" si="7"/>
        <v>1.8270632223345833E-2</v>
      </c>
      <c r="K115" s="7">
        <f t="shared" si="8"/>
        <v>0</v>
      </c>
      <c r="L115" s="7">
        <f t="shared" si="9"/>
        <v>1.8270632223345833E-2</v>
      </c>
      <c r="M115" s="7">
        <f t="shared" si="10"/>
        <v>3.6541264446691667E-2</v>
      </c>
    </row>
    <row r="116" spans="1:13" x14ac:dyDescent="0.25">
      <c r="A116" t="s">
        <v>164</v>
      </c>
      <c r="B116" t="s">
        <v>382</v>
      </c>
      <c r="C116">
        <v>23659695751.332649</v>
      </c>
      <c r="D116">
        <v>9394513</v>
      </c>
      <c r="E116">
        <v>0</v>
      </c>
      <c r="F116">
        <v>0</v>
      </c>
      <c r="G116">
        <v>0</v>
      </c>
      <c r="I116" s="8">
        <f t="shared" si="6"/>
        <v>2518.4589931732116</v>
      </c>
      <c r="J116" s="7">
        <f t="shared" si="7"/>
        <v>0</v>
      </c>
      <c r="K116" s="7">
        <f t="shared" si="8"/>
        <v>0</v>
      </c>
      <c r="L116" s="7">
        <f t="shared" si="9"/>
        <v>0</v>
      </c>
      <c r="M116" s="7">
        <f t="shared" si="10"/>
        <v>0</v>
      </c>
    </row>
    <row r="117" spans="1:13" x14ac:dyDescent="0.25">
      <c r="A117" t="s">
        <v>165</v>
      </c>
      <c r="B117" t="s">
        <v>383</v>
      </c>
      <c r="C117">
        <v>552573816155.98889</v>
      </c>
      <c r="D117">
        <v>37974750</v>
      </c>
      <c r="E117">
        <v>1</v>
      </c>
      <c r="F117">
        <v>4</v>
      </c>
      <c r="G117">
        <v>5</v>
      </c>
      <c r="I117" s="8">
        <f t="shared" si="6"/>
        <v>14551.085027708908</v>
      </c>
      <c r="J117" s="7">
        <f t="shared" si="7"/>
        <v>2.6333287250080644E-2</v>
      </c>
      <c r="K117" s="7">
        <f t="shared" si="8"/>
        <v>0.10533314900032258</v>
      </c>
      <c r="L117" s="7">
        <f t="shared" si="9"/>
        <v>0.13166643625040322</v>
      </c>
      <c r="M117" s="7">
        <f t="shared" si="10"/>
        <v>0.26333287250080645</v>
      </c>
    </row>
    <row r="118" spans="1:13" x14ac:dyDescent="0.25">
      <c r="A118" t="s">
        <v>166</v>
      </c>
      <c r="B118" t="s">
        <v>384</v>
      </c>
      <c r="C118">
        <v>1403342270685.749</v>
      </c>
      <c r="D118">
        <v>946317177</v>
      </c>
      <c r="E118">
        <v>0</v>
      </c>
      <c r="F118">
        <v>0</v>
      </c>
      <c r="G118">
        <v>0</v>
      </c>
      <c r="I118" s="8">
        <f t="shared" si="6"/>
        <v>1482.9512818678859</v>
      </c>
      <c r="J118" s="7">
        <f t="shared" si="7"/>
        <v>0</v>
      </c>
      <c r="K118" s="7">
        <f t="shared" si="8"/>
        <v>0</v>
      </c>
      <c r="L118" s="7">
        <f t="shared" si="9"/>
        <v>0</v>
      </c>
      <c r="M118" s="7">
        <f t="shared" si="10"/>
        <v>0</v>
      </c>
    </row>
    <row r="119" spans="1:13" x14ac:dyDescent="0.25">
      <c r="A119" t="s">
        <v>167</v>
      </c>
      <c r="B119" t="s">
        <v>385</v>
      </c>
      <c r="C119">
        <v>94801000739.696381</v>
      </c>
      <c r="D119">
        <v>3290690</v>
      </c>
      <c r="E119">
        <v>0</v>
      </c>
      <c r="F119">
        <v>0</v>
      </c>
      <c r="G119">
        <v>2</v>
      </c>
      <c r="I119" s="8">
        <f t="shared" si="6"/>
        <v>28808.851863802542</v>
      </c>
      <c r="J119" s="7">
        <f t="shared" si="7"/>
        <v>0</v>
      </c>
      <c r="K119" s="7">
        <f t="shared" si="8"/>
        <v>0</v>
      </c>
      <c r="L119" s="7">
        <f t="shared" si="9"/>
        <v>0.60777526901652845</v>
      </c>
      <c r="M119" s="7">
        <f t="shared" si="10"/>
        <v>0.60777526901652845</v>
      </c>
    </row>
    <row r="120" spans="1:13" x14ac:dyDescent="0.25">
      <c r="A120" t="s">
        <v>169</v>
      </c>
      <c r="B120" t="s">
        <v>387</v>
      </c>
      <c r="C120">
        <v>215937375270.06799</v>
      </c>
      <c r="D120">
        <v>10283822</v>
      </c>
      <c r="E120">
        <v>1</v>
      </c>
      <c r="F120">
        <v>2</v>
      </c>
      <c r="G120">
        <v>1</v>
      </c>
      <c r="I120" s="8">
        <f t="shared" si="6"/>
        <v>20997.774491824926</v>
      </c>
      <c r="J120" s="7">
        <f t="shared" si="7"/>
        <v>9.7240111701661108E-2</v>
      </c>
      <c r="K120" s="7">
        <f t="shared" si="8"/>
        <v>0.19448022340332222</v>
      </c>
      <c r="L120" s="7">
        <f t="shared" si="9"/>
        <v>9.7240111701661108E-2</v>
      </c>
      <c r="M120" s="7">
        <f t="shared" si="10"/>
        <v>0.38896044680664443</v>
      </c>
    </row>
    <row r="121" spans="1:13" x14ac:dyDescent="0.25">
      <c r="A121" t="s">
        <v>170</v>
      </c>
      <c r="B121" t="s">
        <v>388</v>
      </c>
      <c r="C121">
        <v>40841122661.178963</v>
      </c>
      <c r="D121">
        <v>6427382</v>
      </c>
      <c r="E121">
        <v>0</v>
      </c>
      <c r="F121">
        <v>0</v>
      </c>
      <c r="G121">
        <v>0</v>
      </c>
      <c r="I121" s="8">
        <f t="shared" si="6"/>
        <v>6354.239200529697</v>
      </c>
      <c r="J121" s="7">
        <f t="shared" si="7"/>
        <v>0</v>
      </c>
      <c r="K121" s="7">
        <f t="shared" si="8"/>
        <v>0</v>
      </c>
      <c r="L121" s="7">
        <f t="shared" si="9"/>
        <v>0</v>
      </c>
      <c r="M121" s="7">
        <f t="shared" si="10"/>
        <v>0</v>
      </c>
    </row>
    <row r="122" spans="1:13" x14ac:dyDescent="0.25">
      <c r="A122" t="s">
        <v>171</v>
      </c>
      <c r="B122" t="s">
        <v>389</v>
      </c>
      <c r="C122">
        <v>15616200000</v>
      </c>
      <c r="D122">
        <v>4569087</v>
      </c>
      <c r="E122">
        <v>0</v>
      </c>
      <c r="F122">
        <v>0</v>
      </c>
      <c r="G122">
        <v>0</v>
      </c>
      <c r="I122" s="8">
        <f t="shared" si="6"/>
        <v>3417.7944083796174</v>
      </c>
      <c r="J122" s="7">
        <f t="shared" si="7"/>
        <v>0</v>
      </c>
      <c r="K122" s="7">
        <f t="shared" si="8"/>
        <v>0</v>
      </c>
      <c r="L122" s="7">
        <f t="shared" si="9"/>
        <v>0</v>
      </c>
      <c r="M122" s="7">
        <f t="shared" si="10"/>
        <v>0</v>
      </c>
    </row>
    <row r="123" spans="1:13" x14ac:dyDescent="0.25">
      <c r="A123" t="s">
        <v>172</v>
      </c>
      <c r="B123" t="s">
        <v>390</v>
      </c>
      <c r="C123">
        <v>47722086235776.406</v>
      </c>
      <c r="D123">
        <v>1111377470</v>
      </c>
      <c r="E123">
        <v>0</v>
      </c>
      <c r="F123">
        <v>0</v>
      </c>
      <c r="G123">
        <v>0</v>
      </c>
      <c r="I123" s="8">
        <f t="shared" si="6"/>
        <v>42939.584006302022</v>
      </c>
      <c r="J123" s="7">
        <f t="shared" si="7"/>
        <v>0</v>
      </c>
      <c r="K123" s="7">
        <f t="shared" si="8"/>
        <v>0</v>
      </c>
      <c r="L123" s="7">
        <f t="shared" si="9"/>
        <v>0</v>
      </c>
      <c r="M123" s="7">
        <f t="shared" si="10"/>
        <v>0</v>
      </c>
    </row>
    <row r="124" spans="1:13" x14ac:dyDescent="0.25">
      <c r="A124" t="s">
        <v>174</v>
      </c>
      <c r="B124" t="s">
        <v>392</v>
      </c>
      <c r="C124">
        <v>166227185730.26501</v>
      </c>
      <c r="D124">
        <v>2580734</v>
      </c>
      <c r="E124">
        <v>0</v>
      </c>
      <c r="F124">
        <v>0</v>
      </c>
      <c r="G124">
        <v>1</v>
      </c>
      <c r="I124" s="8">
        <f t="shared" si="6"/>
        <v>64410.81712809806</v>
      </c>
      <c r="J124" s="7">
        <f t="shared" si="7"/>
        <v>0</v>
      </c>
      <c r="K124" s="7">
        <f t="shared" si="8"/>
        <v>0</v>
      </c>
      <c r="L124" s="7">
        <f t="shared" si="9"/>
        <v>0.38748666077170291</v>
      </c>
      <c r="M124" s="7">
        <f t="shared" si="10"/>
        <v>0.38748666077170291</v>
      </c>
    </row>
    <row r="125" spans="1:13" x14ac:dyDescent="0.25">
      <c r="A125" t="s">
        <v>175</v>
      </c>
      <c r="B125" t="s">
        <v>393</v>
      </c>
      <c r="C125">
        <v>210085482250.69699</v>
      </c>
      <c r="D125">
        <v>19473970</v>
      </c>
      <c r="E125">
        <v>3</v>
      </c>
      <c r="F125">
        <v>4</v>
      </c>
      <c r="G125">
        <v>2</v>
      </c>
      <c r="I125" s="8">
        <f t="shared" si="6"/>
        <v>10788.015091462963</v>
      </c>
      <c r="J125" s="7">
        <f t="shared" si="7"/>
        <v>0.1540517932398992</v>
      </c>
      <c r="K125" s="7">
        <f t="shared" si="8"/>
        <v>0.20540239098653226</v>
      </c>
      <c r="L125" s="7">
        <f t="shared" si="9"/>
        <v>0.10270119549326613</v>
      </c>
      <c r="M125" s="7">
        <f t="shared" si="10"/>
        <v>0.46215537971969761</v>
      </c>
    </row>
    <row r="126" spans="1:13" x14ac:dyDescent="0.25">
      <c r="A126" t="s">
        <v>176</v>
      </c>
      <c r="B126" t="s">
        <v>394</v>
      </c>
      <c r="C126">
        <v>1430116278515.4929</v>
      </c>
      <c r="D126">
        <v>145398106</v>
      </c>
      <c r="E126">
        <v>0</v>
      </c>
      <c r="F126">
        <v>0</v>
      </c>
      <c r="G126">
        <v>0</v>
      </c>
      <c r="I126" s="8">
        <f t="shared" si="6"/>
        <v>9835.8659397908032</v>
      </c>
      <c r="J126" s="7">
        <f t="shared" si="7"/>
        <v>0</v>
      </c>
      <c r="K126" s="7">
        <f t="shared" si="8"/>
        <v>0</v>
      </c>
      <c r="L126" s="7">
        <f t="shared" si="9"/>
        <v>0</v>
      </c>
      <c r="M126" s="7">
        <f t="shared" si="10"/>
        <v>0</v>
      </c>
    </row>
    <row r="127" spans="1:13" x14ac:dyDescent="0.25">
      <c r="A127" t="s">
        <v>177</v>
      </c>
      <c r="B127" t="s">
        <v>395</v>
      </c>
      <c r="C127">
        <v>10209916261.780649</v>
      </c>
      <c r="D127">
        <v>12487996</v>
      </c>
      <c r="E127">
        <v>0</v>
      </c>
      <c r="F127">
        <v>0</v>
      </c>
      <c r="G127">
        <v>0</v>
      </c>
      <c r="I127" s="8">
        <f t="shared" si="6"/>
        <v>817.57843786790522</v>
      </c>
      <c r="J127" s="7">
        <f t="shared" si="7"/>
        <v>0</v>
      </c>
      <c r="K127" s="7">
        <f t="shared" si="8"/>
        <v>0</v>
      </c>
      <c r="L127" s="7">
        <f t="shared" si="9"/>
        <v>0</v>
      </c>
      <c r="M127" s="7">
        <f t="shared" si="10"/>
        <v>0</v>
      </c>
    </row>
    <row r="128" spans="1:13" x14ac:dyDescent="0.25">
      <c r="A128" t="s">
        <v>178</v>
      </c>
      <c r="B128" t="s">
        <v>396</v>
      </c>
      <c r="C128">
        <v>52455031754.909286</v>
      </c>
      <c r="D128">
        <v>44230596</v>
      </c>
      <c r="E128">
        <v>0</v>
      </c>
      <c r="F128">
        <v>0</v>
      </c>
      <c r="G128">
        <v>0</v>
      </c>
      <c r="I128" s="8">
        <f t="shared" si="6"/>
        <v>1185.944493149251</v>
      </c>
      <c r="J128" s="7">
        <f t="shared" si="7"/>
        <v>0</v>
      </c>
      <c r="K128" s="7">
        <f t="shared" si="8"/>
        <v>0</v>
      </c>
      <c r="L128" s="7">
        <f t="shared" si="9"/>
        <v>0</v>
      </c>
      <c r="M128" s="7">
        <f t="shared" si="10"/>
        <v>0</v>
      </c>
    </row>
    <row r="129" spans="1:13" x14ac:dyDescent="0.25">
      <c r="A129" t="s">
        <v>179</v>
      </c>
      <c r="B129" t="s">
        <v>397</v>
      </c>
      <c r="C129">
        <v>21565674310.71323</v>
      </c>
      <c r="D129">
        <v>15914498</v>
      </c>
      <c r="E129">
        <v>0</v>
      </c>
      <c r="F129">
        <v>0</v>
      </c>
      <c r="G129">
        <v>0</v>
      </c>
      <c r="I129" s="8">
        <f t="shared" si="6"/>
        <v>1355.0961086371201</v>
      </c>
      <c r="J129" s="7">
        <f t="shared" si="7"/>
        <v>0</v>
      </c>
      <c r="K129" s="7">
        <f t="shared" si="8"/>
        <v>0</v>
      </c>
      <c r="L129" s="7">
        <f t="shared" si="9"/>
        <v>0</v>
      </c>
      <c r="M129" s="7">
        <f t="shared" si="10"/>
        <v>0</v>
      </c>
    </row>
    <row r="130" spans="1:13" x14ac:dyDescent="0.25">
      <c r="A130" t="s">
        <v>180</v>
      </c>
      <c r="B130" t="s">
        <v>398</v>
      </c>
      <c r="C130">
        <v>345370865382.86688</v>
      </c>
      <c r="D130">
        <v>5638676</v>
      </c>
      <c r="E130">
        <v>0</v>
      </c>
      <c r="F130">
        <v>0</v>
      </c>
      <c r="G130">
        <v>1</v>
      </c>
      <c r="I130" s="8">
        <f t="shared" si="6"/>
        <v>61250.347667230191</v>
      </c>
      <c r="J130" s="7">
        <f t="shared" si="7"/>
        <v>0</v>
      </c>
      <c r="K130" s="7">
        <f t="shared" si="8"/>
        <v>0</v>
      </c>
      <c r="L130" s="7">
        <f t="shared" si="9"/>
        <v>0.17734659696708943</v>
      </c>
      <c r="M130" s="7">
        <f t="shared" si="10"/>
        <v>0.17734659696708943</v>
      </c>
    </row>
    <row r="131" spans="1:13" x14ac:dyDescent="0.25">
      <c r="A131" t="s">
        <v>182</v>
      </c>
      <c r="B131" t="s">
        <v>400</v>
      </c>
      <c r="C131">
        <v>7672926606.6967831</v>
      </c>
      <c r="D131">
        <v>7554563</v>
      </c>
      <c r="E131">
        <v>0</v>
      </c>
      <c r="F131">
        <v>0</v>
      </c>
      <c r="G131">
        <v>0</v>
      </c>
      <c r="I131" s="8">
        <f t="shared" ref="I131:I158" si="11">C131/D131</f>
        <v>1015.6678297204992</v>
      </c>
      <c r="J131" s="7">
        <f t="shared" ref="J131:J158" si="12">E131/($D131/1000000)</f>
        <v>0</v>
      </c>
      <c r="K131" s="7">
        <f t="shared" ref="K131:K158" si="13">F131/($D131/1000000)</f>
        <v>0</v>
      </c>
      <c r="L131" s="7">
        <f t="shared" ref="L131:L158" si="14">G131/($D131/1000000)</f>
        <v>0</v>
      </c>
      <c r="M131" s="7">
        <f t="shared" ref="M131:M158" si="15">(E131+F131+G131)/(D131/1000000)</f>
        <v>0</v>
      </c>
    </row>
    <row r="132" spans="1:13" x14ac:dyDescent="0.25">
      <c r="A132" t="s">
        <v>183</v>
      </c>
      <c r="B132" t="s">
        <v>401</v>
      </c>
      <c r="C132">
        <v>25166352435.577259</v>
      </c>
      <c r="D132">
        <v>6219807</v>
      </c>
      <c r="E132">
        <v>0</v>
      </c>
      <c r="F132">
        <v>0</v>
      </c>
      <c r="G132">
        <v>0</v>
      </c>
      <c r="I132" s="8">
        <f t="shared" si="11"/>
        <v>4046.1629172058329</v>
      </c>
      <c r="J132" s="7">
        <f t="shared" si="12"/>
        <v>0</v>
      </c>
      <c r="K132" s="7">
        <f t="shared" si="13"/>
        <v>0</v>
      </c>
      <c r="L132" s="7">
        <f t="shared" si="14"/>
        <v>0</v>
      </c>
      <c r="M132" s="7">
        <f t="shared" si="15"/>
        <v>0</v>
      </c>
    </row>
    <row r="133" spans="1:13" x14ac:dyDescent="0.25">
      <c r="A133" t="s">
        <v>185</v>
      </c>
      <c r="B133" t="s">
        <v>403</v>
      </c>
      <c r="C133">
        <v>7710498420.3730068</v>
      </c>
      <c r="D133">
        <v>15452487</v>
      </c>
      <c r="E133">
        <v>0</v>
      </c>
      <c r="F133">
        <v>0</v>
      </c>
      <c r="G133">
        <v>0</v>
      </c>
      <c r="I133" s="8">
        <f t="shared" si="11"/>
        <v>498.98106501387167</v>
      </c>
      <c r="J133" s="7">
        <f t="shared" si="12"/>
        <v>0</v>
      </c>
      <c r="K133" s="7">
        <f t="shared" si="13"/>
        <v>0</v>
      </c>
      <c r="L133" s="7">
        <f t="shared" si="14"/>
        <v>0</v>
      </c>
      <c r="M133" s="7">
        <f t="shared" si="15"/>
        <v>0</v>
      </c>
    </row>
    <row r="134" spans="1:13" x14ac:dyDescent="0.25">
      <c r="A134" t="s">
        <v>186</v>
      </c>
      <c r="B134" t="s">
        <v>404</v>
      </c>
      <c r="C134">
        <v>45555064902.583443</v>
      </c>
      <c r="D134">
        <v>6982604</v>
      </c>
      <c r="E134">
        <v>3</v>
      </c>
      <c r="F134">
        <v>1</v>
      </c>
      <c r="G134">
        <v>1</v>
      </c>
      <c r="I134" s="8">
        <f t="shared" si="11"/>
        <v>6524.079684682597</v>
      </c>
      <c r="J134" s="7">
        <f t="shared" si="12"/>
        <v>0.4296391432193491</v>
      </c>
      <c r="K134" s="7">
        <f t="shared" si="13"/>
        <v>0.14321304773978302</v>
      </c>
      <c r="L134" s="7">
        <f t="shared" si="14"/>
        <v>0.14321304773978302</v>
      </c>
      <c r="M134" s="7">
        <f t="shared" si="15"/>
        <v>0.71606523869891514</v>
      </c>
    </row>
    <row r="135" spans="1:13" x14ac:dyDescent="0.25">
      <c r="A135" t="s">
        <v>190</v>
      </c>
      <c r="B135" t="s">
        <v>408</v>
      </c>
      <c r="C135">
        <v>97328432250.486862</v>
      </c>
      <c r="D135">
        <v>5446771</v>
      </c>
      <c r="E135">
        <v>0</v>
      </c>
      <c r="F135">
        <v>0</v>
      </c>
      <c r="G135">
        <v>1</v>
      </c>
      <c r="I135" s="8">
        <f t="shared" si="11"/>
        <v>17869.014917367898</v>
      </c>
      <c r="J135" s="7">
        <f t="shared" si="12"/>
        <v>0</v>
      </c>
      <c r="K135" s="7">
        <f t="shared" si="13"/>
        <v>0</v>
      </c>
      <c r="L135" s="7">
        <f t="shared" si="14"/>
        <v>0.18359501436722786</v>
      </c>
      <c r="M135" s="7">
        <f t="shared" si="15"/>
        <v>0.18359501436722786</v>
      </c>
    </row>
    <row r="136" spans="1:13" x14ac:dyDescent="0.25">
      <c r="A136" t="s">
        <v>191</v>
      </c>
      <c r="B136" t="s">
        <v>409</v>
      </c>
      <c r="C136">
        <v>48309217703.41346</v>
      </c>
      <c r="D136">
        <v>2073894</v>
      </c>
      <c r="E136">
        <v>2</v>
      </c>
      <c r="F136">
        <v>1</v>
      </c>
      <c r="G136">
        <v>0</v>
      </c>
      <c r="I136" s="8">
        <f t="shared" si="11"/>
        <v>23293.966665323038</v>
      </c>
      <c r="J136" s="7">
        <f t="shared" si="12"/>
        <v>0.9643694422183583</v>
      </c>
      <c r="K136" s="7">
        <f t="shared" si="13"/>
        <v>0.48218472110917915</v>
      </c>
      <c r="L136" s="7">
        <f t="shared" si="14"/>
        <v>0</v>
      </c>
      <c r="M136" s="7">
        <f t="shared" si="15"/>
        <v>1.4465541633275374</v>
      </c>
    </row>
    <row r="137" spans="1:13" x14ac:dyDescent="0.25">
      <c r="A137" t="s">
        <v>192</v>
      </c>
      <c r="B137" t="s">
        <v>410</v>
      </c>
      <c r="C137">
        <v>532808626903.27887</v>
      </c>
      <c r="D137">
        <v>10175214</v>
      </c>
      <c r="E137">
        <v>4</v>
      </c>
      <c r="F137">
        <v>4</v>
      </c>
      <c r="G137">
        <v>3</v>
      </c>
      <c r="I137" s="8">
        <f t="shared" si="11"/>
        <v>52363.382912956804</v>
      </c>
      <c r="J137" s="7">
        <f t="shared" si="12"/>
        <v>0.39311212520935673</v>
      </c>
      <c r="K137" s="7">
        <f t="shared" si="13"/>
        <v>0.39311212520935673</v>
      </c>
      <c r="L137" s="7">
        <f t="shared" si="14"/>
        <v>0.29483409390701759</v>
      </c>
      <c r="M137" s="7">
        <f t="shared" si="15"/>
        <v>1.0810583443257311</v>
      </c>
    </row>
    <row r="138" spans="1:13" x14ac:dyDescent="0.25">
      <c r="A138" t="s">
        <v>193</v>
      </c>
      <c r="B138" t="s">
        <v>411</v>
      </c>
      <c r="C138">
        <v>4162339321.7844758</v>
      </c>
      <c r="D138">
        <v>1168929</v>
      </c>
      <c r="E138">
        <v>0</v>
      </c>
      <c r="F138">
        <v>0</v>
      </c>
      <c r="G138">
        <v>0</v>
      </c>
      <c r="I138" s="8">
        <f t="shared" si="11"/>
        <v>3560.8144906871812</v>
      </c>
      <c r="J138" s="7">
        <f t="shared" si="12"/>
        <v>0</v>
      </c>
      <c r="K138" s="7">
        <f t="shared" si="13"/>
        <v>0</v>
      </c>
      <c r="L138" s="7">
        <f t="shared" si="14"/>
        <v>0</v>
      </c>
      <c r="M138" s="7">
        <f t="shared" si="15"/>
        <v>0</v>
      </c>
    </row>
    <row r="139" spans="1:13" x14ac:dyDescent="0.25">
      <c r="A139" t="s">
        <v>197</v>
      </c>
      <c r="B139" t="s">
        <v>415</v>
      </c>
      <c r="C139">
        <v>14519374209.21051</v>
      </c>
      <c r="D139">
        <v>16156531</v>
      </c>
      <c r="E139">
        <v>0</v>
      </c>
      <c r="F139">
        <v>0</v>
      </c>
      <c r="G139">
        <v>0</v>
      </c>
      <c r="I139" s="8">
        <f t="shared" si="11"/>
        <v>898.66904035343418</v>
      </c>
      <c r="J139" s="7">
        <f t="shared" si="12"/>
        <v>0</v>
      </c>
      <c r="K139" s="7">
        <f t="shared" si="13"/>
        <v>0</v>
      </c>
      <c r="L139" s="7">
        <f t="shared" si="14"/>
        <v>0</v>
      </c>
      <c r="M139" s="7">
        <f t="shared" si="15"/>
        <v>0</v>
      </c>
    </row>
    <row r="140" spans="1:13" x14ac:dyDescent="0.25">
      <c r="A140" t="s">
        <v>198</v>
      </c>
      <c r="B140" t="s">
        <v>416</v>
      </c>
      <c r="C140">
        <v>6537595250.0731192</v>
      </c>
      <c r="D140">
        <v>8258778</v>
      </c>
      <c r="E140">
        <v>0</v>
      </c>
      <c r="F140">
        <v>0</v>
      </c>
      <c r="G140">
        <v>0</v>
      </c>
      <c r="I140" s="8">
        <f t="shared" si="11"/>
        <v>791.59353236920992</v>
      </c>
      <c r="J140" s="7">
        <f t="shared" si="12"/>
        <v>0</v>
      </c>
      <c r="K140" s="7">
        <f t="shared" si="13"/>
        <v>0</v>
      </c>
      <c r="L140" s="7">
        <f t="shared" si="14"/>
        <v>0</v>
      </c>
      <c r="M140" s="7">
        <f t="shared" si="15"/>
        <v>0</v>
      </c>
    </row>
    <row r="141" spans="1:13" x14ac:dyDescent="0.25">
      <c r="A141" t="s">
        <v>199</v>
      </c>
      <c r="B141" t="s">
        <v>417</v>
      </c>
      <c r="C141">
        <v>450682801200.33893</v>
      </c>
      <c r="D141">
        <v>71376079</v>
      </c>
      <c r="E141">
        <v>1</v>
      </c>
      <c r="F141">
        <v>3</v>
      </c>
      <c r="G141">
        <v>2</v>
      </c>
      <c r="I141" s="8">
        <f t="shared" si="11"/>
        <v>6314.1994841204278</v>
      </c>
      <c r="J141" s="7">
        <f t="shared" si="12"/>
        <v>1.4010296082529274E-2</v>
      </c>
      <c r="K141" s="7">
        <f t="shared" si="13"/>
        <v>4.2030888247587821E-2</v>
      </c>
      <c r="L141" s="7">
        <f t="shared" si="14"/>
        <v>2.8020592165058547E-2</v>
      </c>
      <c r="M141" s="7">
        <f t="shared" si="15"/>
        <v>8.4061776495175641E-2</v>
      </c>
    </row>
    <row r="142" spans="1:13" x14ac:dyDescent="0.25">
      <c r="A142" t="s">
        <v>200</v>
      </c>
      <c r="B142" t="s">
        <v>418</v>
      </c>
      <c r="C142">
        <v>10189670046.82547</v>
      </c>
      <c r="D142">
        <v>9307333</v>
      </c>
      <c r="E142">
        <v>0</v>
      </c>
      <c r="F142">
        <v>0</v>
      </c>
      <c r="G142">
        <v>3</v>
      </c>
      <c r="I142" s="8">
        <f t="shared" si="11"/>
        <v>1094.8002018220977</v>
      </c>
      <c r="J142" s="7">
        <f t="shared" si="12"/>
        <v>0</v>
      </c>
      <c r="K142" s="7">
        <f t="shared" si="13"/>
        <v>0</v>
      </c>
      <c r="L142" s="7">
        <f t="shared" si="14"/>
        <v>0.32232649245492773</v>
      </c>
      <c r="M142" s="7">
        <f t="shared" si="15"/>
        <v>0.32232649245492773</v>
      </c>
    </row>
    <row r="143" spans="1:13" x14ac:dyDescent="0.25">
      <c r="A143" t="s">
        <v>201</v>
      </c>
      <c r="B143" t="s">
        <v>419</v>
      </c>
      <c r="C143">
        <v>43000964982.7593</v>
      </c>
      <c r="D143">
        <v>6655524</v>
      </c>
      <c r="E143">
        <v>0</v>
      </c>
      <c r="F143">
        <v>0</v>
      </c>
      <c r="G143">
        <v>0</v>
      </c>
      <c r="I143" s="8">
        <f t="shared" si="11"/>
        <v>6460.9435684942764</v>
      </c>
      <c r="J143" s="7">
        <f t="shared" si="12"/>
        <v>0</v>
      </c>
      <c r="K143" s="7">
        <f t="shared" si="13"/>
        <v>0</v>
      </c>
      <c r="L143" s="7">
        <f t="shared" si="14"/>
        <v>0</v>
      </c>
      <c r="M143" s="7">
        <f t="shared" si="15"/>
        <v>0</v>
      </c>
    </row>
    <row r="144" spans="1:13" x14ac:dyDescent="0.25">
      <c r="A144" t="s">
        <v>202</v>
      </c>
      <c r="B144" t="s">
        <v>420</v>
      </c>
      <c r="C144">
        <v>1586017920.2996991</v>
      </c>
      <c r="D144">
        <v>1275959</v>
      </c>
      <c r="E144">
        <v>0</v>
      </c>
      <c r="F144">
        <v>0</v>
      </c>
      <c r="G144">
        <v>0</v>
      </c>
      <c r="I144" s="8">
        <f t="shared" si="11"/>
        <v>1243.000692263387</v>
      </c>
      <c r="J144" s="7">
        <f t="shared" si="12"/>
        <v>0</v>
      </c>
      <c r="K144" s="7">
        <f t="shared" si="13"/>
        <v>0</v>
      </c>
      <c r="L144" s="7">
        <f t="shared" si="14"/>
        <v>0</v>
      </c>
      <c r="M144" s="7">
        <f t="shared" si="15"/>
        <v>0</v>
      </c>
    </row>
    <row r="145" spans="1:13" x14ac:dyDescent="0.25">
      <c r="A145" t="s">
        <v>204</v>
      </c>
      <c r="B145" t="s">
        <v>422</v>
      </c>
      <c r="C145">
        <v>48569264671.684196</v>
      </c>
      <c r="D145">
        <v>11765514</v>
      </c>
      <c r="E145">
        <v>1</v>
      </c>
      <c r="F145">
        <v>1</v>
      </c>
      <c r="G145">
        <v>1</v>
      </c>
      <c r="I145" s="8">
        <f t="shared" si="11"/>
        <v>4128.1039376336803</v>
      </c>
      <c r="J145" s="7">
        <f t="shared" si="12"/>
        <v>8.4994161751029321E-2</v>
      </c>
      <c r="K145" s="7">
        <f t="shared" si="13"/>
        <v>8.4994161751029321E-2</v>
      </c>
      <c r="L145" s="7">
        <f t="shared" si="14"/>
        <v>8.4994161751029321E-2</v>
      </c>
      <c r="M145" s="7">
        <f t="shared" si="15"/>
        <v>0.25498248525308798</v>
      </c>
    </row>
    <row r="146" spans="1:13" x14ac:dyDescent="0.25">
      <c r="A146" t="s">
        <v>205</v>
      </c>
      <c r="B146" t="s">
        <v>423</v>
      </c>
      <c r="C146">
        <v>988958576886.06409</v>
      </c>
      <c r="D146">
        <v>81407204</v>
      </c>
      <c r="E146">
        <v>0</v>
      </c>
      <c r="F146">
        <v>3</v>
      </c>
      <c r="G146">
        <v>5</v>
      </c>
      <c r="I146" s="8">
        <f t="shared" si="11"/>
        <v>12148.293127547582</v>
      </c>
      <c r="J146" s="7">
        <f t="shared" si="12"/>
        <v>0</v>
      </c>
      <c r="K146" s="7">
        <f t="shared" si="13"/>
        <v>3.6851775427639059E-2</v>
      </c>
      <c r="L146" s="7">
        <f t="shared" si="14"/>
        <v>6.1419625712731768E-2</v>
      </c>
      <c r="M146" s="7">
        <f t="shared" si="15"/>
        <v>9.8271401140370834E-2</v>
      </c>
    </row>
    <row r="147" spans="1:13" x14ac:dyDescent="0.25">
      <c r="A147" t="s">
        <v>207</v>
      </c>
      <c r="B147" t="s">
        <v>425</v>
      </c>
      <c r="C147">
        <v>57054358529.885757</v>
      </c>
      <c r="D147">
        <v>57437145</v>
      </c>
      <c r="E147">
        <v>0</v>
      </c>
      <c r="F147">
        <v>0</v>
      </c>
      <c r="G147">
        <v>0</v>
      </c>
      <c r="I147" s="8">
        <f t="shared" si="11"/>
        <v>993.33555889461002</v>
      </c>
      <c r="J147" s="7">
        <f t="shared" si="12"/>
        <v>0</v>
      </c>
      <c r="K147" s="7">
        <f t="shared" si="13"/>
        <v>0</v>
      </c>
      <c r="L147" s="7">
        <f t="shared" si="14"/>
        <v>0</v>
      </c>
      <c r="M147" s="7">
        <f t="shared" si="15"/>
        <v>0</v>
      </c>
    </row>
    <row r="148" spans="1:13" x14ac:dyDescent="0.25">
      <c r="A148" t="s">
        <v>208</v>
      </c>
      <c r="B148" t="s">
        <v>426</v>
      </c>
      <c r="C148">
        <v>37204541496.698547</v>
      </c>
      <c r="D148">
        <v>41565831</v>
      </c>
      <c r="E148">
        <v>1</v>
      </c>
      <c r="F148">
        <v>1</v>
      </c>
      <c r="G148">
        <v>0</v>
      </c>
      <c r="I148" s="8">
        <f t="shared" si="11"/>
        <v>895.07512785437984</v>
      </c>
      <c r="J148" s="7">
        <f t="shared" si="12"/>
        <v>2.4058222245093571E-2</v>
      </c>
      <c r="K148" s="7">
        <f t="shared" si="13"/>
        <v>2.4058222245093571E-2</v>
      </c>
      <c r="L148" s="7">
        <f t="shared" si="14"/>
        <v>0</v>
      </c>
      <c r="M148" s="7">
        <f t="shared" si="15"/>
        <v>4.8116444490187142E-2</v>
      </c>
    </row>
    <row r="149" spans="1:13" x14ac:dyDescent="0.25">
      <c r="A149" t="s">
        <v>209</v>
      </c>
      <c r="B149" t="s">
        <v>427</v>
      </c>
      <c r="C149">
        <v>98783535744.14447</v>
      </c>
      <c r="D149">
        <v>45208907</v>
      </c>
      <c r="E149">
        <v>3</v>
      </c>
      <c r="F149">
        <v>5</v>
      </c>
      <c r="G149">
        <v>4</v>
      </c>
      <c r="I149" s="8">
        <f t="shared" si="11"/>
        <v>2185.0458747906573</v>
      </c>
      <c r="J149" s="7">
        <f t="shared" si="12"/>
        <v>6.6358604953665426E-2</v>
      </c>
      <c r="K149" s="7">
        <f t="shared" si="13"/>
        <v>0.11059767492277572</v>
      </c>
      <c r="L149" s="7">
        <f t="shared" si="14"/>
        <v>8.8478139938220568E-2</v>
      </c>
      <c r="M149" s="7">
        <f t="shared" si="15"/>
        <v>0.2654344198146617</v>
      </c>
    </row>
    <row r="150" spans="1:13" x14ac:dyDescent="0.25">
      <c r="A150" t="s">
        <v>210</v>
      </c>
      <c r="B150" t="s">
        <v>428</v>
      </c>
      <c r="C150">
        <v>59774159517.755363</v>
      </c>
      <c r="D150">
        <v>3394534</v>
      </c>
      <c r="E150">
        <v>0</v>
      </c>
      <c r="F150">
        <v>0</v>
      </c>
      <c r="G150">
        <v>0</v>
      </c>
      <c r="I150" s="8">
        <f t="shared" si="11"/>
        <v>17608.944119503696</v>
      </c>
      <c r="J150" s="7">
        <f t="shared" si="12"/>
        <v>0</v>
      </c>
      <c r="K150" s="7">
        <f t="shared" si="13"/>
        <v>0</v>
      </c>
      <c r="L150" s="7">
        <f t="shared" si="14"/>
        <v>0</v>
      </c>
      <c r="M150" s="7">
        <f t="shared" si="15"/>
        <v>0</v>
      </c>
    </row>
    <row r="151" spans="1:13" x14ac:dyDescent="0.25">
      <c r="A151" t="s">
        <v>211</v>
      </c>
      <c r="B151" t="s">
        <v>429</v>
      </c>
      <c r="C151">
        <v>19651869117582.469</v>
      </c>
      <c r="D151">
        <v>328529577</v>
      </c>
      <c r="E151">
        <v>40</v>
      </c>
      <c r="F151">
        <v>44</v>
      </c>
      <c r="G151">
        <v>42</v>
      </c>
      <c r="I151" s="8">
        <f t="shared" si="11"/>
        <v>59817.655679696894</v>
      </c>
      <c r="J151" s="7">
        <f t="shared" si="12"/>
        <v>0.12175463885250123</v>
      </c>
      <c r="K151" s="7">
        <f t="shared" si="13"/>
        <v>0.13393010273775136</v>
      </c>
      <c r="L151" s="7">
        <f t="shared" si="14"/>
        <v>0.12784237079512631</v>
      </c>
      <c r="M151" s="7">
        <f t="shared" si="15"/>
        <v>0.3835271123853789</v>
      </c>
    </row>
    <row r="152" spans="1:13" x14ac:dyDescent="0.25">
      <c r="A152" t="s">
        <v>212</v>
      </c>
      <c r="B152" t="s">
        <v>430</v>
      </c>
      <c r="C152">
        <v>100622047495.6008</v>
      </c>
      <c r="D152">
        <v>32373490</v>
      </c>
      <c r="E152">
        <v>8</v>
      </c>
      <c r="F152">
        <v>2</v>
      </c>
      <c r="G152">
        <v>3</v>
      </c>
      <c r="I152" s="8">
        <f t="shared" si="11"/>
        <v>3108.1618786111972</v>
      </c>
      <c r="J152" s="7">
        <f t="shared" si="12"/>
        <v>0.24711577281287872</v>
      </c>
      <c r="K152" s="7">
        <f t="shared" si="13"/>
        <v>6.177894320321968E-2</v>
      </c>
      <c r="L152" s="7">
        <f t="shared" si="14"/>
        <v>9.2668414804829513E-2</v>
      </c>
      <c r="M152" s="7">
        <f t="shared" si="15"/>
        <v>0.40156313082092793</v>
      </c>
    </row>
    <row r="153" spans="1:13" x14ac:dyDescent="0.25">
      <c r="A153" t="s">
        <v>217</v>
      </c>
      <c r="B153" t="s">
        <v>435</v>
      </c>
      <c r="C153">
        <v>293358610036.84088</v>
      </c>
      <c r="D153">
        <v>96237319</v>
      </c>
      <c r="E153">
        <v>0</v>
      </c>
      <c r="F153">
        <v>0</v>
      </c>
      <c r="G153">
        <v>0</v>
      </c>
      <c r="I153" s="8">
        <f t="shared" si="11"/>
        <v>3048.2832760214451</v>
      </c>
      <c r="J153" s="7">
        <f t="shared" si="12"/>
        <v>0</v>
      </c>
      <c r="K153" s="7">
        <f t="shared" si="13"/>
        <v>0</v>
      </c>
      <c r="L153" s="7">
        <f t="shared" si="14"/>
        <v>0</v>
      </c>
      <c r="M153" s="7">
        <f t="shared" si="15"/>
        <v>0</v>
      </c>
    </row>
    <row r="154" spans="1:13" x14ac:dyDescent="0.25">
      <c r="A154" t="s">
        <v>220</v>
      </c>
      <c r="B154" t="s">
        <v>438</v>
      </c>
      <c r="C154">
        <v>7204735953.9043493</v>
      </c>
      <c r="D154">
        <v>1797086</v>
      </c>
      <c r="E154">
        <v>0</v>
      </c>
      <c r="F154">
        <v>1</v>
      </c>
      <c r="G154">
        <v>1</v>
      </c>
      <c r="I154" s="8">
        <f t="shared" si="11"/>
        <v>4009.1214076033921</v>
      </c>
      <c r="J154" s="7">
        <f t="shared" si="12"/>
        <v>0</v>
      </c>
      <c r="K154" s="7">
        <f t="shared" si="13"/>
        <v>0.55645639663321622</v>
      </c>
      <c r="L154" s="7">
        <f t="shared" si="14"/>
        <v>0.55645639663321622</v>
      </c>
      <c r="M154" s="7">
        <f t="shared" si="15"/>
        <v>1.1129127932664324</v>
      </c>
    </row>
    <row r="155" spans="1:13" x14ac:dyDescent="0.25">
      <c r="A155" t="s">
        <v>221</v>
      </c>
      <c r="B155" t="s">
        <v>439</v>
      </c>
      <c r="C155">
        <v>36789138483.608597</v>
      </c>
      <c r="D155">
        <v>34085182</v>
      </c>
      <c r="E155">
        <v>0</v>
      </c>
      <c r="F155">
        <v>0</v>
      </c>
      <c r="G155">
        <v>0</v>
      </c>
      <c r="I155" s="8">
        <f t="shared" si="11"/>
        <v>1079.3293837659014</v>
      </c>
      <c r="J155" s="7">
        <f t="shared" si="12"/>
        <v>0</v>
      </c>
      <c r="K155" s="7">
        <f t="shared" si="13"/>
        <v>0</v>
      </c>
      <c r="L155" s="7">
        <f t="shared" si="14"/>
        <v>0</v>
      </c>
      <c r="M155" s="7">
        <f t="shared" si="15"/>
        <v>0</v>
      </c>
    </row>
    <row r="156" spans="1:13" x14ac:dyDescent="0.25">
      <c r="A156" t="s">
        <v>222</v>
      </c>
      <c r="B156" t="s">
        <v>440</v>
      </c>
      <c r="C156">
        <v>358551560868.5332</v>
      </c>
      <c r="D156">
        <v>58613001</v>
      </c>
      <c r="E156">
        <v>1</v>
      </c>
      <c r="F156">
        <v>3</v>
      </c>
      <c r="G156">
        <v>2</v>
      </c>
      <c r="I156" s="8">
        <f t="shared" si="11"/>
        <v>6117.2701406046963</v>
      </c>
      <c r="J156" s="7">
        <f t="shared" si="12"/>
        <v>1.7061061248169158E-2</v>
      </c>
      <c r="K156" s="7">
        <f t="shared" si="13"/>
        <v>5.118318374450747E-2</v>
      </c>
      <c r="L156" s="7">
        <f t="shared" si="14"/>
        <v>3.4122122496338315E-2</v>
      </c>
      <c r="M156" s="7">
        <f t="shared" si="15"/>
        <v>0.10236636748901494</v>
      </c>
    </row>
    <row r="157" spans="1:13" x14ac:dyDescent="0.25">
      <c r="A157" t="s">
        <v>223</v>
      </c>
      <c r="B157" t="s">
        <v>441</v>
      </c>
      <c r="C157">
        <v>23747586257.251171</v>
      </c>
      <c r="D157">
        <v>17973569</v>
      </c>
      <c r="E157">
        <v>0</v>
      </c>
      <c r="F157">
        <v>0</v>
      </c>
      <c r="G157">
        <v>1</v>
      </c>
      <c r="I157" s="8">
        <f t="shared" si="11"/>
        <v>1321.2504571157331</v>
      </c>
      <c r="J157" s="7">
        <f t="shared" si="12"/>
        <v>0</v>
      </c>
      <c r="K157" s="7">
        <f t="shared" si="13"/>
        <v>0</v>
      </c>
      <c r="L157" s="7">
        <f t="shared" si="14"/>
        <v>5.5637252679197988E-2</v>
      </c>
      <c r="M157" s="7">
        <f t="shared" si="15"/>
        <v>5.5637252679197988E-2</v>
      </c>
    </row>
    <row r="158" spans="1:13" x14ac:dyDescent="0.25">
      <c r="A158" t="s">
        <v>224</v>
      </c>
      <c r="B158" t="s">
        <v>442</v>
      </c>
      <c r="C158">
        <v>22121615842.417839</v>
      </c>
      <c r="D158">
        <v>15034452</v>
      </c>
      <c r="E158">
        <v>0</v>
      </c>
      <c r="F158">
        <v>0</v>
      </c>
      <c r="G158">
        <v>0</v>
      </c>
      <c r="I158" s="8">
        <f t="shared" si="11"/>
        <v>1471.3948897118325</v>
      </c>
      <c r="J158" s="7">
        <f t="shared" si="12"/>
        <v>0</v>
      </c>
      <c r="K158" s="7">
        <f t="shared" si="13"/>
        <v>0</v>
      </c>
      <c r="L158" s="7">
        <f t="shared" si="14"/>
        <v>0</v>
      </c>
      <c r="M158" s="7">
        <f t="shared" si="15"/>
        <v>0</v>
      </c>
    </row>
  </sheetData>
  <pageMargins left="0.7" right="0.7" top="0.75" bottom="0.75" header="0.3" footer="0.3"/>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95"/>
  <sheetViews>
    <sheetView topLeftCell="A67" workbookViewId="0">
      <selection activeCell="I94" sqref="I94"/>
    </sheetView>
  </sheetViews>
  <sheetFormatPr defaultColWidth="8.85546875" defaultRowHeight="15" x14ac:dyDescent="0.25"/>
  <cols>
    <col min="2" max="2" width="25.42578125" bestFit="1" customWidth="1"/>
  </cols>
  <sheetData>
    <row r="1" spans="1:6" x14ac:dyDescent="0.25">
      <c r="A1" s="1" t="s">
        <v>443</v>
      </c>
      <c r="B1" s="1" t="s">
        <v>444</v>
      </c>
      <c r="C1" s="1" t="s">
        <v>4</v>
      </c>
      <c r="D1" s="1" t="s">
        <v>5</v>
      </c>
      <c r="E1" s="1" t="s">
        <v>6</v>
      </c>
      <c r="F1" s="1" t="s">
        <v>445</v>
      </c>
    </row>
    <row r="2" spans="1:6" x14ac:dyDescent="0.25">
      <c r="A2">
        <v>1</v>
      </c>
      <c r="B2" t="s">
        <v>211</v>
      </c>
      <c r="C2">
        <v>40</v>
      </c>
      <c r="D2">
        <v>44</v>
      </c>
      <c r="E2">
        <v>42</v>
      </c>
      <c r="F2">
        <v>126</v>
      </c>
    </row>
    <row r="3" spans="1:6" x14ac:dyDescent="0.25">
      <c r="A3">
        <v>2</v>
      </c>
      <c r="B3" t="s">
        <v>40</v>
      </c>
      <c r="C3">
        <v>40</v>
      </c>
      <c r="D3">
        <v>27</v>
      </c>
      <c r="E3">
        <v>24</v>
      </c>
      <c r="F3">
        <v>91</v>
      </c>
    </row>
    <row r="4" spans="1:6" x14ac:dyDescent="0.25">
      <c r="A4">
        <v>3</v>
      </c>
      <c r="B4" t="s">
        <v>106</v>
      </c>
      <c r="C4">
        <v>20</v>
      </c>
      <c r="D4">
        <v>12</v>
      </c>
      <c r="E4">
        <v>13</v>
      </c>
      <c r="F4">
        <v>45</v>
      </c>
    </row>
    <row r="5" spans="1:6" x14ac:dyDescent="0.25">
      <c r="A5">
        <v>4</v>
      </c>
      <c r="B5" t="s">
        <v>15</v>
      </c>
      <c r="C5">
        <v>18</v>
      </c>
      <c r="D5">
        <v>19</v>
      </c>
      <c r="E5">
        <v>16</v>
      </c>
      <c r="F5">
        <v>53</v>
      </c>
    </row>
    <row r="6" spans="1:6" x14ac:dyDescent="0.25">
      <c r="A6">
        <v>5</v>
      </c>
      <c r="B6" t="s">
        <v>71</v>
      </c>
      <c r="C6">
        <v>16</v>
      </c>
      <c r="D6">
        <v>26</v>
      </c>
      <c r="E6">
        <v>22</v>
      </c>
      <c r="F6">
        <v>64</v>
      </c>
    </row>
    <row r="7" spans="1:6" x14ac:dyDescent="0.25">
      <c r="A7">
        <v>6</v>
      </c>
      <c r="B7" t="s">
        <v>153</v>
      </c>
      <c r="C7">
        <v>15</v>
      </c>
      <c r="D7">
        <v>7</v>
      </c>
      <c r="E7">
        <v>12</v>
      </c>
      <c r="F7">
        <v>34</v>
      </c>
    </row>
    <row r="8" spans="1:6" x14ac:dyDescent="0.25">
      <c r="A8">
        <v>7</v>
      </c>
      <c r="B8" t="s">
        <v>446</v>
      </c>
      <c r="C8">
        <v>14</v>
      </c>
      <c r="D8">
        <v>22</v>
      </c>
      <c r="E8">
        <v>29</v>
      </c>
      <c r="F8">
        <v>65</v>
      </c>
    </row>
    <row r="9" spans="1:6" x14ac:dyDescent="0.25">
      <c r="A9">
        <v>8</v>
      </c>
      <c r="B9" t="s">
        <v>447</v>
      </c>
      <c r="C9">
        <v>13</v>
      </c>
      <c r="D9">
        <v>9</v>
      </c>
      <c r="E9">
        <v>10</v>
      </c>
      <c r="F9">
        <v>32</v>
      </c>
    </row>
    <row r="10" spans="1:6" x14ac:dyDescent="0.25">
      <c r="A10">
        <v>9</v>
      </c>
      <c r="B10" t="s">
        <v>103</v>
      </c>
      <c r="C10">
        <v>12</v>
      </c>
      <c r="D10">
        <v>13</v>
      </c>
      <c r="E10">
        <v>15</v>
      </c>
      <c r="F10">
        <v>40</v>
      </c>
    </row>
    <row r="11" spans="1:6" x14ac:dyDescent="0.25">
      <c r="A11">
        <v>10</v>
      </c>
      <c r="B11" t="s">
        <v>54</v>
      </c>
      <c r="C11">
        <v>12</v>
      </c>
      <c r="D11">
        <v>13</v>
      </c>
      <c r="E11">
        <v>8</v>
      </c>
      <c r="F11">
        <v>33</v>
      </c>
    </row>
    <row r="12" spans="1:6" x14ac:dyDescent="0.25">
      <c r="A12">
        <v>11</v>
      </c>
      <c r="B12" t="s">
        <v>157</v>
      </c>
      <c r="C12">
        <v>10</v>
      </c>
      <c r="D12">
        <v>7</v>
      </c>
      <c r="E12">
        <v>3</v>
      </c>
      <c r="F12">
        <v>20</v>
      </c>
    </row>
    <row r="13" spans="1:6" x14ac:dyDescent="0.25">
      <c r="A13">
        <v>12</v>
      </c>
      <c r="B13" t="s">
        <v>36</v>
      </c>
      <c r="C13">
        <v>9</v>
      </c>
      <c r="D13">
        <v>7</v>
      </c>
      <c r="E13">
        <v>11</v>
      </c>
      <c r="F13">
        <v>27</v>
      </c>
    </row>
    <row r="14" spans="1:6" x14ac:dyDescent="0.25">
      <c r="A14">
        <v>13</v>
      </c>
      <c r="B14" t="s">
        <v>212</v>
      </c>
      <c r="C14">
        <v>8</v>
      </c>
      <c r="D14">
        <v>2</v>
      </c>
      <c r="E14">
        <v>3</v>
      </c>
      <c r="F14">
        <v>13</v>
      </c>
    </row>
    <row r="15" spans="1:6" x14ac:dyDescent="0.25">
      <c r="A15">
        <v>14</v>
      </c>
      <c r="B15" t="s">
        <v>93</v>
      </c>
      <c r="C15">
        <v>6</v>
      </c>
      <c r="D15">
        <v>7</v>
      </c>
      <c r="E15">
        <v>6</v>
      </c>
      <c r="F15">
        <v>19</v>
      </c>
    </row>
    <row r="16" spans="1:6" x14ac:dyDescent="0.25">
      <c r="A16">
        <v>15</v>
      </c>
      <c r="B16" t="s">
        <v>65</v>
      </c>
      <c r="C16">
        <v>5</v>
      </c>
      <c r="D16">
        <v>4</v>
      </c>
      <c r="E16">
        <v>9</v>
      </c>
      <c r="F16">
        <v>18</v>
      </c>
    </row>
    <row r="17" spans="1:6" x14ac:dyDescent="0.25">
      <c r="A17">
        <v>16</v>
      </c>
      <c r="B17" t="s">
        <v>192</v>
      </c>
      <c r="C17">
        <v>4</v>
      </c>
      <c r="D17">
        <v>4</v>
      </c>
      <c r="E17">
        <v>3</v>
      </c>
      <c r="F17">
        <v>11</v>
      </c>
    </row>
    <row r="18" spans="1:6" x14ac:dyDescent="0.25">
      <c r="A18">
        <v>17</v>
      </c>
      <c r="B18" t="s">
        <v>108</v>
      </c>
      <c r="C18">
        <v>4</v>
      </c>
      <c r="D18">
        <v>2</v>
      </c>
      <c r="E18">
        <v>5</v>
      </c>
      <c r="F18">
        <v>11</v>
      </c>
    </row>
    <row r="19" spans="1:6" x14ac:dyDescent="0.25">
      <c r="A19">
        <v>18</v>
      </c>
      <c r="B19" t="s">
        <v>154</v>
      </c>
      <c r="C19">
        <v>4</v>
      </c>
      <c r="D19">
        <v>1</v>
      </c>
      <c r="E19">
        <v>3</v>
      </c>
      <c r="F19">
        <v>8</v>
      </c>
    </row>
    <row r="20" spans="1:6" x14ac:dyDescent="0.25">
      <c r="A20">
        <v>19</v>
      </c>
      <c r="B20" t="s">
        <v>98</v>
      </c>
      <c r="C20">
        <v>4</v>
      </c>
      <c r="D20">
        <v>0</v>
      </c>
      <c r="E20">
        <v>3</v>
      </c>
      <c r="F20">
        <v>7</v>
      </c>
    </row>
    <row r="21" spans="1:6" x14ac:dyDescent="0.25">
      <c r="A21">
        <v>20</v>
      </c>
      <c r="B21" t="s">
        <v>31</v>
      </c>
      <c r="C21">
        <v>3</v>
      </c>
      <c r="D21">
        <v>7</v>
      </c>
      <c r="E21">
        <v>10</v>
      </c>
      <c r="F21">
        <v>20</v>
      </c>
    </row>
    <row r="22" spans="1:6" x14ac:dyDescent="0.25">
      <c r="A22">
        <v>21</v>
      </c>
      <c r="B22" t="s">
        <v>448</v>
      </c>
      <c r="C22">
        <v>3</v>
      </c>
      <c r="D22">
        <v>6</v>
      </c>
      <c r="E22">
        <v>3</v>
      </c>
      <c r="F22">
        <v>12</v>
      </c>
    </row>
    <row r="23" spans="1:6" x14ac:dyDescent="0.25">
      <c r="A23">
        <v>22</v>
      </c>
      <c r="B23" t="s">
        <v>209</v>
      </c>
      <c r="C23">
        <v>3</v>
      </c>
      <c r="D23">
        <v>5</v>
      </c>
      <c r="E23">
        <v>4</v>
      </c>
      <c r="F23">
        <v>12</v>
      </c>
    </row>
    <row r="24" spans="1:6" x14ac:dyDescent="0.25">
      <c r="A24">
        <v>23</v>
      </c>
      <c r="B24" t="s">
        <v>175</v>
      </c>
      <c r="C24">
        <v>3</v>
      </c>
      <c r="D24">
        <v>4</v>
      </c>
      <c r="E24">
        <v>2</v>
      </c>
      <c r="F24">
        <v>9</v>
      </c>
    </row>
    <row r="25" spans="1:6" x14ac:dyDescent="0.25">
      <c r="A25">
        <v>24</v>
      </c>
      <c r="B25" t="s">
        <v>76</v>
      </c>
      <c r="C25">
        <v>3</v>
      </c>
      <c r="D25">
        <v>3</v>
      </c>
      <c r="E25">
        <v>1</v>
      </c>
      <c r="F25">
        <v>7</v>
      </c>
    </row>
    <row r="26" spans="1:6" x14ac:dyDescent="0.25">
      <c r="A26">
        <v>25</v>
      </c>
      <c r="B26" t="s">
        <v>19</v>
      </c>
      <c r="C26">
        <v>3</v>
      </c>
      <c r="D26">
        <v>1</v>
      </c>
      <c r="E26">
        <v>6</v>
      </c>
      <c r="F26">
        <v>10</v>
      </c>
    </row>
    <row r="27" spans="1:6" x14ac:dyDescent="0.25">
      <c r="A27">
        <v>26</v>
      </c>
      <c r="B27" t="s">
        <v>23</v>
      </c>
      <c r="C27">
        <v>3</v>
      </c>
      <c r="D27">
        <v>1</v>
      </c>
      <c r="E27">
        <v>3</v>
      </c>
      <c r="F27">
        <v>7</v>
      </c>
    </row>
    <row r="28" spans="1:6" x14ac:dyDescent="0.25">
      <c r="A28">
        <v>27</v>
      </c>
      <c r="B28" t="s">
        <v>186</v>
      </c>
      <c r="C28">
        <v>3</v>
      </c>
      <c r="D28">
        <v>1</v>
      </c>
      <c r="E28">
        <v>1</v>
      </c>
      <c r="F28">
        <v>5</v>
      </c>
    </row>
    <row r="29" spans="1:6" x14ac:dyDescent="0.25">
      <c r="A29">
        <v>28</v>
      </c>
      <c r="B29" t="s">
        <v>449</v>
      </c>
      <c r="C29">
        <v>3</v>
      </c>
      <c r="D29">
        <v>0</v>
      </c>
      <c r="E29">
        <v>2</v>
      </c>
      <c r="F29">
        <v>5</v>
      </c>
    </row>
    <row r="30" spans="1:6" x14ac:dyDescent="0.25">
      <c r="A30">
        <v>29</v>
      </c>
      <c r="B30" t="s">
        <v>57</v>
      </c>
      <c r="C30">
        <v>2</v>
      </c>
      <c r="D30">
        <v>2</v>
      </c>
      <c r="E30">
        <v>5</v>
      </c>
      <c r="F30">
        <v>9</v>
      </c>
    </row>
    <row r="31" spans="1:6" x14ac:dyDescent="0.25">
      <c r="A31">
        <v>30</v>
      </c>
      <c r="B31" t="s">
        <v>17</v>
      </c>
      <c r="C31">
        <v>2</v>
      </c>
      <c r="D31">
        <v>2</v>
      </c>
      <c r="E31">
        <v>3</v>
      </c>
      <c r="F31">
        <v>7</v>
      </c>
    </row>
    <row r="32" spans="1:6" x14ac:dyDescent="0.25">
      <c r="A32">
        <v>30</v>
      </c>
      <c r="B32" t="s">
        <v>91</v>
      </c>
      <c r="C32">
        <v>2</v>
      </c>
      <c r="D32">
        <v>2</v>
      </c>
      <c r="E32">
        <v>3</v>
      </c>
      <c r="F32">
        <v>7</v>
      </c>
    </row>
    <row r="33" spans="1:6" x14ac:dyDescent="0.25">
      <c r="A33">
        <v>32</v>
      </c>
      <c r="B33" t="s">
        <v>49</v>
      </c>
      <c r="C33">
        <v>2</v>
      </c>
      <c r="D33">
        <v>1</v>
      </c>
      <c r="E33">
        <v>6</v>
      </c>
      <c r="F33">
        <v>9</v>
      </c>
    </row>
    <row r="34" spans="1:6" x14ac:dyDescent="0.25">
      <c r="A34">
        <v>33</v>
      </c>
      <c r="B34" t="s">
        <v>24</v>
      </c>
      <c r="C34">
        <v>2</v>
      </c>
      <c r="D34">
        <v>1</v>
      </c>
      <c r="E34">
        <v>1</v>
      </c>
      <c r="F34">
        <v>4</v>
      </c>
    </row>
    <row r="35" spans="1:6" x14ac:dyDescent="0.25">
      <c r="A35">
        <v>34</v>
      </c>
      <c r="B35" t="s">
        <v>191</v>
      </c>
      <c r="C35">
        <v>2</v>
      </c>
      <c r="D35">
        <v>1</v>
      </c>
      <c r="E35">
        <v>0</v>
      </c>
      <c r="F35">
        <v>3</v>
      </c>
    </row>
    <row r="36" spans="1:6" x14ac:dyDescent="0.25">
      <c r="A36" s="2">
        <v>35</v>
      </c>
      <c r="B36" s="2" t="s">
        <v>450</v>
      </c>
      <c r="C36" s="2">
        <v>2</v>
      </c>
      <c r="D36" s="2">
        <v>0</v>
      </c>
      <c r="E36" s="2">
        <v>5</v>
      </c>
      <c r="F36" s="2">
        <v>7</v>
      </c>
    </row>
    <row r="37" spans="1:6" x14ac:dyDescent="0.25">
      <c r="A37">
        <v>36</v>
      </c>
      <c r="B37" t="s">
        <v>16</v>
      </c>
      <c r="C37">
        <v>2</v>
      </c>
      <c r="D37">
        <v>0</v>
      </c>
      <c r="E37">
        <v>3</v>
      </c>
      <c r="F37">
        <v>5</v>
      </c>
    </row>
    <row r="38" spans="1:6" x14ac:dyDescent="0.25">
      <c r="A38">
        <v>37</v>
      </c>
      <c r="B38" t="s">
        <v>451</v>
      </c>
      <c r="C38">
        <v>2</v>
      </c>
      <c r="D38">
        <v>0</v>
      </c>
      <c r="E38">
        <v>2</v>
      </c>
      <c r="F38">
        <v>4</v>
      </c>
    </row>
    <row r="39" spans="1:6" x14ac:dyDescent="0.25">
      <c r="A39">
        <v>37</v>
      </c>
      <c r="B39" t="s">
        <v>162</v>
      </c>
      <c r="C39">
        <v>2</v>
      </c>
      <c r="D39">
        <v>0</v>
      </c>
      <c r="E39">
        <v>2</v>
      </c>
      <c r="F39">
        <v>4</v>
      </c>
    </row>
    <row r="40" spans="1:6" x14ac:dyDescent="0.25">
      <c r="A40">
        <v>39</v>
      </c>
      <c r="B40" t="s">
        <v>59</v>
      </c>
      <c r="C40">
        <v>2</v>
      </c>
      <c r="D40">
        <v>0</v>
      </c>
      <c r="E40">
        <v>1</v>
      </c>
      <c r="F40">
        <v>3</v>
      </c>
    </row>
    <row r="41" spans="1:6" x14ac:dyDescent="0.25">
      <c r="A41">
        <v>39</v>
      </c>
      <c r="B41" t="s">
        <v>94</v>
      </c>
      <c r="C41">
        <v>2</v>
      </c>
      <c r="D41">
        <v>0</v>
      </c>
      <c r="E41">
        <v>1</v>
      </c>
      <c r="F41">
        <v>3</v>
      </c>
    </row>
    <row r="42" spans="1:6" x14ac:dyDescent="0.25">
      <c r="A42">
        <v>41</v>
      </c>
      <c r="B42" t="s">
        <v>102</v>
      </c>
      <c r="C42">
        <v>1</v>
      </c>
      <c r="D42">
        <v>5</v>
      </c>
      <c r="E42">
        <v>1</v>
      </c>
      <c r="F42">
        <v>7</v>
      </c>
    </row>
    <row r="43" spans="1:6" x14ac:dyDescent="0.25">
      <c r="A43">
        <v>42</v>
      </c>
      <c r="B43" t="s">
        <v>165</v>
      </c>
      <c r="C43">
        <v>1</v>
      </c>
      <c r="D43">
        <v>4</v>
      </c>
      <c r="E43">
        <v>5</v>
      </c>
      <c r="F43">
        <v>10</v>
      </c>
    </row>
    <row r="44" spans="1:6" x14ac:dyDescent="0.25">
      <c r="A44">
        <v>43</v>
      </c>
      <c r="B44" t="s">
        <v>107</v>
      </c>
      <c r="C44">
        <v>1</v>
      </c>
      <c r="D44">
        <v>3</v>
      </c>
      <c r="E44">
        <v>3</v>
      </c>
      <c r="F44">
        <v>7</v>
      </c>
    </row>
    <row r="45" spans="1:6" x14ac:dyDescent="0.25">
      <c r="A45">
        <v>44</v>
      </c>
      <c r="B45" t="s">
        <v>104</v>
      </c>
      <c r="C45">
        <v>1</v>
      </c>
      <c r="D45">
        <v>3</v>
      </c>
      <c r="E45">
        <v>2</v>
      </c>
      <c r="F45">
        <v>6</v>
      </c>
    </row>
    <row r="46" spans="1:6" x14ac:dyDescent="0.25">
      <c r="A46">
        <v>44</v>
      </c>
      <c r="B46" t="s">
        <v>222</v>
      </c>
      <c r="C46">
        <v>1</v>
      </c>
      <c r="D46">
        <v>3</v>
      </c>
      <c r="E46">
        <v>2</v>
      </c>
      <c r="F46">
        <v>6</v>
      </c>
    </row>
    <row r="47" spans="1:6" x14ac:dyDescent="0.25">
      <c r="A47">
        <v>44</v>
      </c>
      <c r="B47" t="s">
        <v>199</v>
      </c>
      <c r="C47">
        <v>1</v>
      </c>
      <c r="D47">
        <v>3</v>
      </c>
      <c r="E47">
        <v>2</v>
      </c>
      <c r="F47">
        <v>6</v>
      </c>
    </row>
    <row r="48" spans="1:6" x14ac:dyDescent="0.25">
      <c r="A48" s="2">
        <v>44</v>
      </c>
      <c r="B48" s="2" t="s">
        <v>452</v>
      </c>
      <c r="C48" s="2">
        <v>1</v>
      </c>
      <c r="D48" s="2">
        <v>3</v>
      </c>
      <c r="E48" s="2">
        <v>1</v>
      </c>
      <c r="F48" s="2">
        <v>5</v>
      </c>
    </row>
    <row r="49" spans="1:6" x14ac:dyDescent="0.25">
      <c r="A49">
        <v>47</v>
      </c>
      <c r="B49" t="s">
        <v>67</v>
      </c>
      <c r="C49">
        <v>1</v>
      </c>
      <c r="D49">
        <v>3</v>
      </c>
      <c r="E49">
        <v>0</v>
      </c>
      <c r="F49">
        <v>4</v>
      </c>
    </row>
    <row r="50" spans="1:6" x14ac:dyDescent="0.25">
      <c r="A50">
        <v>48</v>
      </c>
      <c r="B50" t="s">
        <v>37</v>
      </c>
      <c r="C50">
        <v>1</v>
      </c>
      <c r="D50">
        <v>2</v>
      </c>
      <c r="E50">
        <v>5</v>
      </c>
      <c r="F50">
        <v>8</v>
      </c>
    </row>
    <row r="51" spans="1:6" x14ac:dyDescent="0.25">
      <c r="A51">
        <v>49</v>
      </c>
      <c r="B51" t="s">
        <v>61</v>
      </c>
      <c r="C51">
        <v>1</v>
      </c>
      <c r="D51">
        <v>2</v>
      </c>
      <c r="E51">
        <v>2</v>
      </c>
      <c r="F51">
        <v>5</v>
      </c>
    </row>
    <row r="52" spans="1:6" x14ac:dyDescent="0.25">
      <c r="A52">
        <v>50</v>
      </c>
      <c r="B52" t="s">
        <v>169</v>
      </c>
      <c r="C52">
        <v>1</v>
      </c>
      <c r="D52">
        <v>2</v>
      </c>
      <c r="E52">
        <v>1</v>
      </c>
      <c r="F52">
        <v>4</v>
      </c>
    </row>
    <row r="53" spans="1:6" x14ac:dyDescent="0.25">
      <c r="A53">
        <v>51</v>
      </c>
      <c r="B53" t="s">
        <v>83</v>
      </c>
      <c r="C53">
        <v>1</v>
      </c>
      <c r="D53">
        <v>1</v>
      </c>
      <c r="E53">
        <v>6</v>
      </c>
      <c r="F53">
        <v>8</v>
      </c>
    </row>
    <row r="54" spans="1:6" x14ac:dyDescent="0.25">
      <c r="A54">
        <v>52</v>
      </c>
      <c r="B54" t="s">
        <v>12</v>
      </c>
      <c r="C54">
        <v>1</v>
      </c>
      <c r="D54">
        <v>1</v>
      </c>
      <c r="E54">
        <v>1</v>
      </c>
      <c r="F54">
        <v>3</v>
      </c>
    </row>
    <row r="55" spans="1:6" x14ac:dyDescent="0.25">
      <c r="A55">
        <v>52</v>
      </c>
      <c r="B55" t="s">
        <v>453</v>
      </c>
      <c r="C55">
        <v>1</v>
      </c>
      <c r="D55">
        <v>1</v>
      </c>
      <c r="E55">
        <v>1</v>
      </c>
      <c r="F55">
        <v>3</v>
      </c>
    </row>
    <row r="56" spans="1:6" x14ac:dyDescent="0.25">
      <c r="A56">
        <v>52</v>
      </c>
      <c r="B56" t="s">
        <v>204</v>
      </c>
      <c r="C56">
        <v>1</v>
      </c>
      <c r="D56">
        <v>1</v>
      </c>
      <c r="E56">
        <v>1</v>
      </c>
      <c r="F56">
        <v>3</v>
      </c>
    </row>
    <row r="57" spans="1:6" x14ac:dyDescent="0.25">
      <c r="A57">
        <v>55</v>
      </c>
      <c r="B57" t="s">
        <v>35</v>
      </c>
      <c r="C57">
        <v>1</v>
      </c>
      <c r="D57">
        <v>1</v>
      </c>
      <c r="E57">
        <v>0</v>
      </c>
      <c r="F57">
        <v>2</v>
      </c>
    </row>
    <row r="58" spans="1:6" x14ac:dyDescent="0.25">
      <c r="A58">
        <v>55</v>
      </c>
      <c r="B58" t="s">
        <v>39</v>
      </c>
      <c r="C58">
        <v>1</v>
      </c>
      <c r="D58">
        <v>1</v>
      </c>
      <c r="E58">
        <v>0</v>
      </c>
      <c r="F58">
        <v>2</v>
      </c>
    </row>
    <row r="59" spans="1:6" x14ac:dyDescent="0.25">
      <c r="A59">
        <v>55</v>
      </c>
      <c r="B59" t="s">
        <v>454</v>
      </c>
      <c r="C59">
        <v>1</v>
      </c>
      <c r="D59">
        <v>1</v>
      </c>
      <c r="E59">
        <v>0</v>
      </c>
      <c r="F59">
        <v>2</v>
      </c>
    </row>
    <row r="60" spans="1:6" x14ac:dyDescent="0.25">
      <c r="A60">
        <v>55</v>
      </c>
      <c r="B60" t="s">
        <v>208</v>
      </c>
      <c r="C60">
        <v>1</v>
      </c>
      <c r="D60">
        <v>1</v>
      </c>
      <c r="E60">
        <v>0</v>
      </c>
      <c r="F60">
        <v>2</v>
      </c>
    </row>
    <row r="61" spans="1:6" x14ac:dyDescent="0.25">
      <c r="A61">
        <v>59</v>
      </c>
      <c r="B61" t="s">
        <v>58</v>
      </c>
      <c r="C61">
        <v>1</v>
      </c>
      <c r="D61">
        <v>0</v>
      </c>
      <c r="E61">
        <v>2</v>
      </c>
      <c r="F61">
        <v>3</v>
      </c>
    </row>
    <row r="62" spans="1:6" x14ac:dyDescent="0.25">
      <c r="A62">
        <v>60</v>
      </c>
      <c r="B62" t="s">
        <v>86</v>
      </c>
      <c r="C62">
        <v>1</v>
      </c>
      <c r="D62">
        <v>0</v>
      </c>
      <c r="E62">
        <v>1</v>
      </c>
      <c r="F62">
        <v>2</v>
      </c>
    </row>
    <row r="63" spans="1:6" x14ac:dyDescent="0.25">
      <c r="A63">
        <v>60</v>
      </c>
      <c r="B63" t="s">
        <v>129</v>
      </c>
      <c r="C63">
        <v>1</v>
      </c>
      <c r="D63">
        <v>0</v>
      </c>
      <c r="E63">
        <v>1</v>
      </c>
      <c r="F63">
        <v>2</v>
      </c>
    </row>
    <row r="64" spans="1:6" x14ac:dyDescent="0.25">
      <c r="A64">
        <v>62</v>
      </c>
      <c r="B64" t="s">
        <v>56</v>
      </c>
      <c r="C64">
        <v>1</v>
      </c>
      <c r="D64">
        <v>0</v>
      </c>
      <c r="E64">
        <v>0</v>
      </c>
      <c r="F64">
        <v>1</v>
      </c>
    </row>
    <row r="65" spans="1:6" x14ac:dyDescent="0.25">
      <c r="A65">
        <v>62</v>
      </c>
      <c r="B65" t="s">
        <v>159</v>
      </c>
      <c r="C65">
        <v>1</v>
      </c>
      <c r="D65">
        <v>0</v>
      </c>
      <c r="E65">
        <v>0</v>
      </c>
      <c r="F65">
        <v>1</v>
      </c>
    </row>
    <row r="66" spans="1:6" x14ac:dyDescent="0.25">
      <c r="A66">
        <v>64</v>
      </c>
      <c r="B66" t="s">
        <v>455</v>
      </c>
      <c r="C66">
        <v>0</v>
      </c>
      <c r="D66">
        <v>3</v>
      </c>
      <c r="E66">
        <v>5</v>
      </c>
      <c r="F66">
        <v>8</v>
      </c>
    </row>
    <row r="67" spans="1:6" x14ac:dyDescent="0.25">
      <c r="A67">
        <v>65</v>
      </c>
      <c r="B67" t="s">
        <v>134</v>
      </c>
      <c r="C67">
        <v>0</v>
      </c>
      <c r="D67">
        <v>3</v>
      </c>
      <c r="E67">
        <v>2</v>
      </c>
      <c r="F67">
        <v>5</v>
      </c>
    </row>
    <row r="68" spans="1:6" x14ac:dyDescent="0.25">
      <c r="A68">
        <v>66</v>
      </c>
      <c r="B68" t="s">
        <v>13</v>
      </c>
      <c r="C68">
        <v>0</v>
      </c>
      <c r="D68">
        <v>3</v>
      </c>
      <c r="E68">
        <v>1</v>
      </c>
      <c r="F68">
        <v>4</v>
      </c>
    </row>
    <row r="69" spans="1:6" x14ac:dyDescent="0.25">
      <c r="A69">
        <v>66</v>
      </c>
      <c r="B69" t="s">
        <v>45</v>
      </c>
      <c r="C69">
        <v>0</v>
      </c>
      <c r="D69">
        <v>3</v>
      </c>
      <c r="E69">
        <v>1</v>
      </c>
      <c r="F69">
        <v>4</v>
      </c>
    </row>
    <row r="70" spans="1:6" x14ac:dyDescent="0.25">
      <c r="A70">
        <v>68</v>
      </c>
      <c r="B70" t="s">
        <v>456</v>
      </c>
      <c r="C70">
        <v>0</v>
      </c>
      <c r="D70">
        <v>2</v>
      </c>
      <c r="E70">
        <v>4</v>
      </c>
      <c r="F70">
        <v>6</v>
      </c>
    </row>
    <row r="71" spans="1:6" x14ac:dyDescent="0.25">
      <c r="A71" s="2">
        <v>68</v>
      </c>
      <c r="B71" s="2" t="s">
        <v>457</v>
      </c>
      <c r="C71" s="2">
        <v>0</v>
      </c>
      <c r="D71" s="2">
        <v>2</v>
      </c>
      <c r="E71" s="2">
        <v>4</v>
      </c>
      <c r="F71" s="2">
        <v>6</v>
      </c>
    </row>
    <row r="72" spans="1:6" x14ac:dyDescent="0.25">
      <c r="A72">
        <v>70</v>
      </c>
      <c r="B72" t="s">
        <v>124</v>
      </c>
      <c r="C72">
        <v>0</v>
      </c>
      <c r="D72">
        <v>2</v>
      </c>
      <c r="E72">
        <v>2</v>
      </c>
      <c r="F72">
        <v>4</v>
      </c>
    </row>
    <row r="73" spans="1:6" x14ac:dyDescent="0.25">
      <c r="A73">
        <v>71</v>
      </c>
      <c r="B73" t="s">
        <v>96</v>
      </c>
      <c r="C73">
        <v>0</v>
      </c>
      <c r="D73">
        <v>1</v>
      </c>
      <c r="E73">
        <v>5</v>
      </c>
      <c r="F73">
        <v>6</v>
      </c>
    </row>
    <row r="74" spans="1:6" x14ac:dyDescent="0.25">
      <c r="A74">
        <v>72</v>
      </c>
      <c r="B74" t="s">
        <v>131</v>
      </c>
      <c r="C74">
        <v>0</v>
      </c>
      <c r="D74">
        <v>1</v>
      </c>
      <c r="E74">
        <v>3</v>
      </c>
      <c r="F74">
        <v>4</v>
      </c>
    </row>
    <row r="75" spans="1:6" x14ac:dyDescent="0.25">
      <c r="A75">
        <v>73</v>
      </c>
      <c r="B75" t="s">
        <v>220</v>
      </c>
      <c r="C75">
        <v>0</v>
      </c>
      <c r="D75">
        <v>1</v>
      </c>
      <c r="E75">
        <v>1</v>
      </c>
      <c r="F75">
        <v>2</v>
      </c>
    </row>
    <row r="76" spans="1:6" x14ac:dyDescent="0.25">
      <c r="A76">
        <v>74</v>
      </c>
      <c r="B76" t="s">
        <v>52</v>
      </c>
      <c r="C76">
        <v>0</v>
      </c>
      <c r="D76">
        <v>1</v>
      </c>
      <c r="E76">
        <v>0</v>
      </c>
      <c r="F76">
        <v>1</v>
      </c>
    </row>
    <row r="77" spans="1:6" x14ac:dyDescent="0.25">
      <c r="A77">
        <v>74</v>
      </c>
      <c r="B77" t="s">
        <v>70</v>
      </c>
      <c r="C77">
        <v>0</v>
      </c>
      <c r="D77">
        <v>1</v>
      </c>
      <c r="E77">
        <v>0</v>
      </c>
      <c r="F77">
        <v>1</v>
      </c>
    </row>
    <row r="78" spans="1:6" x14ac:dyDescent="0.25">
      <c r="A78">
        <v>74</v>
      </c>
      <c r="B78" t="s">
        <v>105</v>
      </c>
      <c r="C78">
        <v>0</v>
      </c>
      <c r="D78">
        <v>1</v>
      </c>
      <c r="E78">
        <v>0</v>
      </c>
      <c r="F78">
        <v>1</v>
      </c>
    </row>
    <row r="79" spans="1:6" x14ac:dyDescent="0.25">
      <c r="A79">
        <v>74</v>
      </c>
      <c r="B79" t="s">
        <v>141</v>
      </c>
      <c r="C79">
        <v>0</v>
      </c>
      <c r="D79">
        <v>1</v>
      </c>
      <c r="E79">
        <v>0</v>
      </c>
      <c r="F79">
        <v>1</v>
      </c>
    </row>
    <row r="80" spans="1:6" x14ac:dyDescent="0.25">
      <c r="A80">
        <v>74</v>
      </c>
      <c r="B80" t="s">
        <v>160</v>
      </c>
      <c r="C80">
        <v>0</v>
      </c>
      <c r="D80">
        <v>1</v>
      </c>
      <c r="E80">
        <v>0</v>
      </c>
      <c r="F80">
        <v>1</v>
      </c>
    </row>
    <row r="81" spans="1:6" x14ac:dyDescent="0.25">
      <c r="A81">
        <v>79</v>
      </c>
      <c r="B81" t="s">
        <v>200</v>
      </c>
      <c r="C81">
        <v>0</v>
      </c>
      <c r="D81">
        <v>0</v>
      </c>
      <c r="E81">
        <v>3</v>
      </c>
      <c r="F81">
        <v>3</v>
      </c>
    </row>
    <row r="82" spans="1:6" x14ac:dyDescent="0.25">
      <c r="A82">
        <v>80</v>
      </c>
      <c r="B82" t="s">
        <v>10</v>
      </c>
      <c r="C82">
        <v>0</v>
      </c>
      <c r="D82">
        <v>0</v>
      </c>
      <c r="E82">
        <v>2</v>
      </c>
      <c r="F82">
        <v>2</v>
      </c>
    </row>
    <row r="83" spans="1:6" x14ac:dyDescent="0.25">
      <c r="A83">
        <v>80</v>
      </c>
      <c r="B83" t="s">
        <v>84</v>
      </c>
      <c r="C83">
        <v>0</v>
      </c>
      <c r="D83">
        <v>0</v>
      </c>
      <c r="E83">
        <v>2</v>
      </c>
      <c r="F83">
        <v>2</v>
      </c>
    </row>
    <row r="84" spans="1:6" x14ac:dyDescent="0.25">
      <c r="A84">
        <v>80</v>
      </c>
      <c r="B84" t="s">
        <v>147</v>
      </c>
      <c r="C84">
        <v>0</v>
      </c>
      <c r="D84">
        <v>0</v>
      </c>
      <c r="E84">
        <v>2</v>
      </c>
      <c r="F84">
        <v>2</v>
      </c>
    </row>
    <row r="85" spans="1:6" x14ac:dyDescent="0.25">
      <c r="A85">
        <v>80</v>
      </c>
      <c r="B85" t="s">
        <v>458</v>
      </c>
      <c r="C85">
        <v>0</v>
      </c>
      <c r="D85">
        <v>0</v>
      </c>
      <c r="E85">
        <v>2</v>
      </c>
      <c r="F85">
        <v>2</v>
      </c>
    </row>
    <row r="86" spans="1:6" x14ac:dyDescent="0.25">
      <c r="A86">
        <v>84</v>
      </c>
      <c r="B86" t="s">
        <v>459</v>
      </c>
      <c r="C86">
        <v>0</v>
      </c>
      <c r="D86">
        <v>0</v>
      </c>
      <c r="E86">
        <v>1</v>
      </c>
      <c r="F86">
        <v>1</v>
      </c>
    </row>
    <row r="87" spans="1:6" x14ac:dyDescent="0.25">
      <c r="A87">
        <v>84</v>
      </c>
      <c r="B87" t="s">
        <v>460</v>
      </c>
      <c r="C87">
        <v>0</v>
      </c>
      <c r="D87">
        <v>0</v>
      </c>
      <c r="E87">
        <v>1</v>
      </c>
      <c r="F87">
        <v>1</v>
      </c>
    </row>
    <row r="88" spans="1:6" x14ac:dyDescent="0.25">
      <c r="A88">
        <v>84</v>
      </c>
      <c r="B88" t="s">
        <v>161</v>
      </c>
      <c r="C88">
        <v>0</v>
      </c>
      <c r="D88">
        <v>0</v>
      </c>
      <c r="E88">
        <v>1</v>
      </c>
      <c r="F88">
        <v>1</v>
      </c>
    </row>
    <row r="89" spans="1:6" x14ac:dyDescent="0.25">
      <c r="A89">
        <v>84</v>
      </c>
      <c r="B89" t="s">
        <v>174</v>
      </c>
      <c r="C89">
        <v>0</v>
      </c>
      <c r="D89">
        <v>0</v>
      </c>
      <c r="E89">
        <v>1</v>
      </c>
      <c r="F89">
        <v>1</v>
      </c>
    </row>
    <row r="90" spans="1:6" x14ac:dyDescent="0.25">
      <c r="A90">
        <v>84</v>
      </c>
      <c r="B90" t="s">
        <v>180</v>
      </c>
      <c r="C90">
        <v>0</v>
      </c>
      <c r="D90">
        <v>0</v>
      </c>
      <c r="E90">
        <v>1</v>
      </c>
      <c r="F90">
        <v>1</v>
      </c>
    </row>
    <row r="91" spans="1:6" x14ac:dyDescent="0.25">
      <c r="A91">
        <v>84</v>
      </c>
      <c r="B91" t="s">
        <v>461</v>
      </c>
      <c r="C91">
        <v>0</v>
      </c>
      <c r="D91">
        <v>0</v>
      </c>
      <c r="E91">
        <v>1</v>
      </c>
      <c r="F91">
        <v>1</v>
      </c>
    </row>
    <row r="92" spans="1:6" x14ac:dyDescent="0.25">
      <c r="A92">
        <v>84</v>
      </c>
      <c r="B92" t="s">
        <v>223</v>
      </c>
      <c r="C92">
        <v>0</v>
      </c>
      <c r="D92">
        <v>0</v>
      </c>
      <c r="E92">
        <v>1</v>
      </c>
      <c r="F92">
        <v>1</v>
      </c>
    </row>
    <row r="93" spans="1:6" x14ac:dyDescent="0.25">
      <c r="A93" s="2">
        <v>84</v>
      </c>
      <c r="B93" s="2" t="s">
        <v>462</v>
      </c>
      <c r="C93" s="2">
        <v>0</v>
      </c>
      <c r="D93" s="2">
        <v>0</v>
      </c>
      <c r="E93" s="2">
        <v>1</v>
      </c>
      <c r="F93" s="2">
        <v>1</v>
      </c>
    </row>
    <row r="94" spans="1:6" x14ac:dyDescent="0.25">
      <c r="B94" t="s">
        <v>445</v>
      </c>
      <c r="C94">
        <f>SUM(C2:C93)</f>
        <v>329</v>
      </c>
      <c r="D94">
        <f t="shared" ref="D94" si="0">SUM(D2:D93)</f>
        <v>330</v>
      </c>
      <c r="E94">
        <f>SUM(E2:E93)</f>
        <v>385</v>
      </c>
      <c r="F94">
        <f>SUM(F2:F93)</f>
        <v>1044</v>
      </c>
    </row>
    <row r="95" spans="1:6" x14ac:dyDescent="0.25">
      <c r="C95">
        <f>C94-C36-C48-C93-C71</f>
        <v>326</v>
      </c>
      <c r="D95">
        <f t="shared" ref="D95:F95" si="1">D94-D36-D48-D93-D71</f>
        <v>325</v>
      </c>
      <c r="E95">
        <f t="shared" si="1"/>
        <v>374</v>
      </c>
      <c r="F95">
        <f t="shared" si="1"/>
        <v>1025</v>
      </c>
    </row>
  </sheetData>
  <pageMargins left="0.7" right="0.7" top="0.75" bottom="0.75" header="0.3" footer="0.3"/>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267"/>
  <sheetViews>
    <sheetView workbookViewId="0">
      <selection activeCell="F16" sqref="F16"/>
    </sheetView>
  </sheetViews>
  <sheetFormatPr defaultColWidth="8.85546875" defaultRowHeight="15" x14ac:dyDescent="0.25"/>
  <cols>
    <col min="1" max="1" width="68" bestFit="1" customWidth="1"/>
    <col min="2" max="2" width="13.140625" bestFit="1" customWidth="1"/>
    <col min="4" max="4" width="15.28515625" bestFit="1" customWidth="1"/>
  </cols>
  <sheetData>
    <row r="1" spans="1:4" x14ac:dyDescent="0.25">
      <c r="A1" t="s">
        <v>0</v>
      </c>
      <c r="B1" t="s">
        <v>1</v>
      </c>
      <c r="C1" t="s">
        <v>2</v>
      </c>
      <c r="D1" t="s">
        <v>3</v>
      </c>
    </row>
    <row r="2" spans="1:4" x14ac:dyDescent="0.25">
      <c r="A2" t="s">
        <v>7</v>
      </c>
      <c r="B2" t="s">
        <v>225</v>
      </c>
      <c r="C2">
        <v>3303627929.5524907</v>
      </c>
      <c r="D2">
        <v>108908</v>
      </c>
    </row>
    <row r="3" spans="1:4" x14ac:dyDescent="0.25">
      <c r="A3" t="s">
        <v>463</v>
      </c>
      <c r="B3" t="s">
        <v>464</v>
      </c>
      <c r="C3">
        <v>967913721743.2981</v>
      </c>
      <c r="D3">
        <v>657801085</v>
      </c>
    </row>
    <row r="4" spans="1:4" x14ac:dyDescent="0.25">
      <c r="A4" t="s">
        <v>8</v>
      </c>
      <c r="B4" t="s">
        <v>226</v>
      </c>
      <c r="C4">
        <v>20323499020.363865</v>
      </c>
      <c r="D4">
        <v>36743039</v>
      </c>
    </row>
    <row r="5" spans="1:4" x14ac:dyDescent="0.25">
      <c r="A5" t="s">
        <v>465</v>
      </c>
      <c r="B5" t="s">
        <v>466</v>
      </c>
      <c r="C5">
        <v>820594832594.52625</v>
      </c>
      <c r="D5">
        <v>452195915</v>
      </c>
    </row>
    <row r="6" spans="1:4" x14ac:dyDescent="0.25">
      <c r="A6" t="s">
        <v>9</v>
      </c>
      <c r="B6" t="s">
        <v>227</v>
      </c>
      <c r="C6">
        <v>86872966032.873459</v>
      </c>
      <c r="D6">
        <v>31297155</v>
      </c>
    </row>
    <row r="7" spans="1:4" x14ac:dyDescent="0.25">
      <c r="A7" t="s">
        <v>10</v>
      </c>
      <c r="B7" t="s">
        <v>228</v>
      </c>
      <c r="C7">
        <v>12761785703.107059</v>
      </c>
      <c r="D7">
        <v>2866376</v>
      </c>
    </row>
    <row r="8" spans="1:4" x14ac:dyDescent="0.25">
      <c r="A8" t="s">
        <v>11</v>
      </c>
      <c r="B8" t="s">
        <v>229</v>
      </c>
      <c r="C8">
        <v>2949518094.6789575</v>
      </c>
      <c r="D8">
        <v>75162</v>
      </c>
    </row>
    <row r="9" spans="1:4" x14ac:dyDescent="0.25">
      <c r="A9" t="s">
        <v>467</v>
      </c>
      <c r="B9" t="s">
        <v>468</v>
      </c>
      <c r="C9">
        <v>2773906753523.311</v>
      </c>
      <c r="D9">
        <v>435998060</v>
      </c>
    </row>
    <row r="10" spans="1:4" x14ac:dyDescent="0.25">
      <c r="A10" t="s">
        <v>469</v>
      </c>
      <c r="B10" t="s">
        <v>470</v>
      </c>
      <c r="C10">
        <v>398914879874.98804</v>
      </c>
      <c r="D10">
        <v>9346701</v>
      </c>
    </row>
    <row r="11" spans="1:4" x14ac:dyDescent="0.25">
      <c r="A11" t="s">
        <v>12</v>
      </c>
      <c r="B11" t="s">
        <v>230</v>
      </c>
      <c r="C11">
        <v>583118120294.00244</v>
      </c>
      <c r="D11">
        <v>44654882</v>
      </c>
    </row>
    <row r="12" spans="1:4" x14ac:dyDescent="0.25">
      <c r="A12" t="s">
        <v>13</v>
      </c>
      <c r="B12" t="s">
        <v>231</v>
      </c>
      <c r="C12">
        <v>11958638938.495953</v>
      </c>
      <c r="D12">
        <v>2969000</v>
      </c>
    </row>
    <row r="13" spans="1:4" x14ac:dyDescent="0.25">
      <c r="A13" t="s">
        <v>471</v>
      </c>
      <c r="B13" t="s">
        <v>472</v>
      </c>
      <c r="C13">
        <v>631900763.3587786</v>
      </c>
      <c r="D13">
        <v>50908</v>
      </c>
    </row>
    <row r="14" spans="1:4" x14ac:dyDescent="0.25">
      <c r="A14" t="s">
        <v>14</v>
      </c>
      <c r="B14" t="s">
        <v>232</v>
      </c>
      <c r="C14">
        <v>1640501407.7514944</v>
      </c>
      <c r="D14">
        <v>90926</v>
      </c>
    </row>
    <row r="15" spans="1:4" x14ac:dyDescent="0.25">
      <c r="A15" t="s">
        <v>15</v>
      </c>
      <c r="B15" t="s">
        <v>233</v>
      </c>
      <c r="C15">
        <v>1461119016244.3132</v>
      </c>
      <c r="D15">
        <v>24963258</v>
      </c>
    </row>
    <row r="16" spans="1:4" x14ac:dyDescent="0.25">
      <c r="A16" t="s">
        <v>16</v>
      </c>
      <c r="B16" t="s">
        <v>234</v>
      </c>
      <c r="C16">
        <v>406235924915.18488</v>
      </c>
      <c r="D16">
        <v>8840521</v>
      </c>
    </row>
    <row r="17" spans="1:4" x14ac:dyDescent="0.25">
      <c r="A17" t="s">
        <v>17</v>
      </c>
      <c r="B17" t="s">
        <v>235</v>
      </c>
      <c r="C17">
        <v>52302373072.286598</v>
      </c>
      <c r="D17">
        <v>9939771</v>
      </c>
    </row>
    <row r="18" spans="1:4" x14ac:dyDescent="0.25">
      <c r="A18" t="s">
        <v>18</v>
      </c>
      <c r="B18" t="s">
        <v>236</v>
      </c>
      <c r="C18">
        <v>3150727414.316329</v>
      </c>
      <c r="D18">
        <v>11859446</v>
      </c>
    </row>
    <row r="19" spans="1:4" x14ac:dyDescent="0.25">
      <c r="A19" t="s">
        <v>19</v>
      </c>
      <c r="B19" t="s">
        <v>237</v>
      </c>
      <c r="C19">
        <v>482317238282.14453</v>
      </c>
      <c r="D19">
        <v>11427054</v>
      </c>
    </row>
    <row r="20" spans="1:4" x14ac:dyDescent="0.25">
      <c r="A20" t="s">
        <v>20</v>
      </c>
      <c r="B20" t="s">
        <v>238</v>
      </c>
      <c r="C20">
        <v>13268812302.661844</v>
      </c>
      <c r="D20">
        <v>12383347</v>
      </c>
    </row>
    <row r="21" spans="1:4" x14ac:dyDescent="0.25">
      <c r="A21" t="s">
        <v>21</v>
      </c>
      <c r="B21" t="s">
        <v>239</v>
      </c>
      <c r="C21">
        <v>14194244128.606535</v>
      </c>
      <c r="D21">
        <v>20438288</v>
      </c>
    </row>
    <row r="22" spans="1:4" x14ac:dyDescent="0.25">
      <c r="A22" t="s">
        <v>22</v>
      </c>
      <c r="B22" t="s">
        <v>240</v>
      </c>
      <c r="C22">
        <v>239111739541.45172</v>
      </c>
      <c r="D22">
        <v>163523103</v>
      </c>
    </row>
    <row r="23" spans="1:4" x14ac:dyDescent="0.25">
      <c r="A23" t="s">
        <v>23</v>
      </c>
      <c r="B23" t="s">
        <v>241</v>
      </c>
      <c r="C23">
        <v>55108646393.701126</v>
      </c>
      <c r="D23">
        <v>6710798</v>
      </c>
    </row>
    <row r="24" spans="1:4" x14ac:dyDescent="0.25">
      <c r="A24" t="s">
        <v>24</v>
      </c>
      <c r="B24" t="s">
        <v>242</v>
      </c>
      <c r="C24">
        <v>36164044588.158424</v>
      </c>
      <c r="D24">
        <v>1503091</v>
      </c>
    </row>
    <row r="25" spans="1:4" x14ac:dyDescent="0.25">
      <c r="A25" t="s">
        <v>25</v>
      </c>
      <c r="B25" t="s">
        <v>243</v>
      </c>
      <c r="C25">
        <v>12385290297.052977</v>
      </c>
      <c r="D25">
        <v>392717</v>
      </c>
    </row>
    <row r="26" spans="1:4" x14ac:dyDescent="0.25">
      <c r="A26" t="s">
        <v>26</v>
      </c>
      <c r="B26" t="s">
        <v>244</v>
      </c>
      <c r="C26">
        <v>18154910824.659252</v>
      </c>
      <c r="D26">
        <v>3387000</v>
      </c>
    </row>
    <row r="27" spans="1:4" x14ac:dyDescent="0.25">
      <c r="A27" t="s">
        <v>27</v>
      </c>
      <c r="B27" t="s">
        <v>245</v>
      </c>
      <c r="C27">
        <v>58198729040.8946</v>
      </c>
      <c r="D27">
        <v>9438785</v>
      </c>
    </row>
    <row r="28" spans="1:4" x14ac:dyDescent="0.25">
      <c r="A28" t="s">
        <v>28</v>
      </c>
      <c r="B28" t="s">
        <v>246</v>
      </c>
      <c r="C28">
        <v>2178394773.2696896</v>
      </c>
      <c r="D28">
        <v>380226</v>
      </c>
    </row>
    <row r="29" spans="1:4" x14ac:dyDescent="0.25">
      <c r="A29" t="s">
        <v>29</v>
      </c>
      <c r="B29" t="s">
        <v>247</v>
      </c>
      <c r="C29">
        <v>6819905984.6490889</v>
      </c>
      <c r="D29">
        <v>63831</v>
      </c>
    </row>
    <row r="30" spans="1:4" x14ac:dyDescent="0.25">
      <c r="A30" t="s">
        <v>30</v>
      </c>
      <c r="B30" t="s">
        <v>248</v>
      </c>
      <c r="C30">
        <v>37364958928.441467</v>
      </c>
      <c r="D30">
        <v>11508368</v>
      </c>
    </row>
    <row r="31" spans="1:4" x14ac:dyDescent="0.25">
      <c r="A31" t="s">
        <v>31</v>
      </c>
      <c r="B31" t="s">
        <v>249</v>
      </c>
      <c r="C31">
        <v>1797736844969.1604</v>
      </c>
      <c r="D31">
        <v>206107261</v>
      </c>
    </row>
    <row r="32" spans="1:4" x14ac:dyDescent="0.25">
      <c r="A32" t="s">
        <v>32</v>
      </c>
      <c r="B32" t="s">
        <v>250</v>
      </c>
      <c r="C32">
        <v>5326451133.4874878</v>
      </c>
      <c r="D32">
        <v>280711</v>
      </c>
    </row>
    <row r="33" spans="1:4" x14ac:dyDescent="0.25">
      <c r="A33" t="s">
        <v>33</v>
      </c>
      <c r="B33" t="s">
        <v>251</v>
      </c>
      <c r="C33">
        <v>12784137427.315435</v>
      </c>
      <c r="D33">
        <v>437810</v>
      </c>
    </row>
    <row r="34" spans="1:4" x14ac:dyDescent="0.25">
      <c r="A34" t="s">
        <v>34</v>
      </c>
      <c r="B34" t="s">
        <v>252</v>
      </c>
      <c r="C34">
        <v>2507622616.5436196</v>
      </c>
      <c r="D34">
        <v>759759</v>
      </c>
    </row>
    <row r="35" spans="1:4" x14ac:dyDescent="0.25">
      <c r="A35" t="s">
        <v>35</v>
      </c>
      <c r="B35" t="s">
        <v>253</v>
      </c>
      <c r="C35">
        <v>15734967214.968582</v>
      </c>
      <c r="D35">
        <v>2299141</v>
      </c>
    </row>
    <row r="36" spans="1:4" x14ac:dyDescent="0.25">
      <c r="A36" t="s">
        <v>473</v>
      </c>
      <c r="B36" t="s">
        <v>474</v>
      </c>
      <c r="C36">
        <v>1927167163.5440764</v>
      </c>
      <c r="D36">
        <v>4878657</v>
      </c>
    </row>
    <row r="37" spans="1:4" x14ac:dyDescent="0.25">
      <c r="A37" t="s">
        <v>36</v>
      </c>
      <c r="B37" t="s">
        <v>254</v>
      </c>
      <c r="C37">
        <v>1664832887873.7107</v>
      </c>
      <c r="D37">
        <v>37072620</v>
      </c>
    </row>
    <row r="38" spans="1:4" x14ac:dyDescent="0.25">
      <c r="A38" t="s">
        <v>475</v>
      </c>
      <c r="B38" t="s">
        <v>476</v>
      </c>
      <c r="C38">
        <v>1472646304961.2517</v>
      </c>
      <c r="D38">
        <v>102074201</v>
      </c>
    </row>
    <row r="39" spans="1:4" x14ac:dyDescent="0.25">
      <c r="A39" t="s">
        <v>37</v>
      </c>
      <c r="B39" t="s">
        <v>255</v>
      </c>
      <c r="C39">
        <v>738674254331.74414</v>
      </c>
      <c r="D39">
        <v>8514329</v>
      </c>
    </row>
    <row r="40" spans="1:4" x14ac:dyDescent="0.25">
      <c r="A40" t="s">
        <v>38</v>
      </c>
      <c r="B40" t="s">
        <v>256</v>
      </c>
      <c r="C40">
        <v>10534364509.544035</v>
      </c>
      <c r="D40">
        <v>164949</v>
      </c>
    </row>
    <row r="41" spans="1:4" x14ac:dyDescent="0.25">
      <c r="A41" t="s">
        <v>39</v>
      </c>
      <c r="B41" t="s">
        <v>257</v>
      </c>
      <c r="C41">
        <v>260027117802.78525</v>
      </c>
      <c r="D41">
        <v>18893191</v>
      </c>
    </row>
    <row r="42" spans="1:4" x14ac:dyDescent="0.25">
      <c r="A42" t="s">
        <v>40</v>
      </c>
      <c r="B42" t="s">
        <v>258</v>
      </c>
      <c r="C42">
        <v>13745158275136.672</v>
      </c>
      <c r="D42">
        <v>1402760000</v>
      </c>
    </row>
    <row r="43" spans="1:4" x14ac:dyDescent="0.25">
      <c r="A43" t="s">
        <v>41</v>
      </c>
      <c r="B43" t="s">
        <v>259</v>
      </c>
      <c r="C43">
        <v>55294253263.743774</v>
      </c>
      <c r="D43">
        <v>27464173</v>
      </c>
    </row>
    <row r="44" spans="1:4" x14ac:dyDescent="0.25">
      <c r="A44" t="s">
        <v>42</v>
      </c>
      <c r="B44" t="s">
        <v>260</v>
      </c>
      <c r="C44">
        <v>36242614248.575638</v>
      </c>
      <c r="D44">
        <v>24806383</v>
      </c>
    </row>
    <row r="45" spans="1:4" x14ac:dyDescent="0.25">
      <c r="A45" t="s">
        <v>43</v>
      </c>
      <c r="B45" t="s">
        <v>261</v>
      </c>
      <c r="C45">
        <v>42619016590.659325</v>
      </c>
      <c r="D45">
        <v>90047644</v>
      </c>
    </row>
    <row r="46" spans="1:4" x14ac:dyDescent="0.25">
      <c r="A46" t="s">
        <v>44</v>
      </c>
      <c r="B46" t="s">
        <v>262</v>
      </c>
      <c r="C46">
        <v>10472514332.327286</v>
      </c>
      <c r="D46">
        <v>5483118</v>
      </c>
    </row>
    <row r="47" spans="1:4" x14ac:dyDescent="0.25">
      <c r="A47" t="s">
        <v>45</v>
      </c>
      <c r="B47" t="s">
        <v>263</v>
      </c>
      <c r="C47">
        <v>311479214511.79504</v>
      </c>
      <c r="D47">
        <v>49024465</v>
      </c>
    </row>
    <row r="48" spans="1:4" x14ac:dyDescent="0.25">
      <c r="A48" t="s">
        <v>46</v>
      </c>
      <c r="B48" t="s">
        <v>264</v>
      </c>
      <c r="C48">
        <v>1091014283.721328</v>
      </c>
      <c r="D48">
        <v>771590</v>
      </c>
    </row>
    <row r="49" spans="1:4" x14ac:dyDescent="0.25">
      <c r="A49" t="s">
        <v>47</v>
      </c>
      <c r="B49" t="s">
        <v>265</v>
      </c>
      <c r="C49">
        <v>1978536809.3319349</v>
      </c>
      <c r="D49">
        <v>513415</v>
      </c>
    </row>
    <row r="50" spans="1:4" x14ac:dyDescent="0.25">
      <c r="A50" t="s">
        <v>48</v>
      </c>
      <c r="B50" t="s">
        <v>266</v>
      </c>
      <c r="C50">
        <v>62862779082.629158</v>
      </c>
      <c r="D50">
        <v>4957818</v>
      </c>
    </row>
    <row r="51" spans="1:4" x14ac:dyDescent="0.25">
      <c r="A51" t="s">
        <v>477</v>
      </c>
      <c r="B51" t="s">
        <v>478</v>
      </c>
      <c r="C51">
        <v>60516569771.179626</v>
      </c>
      <c r="D51">
        <v>4407658</v>
      </c>
    </row>
    <row r="52" spans="1:4" x14ac:dyDescent="0.25">
      <c r="A52" t="s">
        <v>49</v>
      </c>
      <c r="B52" t="s">
        <v>267</v>
      </c>
      <c r="C52">
        <v>91169039692.771194</v>
      </c>
      <c r="D52">
        <v>11227118</v>
      </c>
    </row>
    <row r="53" spans="1:4" x14ac:dyDescent="0.25">
      <c r="A53" t="s">
        <v>50</v>
      </c>
      <c r="B53" t="s">
        <v>268</v>
      </c>
      <c r="C53">
        <v>2924640436.8364005</v>
      </c>
      <c r="D53">
        <v>159336</v>
      </c>
    </row>
    <row r="54" spans="1:4" x14ac:dyDescent="0.25">
      <c r="A54" t="s">
        <v>51</v>
      </c>
      <c r="B54" t="s">
        <v>269</v>
      </c>
      <c r="C54">
        <v>5229501758.0070314</v>
      </c>
      <c r="D54">
        <v>65941</v>
      </c>
    </row>
    <row r="55" spans="1:4" x14ac:dyDescent="0.25">
      <c r="A55" t="s">
        <v>52</v>
      </c>
      <c r="B55" t="s">
        <v>270</v>
      </c>
      <c r="C55">
        <v>23845497750.300781</v>
      </c>
      <c r="D55">
        <v>1270737</v>
      </c>
    </row>
    <row r="56" spans="1:4" x14ac:dyDescent="0.25">
      <c r="A56" t="s">
        <v>53</v>
      </c>
      <c r="B56" t="s">
        <v>271</v>
      </c>
      <c r="C56">
        <v>209798950825.42007</v>
      </c>
      <c r="D56">
        <v>10629928</v>
      </c>
    </row>
    <row r="57" spans="1:4" x14ac:dyDescent="0.25">
      <c r="A57" t="s">
        <v>54</v>
      </c>
      <c r="B57" t="s">
        <v>272</v>
      </c>
      <c r="C57">
        <v>3637409365502.5542</v>
      </c>
      <c r="D57">
        <v>82905782</v>
      </c>
    </row>
    <row r="58" spans="1:4" x14ac:dyDescent="0.25">
      <c r="A58" t="s">
        <v>55</v>
      </c>
      <c r="B58" t="s">
        <v>273</v>
      </c>
      <c r="C58">
        <v>2869605010.3792009</v>
      </c>
      <c r="D58">
        <v>1071882</v>
      </c>
    </row>
    <row r="59" spans="1:4" x14ac:dyDescent="0.25">
      <c r="A59" t="s">
        <v>56</v>
      </c>
      <c r="B59" t="s">
        <v>274</v>
      </c>
      <c r="C59">
        <v>563196657.63324308</v>
      </c>
      <c r="D59">
        <v>68174</v>
      </c>
    </row>
    <row r="60" spans="1:4" x14ac:dyDescent="0.25">
      <c r="A60" t="s">
        <v>57</v>
      </c>
      <c r="B60" t="s">
        <v>275</v>
      </c>
      <c r="C60">
        <v>326500781502.59906</v>
      </c>
      <c r="D60">
        <v>5793636</v>
      </c>
    </row>
    <row r="61" spans="1:4" x14ac:dyDescent="0.25">
      <c r="A61" t="s">
        <v>58</v>
      </c>
      <c r="B61" t="s">
        <v>276</v>
      </c>
      <c r="C61">
        <v>84301701754.601791</v>
      </c>
      <c r="D61">
        <v>10782053</v>
      </c>
    </row>
    <row r="62" spans="1:4" x14ac:dyDescent="0.25">
      <c r="A62" t="s">
        <v>59</v>
      </c>
      <c r="B62" t="s">
        <v>277</v>
      </c>
      <c r="C62">
        <v>200496402625.85269</v>
      </c>
      <c r="D62">
        <v>42505035</v>
      </c>
    </row>
    <row r="63" spans="1:4" x14ac:dyDescent="0.25">
      <c r="A63" t="s">
        <v>479</v>
      </c>
      <c r="B63" t="s">
        <v>480</v>
      </c>
      <c r="C63">
        <v>16399293226546.852</v>
      </c>
      <c r="D63">
        <v>2100698838</v>
      </c>
    </row>
    <row r="64" spans="1:4" x14ac:dyDescent="0.25">
      <c r="A64" t="s">
        <v>60</v>
      </c>
      <c r="B64" t="s">
        <v>278</v>
      </c>
      <c r="C64">
        <v>11653832032363.533</v>
      </c>
      <c r="D64">
        <v>3314245247</v>
      </c>
    </row>
    <row r="65" spans="1:4" x14ac:dyDescent="0.25">
      <c r="A65" t="s">
        <v>481</v>
      </c>
      <c r="B65" t="s">
        <v>482</v>
      </c>
      <c r="C65">
        <v>25595769576813.863</v>
      </c>
      <c r="D65">
        <v>2347576325</v>
      </c>
    </row>
    <row r="66" spans="1:4" x14ac:dyDescent="0.25">
      <c r="A66" t="s">
        <v>483</v>
      </c>
      <c r="B66" t="s">
        <v>484</v>
      </c>
      <c r="C66">
        <v>1699050002289.3782</v>
      </c>
      <c r="D66">
        <v>246659127</v>
      </c>
    </row>
    <row r="67" spans="1:4" x14ac:dyDescent="0.25">
      <c r="A67" t="s">
        <v>485</v>
      </c>
      <c r="B67" t="s">
        <v>486</v>
      </c>
      <c r="C67">
        <v>22031493403387.742</v>
      </c>
      <c r="D67">
        <v>918947897</v>
      </c>
    </row>
    <row r="68" spans="1:4" x14ac:dyDescent="0.25">
      <c r="A68" t="s">
        <v>61</v>
      </c>
      <c r="B68" t="s">
        <v>279</v>
      </c>
      <c r="C68">
        <v>103373033702.49815</v>
      </c>
      <c r="D68">
        <v>17049547</v>
      </c>
    </row>
    <row r="69" spans="1:4" x14ac:dyDescent="0.25">
      <c r="A69" t="s">
        <v>62</v>
      </c>
      <c r="B69" t="s">
        <v>280</v>
      </c>
      <c r="C69">
        <v>377141312302.66937</v>
      </c>
      <c r="D69">
        <v>105682094</v>
      </c>
    </row>
    <row r="70" spans="1:4" x14ac:dyDescent="0.25">
      <c r="A70" t="s">
        <v>63</v>
      </c>
      <c r="B70" t="s">
        <v>281</v>
      </c>
      <c r="C70">
        <v>12575801413322.398</v>
      </c>
      <c r="D70">
        <v>345864630</v>
      </c>
    </row>
    <row r="71" spans="1:4" x14ac:dyDescent="0.25">
      <c r="A71" t="s">
        <v>64</v>
      </c>
      <c r="B71" t="s">
        <v>282</v>
      </c>
      <c r="D71">
        <v>3192760</v>
      </c>
    </row>
    <row r="72" spans="1:4" x14ac:dyDescent="0.25">
      <c r="A72" t="s">
        <v>65</v>
      </c>
      <c r="B72" t="s">
        <v>283</v>
      </c>
      <c r="C72">
        <v>1307871701701.2546</v>
      </c>
      <c r="D72">
        <v>46782011</v>
      </c>
    </row>
    <row r="73" spans="1:4" x14ac:dyDescent="0.25">
      <c r="A73" t="s">
        <v>66</v>
      </c>
      <c r="B73" t="s">
        <v>284</v>
      </c>
      <c r="C73">
        <v>26326306710.858196</v>
      </c>
      <c r="D73">
        <v>1321977</v>
      </c>
    </row>
    <row r="74" spans="1:4" x14ac:dyDescent="0.25">
      <c r="A74" t="s">
        <v>67</v>
      </c>
      <c r="B74" t="s">
        <v>285</v>
      </c>
      <c r="C74">
        <v>82721144197.594666</v>
      </c>
      <c r="D74">
        <v>112664152</v>
      </c>
    </row>
    <row r="75" spans="1:4" x14ac:dyDescent="0.25">
      <c r="A75" t="s">
        <v>487</v>
      </c>
      <c r="B75" t="s">
        <v>488</v>
      </c>
      <c r="C75">
        <v>14603756580236.258</v>
      </c>
      <c r="D75">
        <v>446329890</v>
      </c>
    </row>
    <row r="76" spans="1:4" x14ac:dyDescent="0.25">
      <c r="A76" t="s">
        <v>68</v>
      </c>
      <c r="B76" t="s">
        <v>286</v>
      </c>
      <c r="C76">
        <v>1741348239076.5151</v>
      </c>
      <c r="D76">
        <v>951851595</v>
      </c>
    </row>
    <row r="77" spans="1:4" x14ac:dyDescent="0.25">
      <c r="A77" t="s">
        <v>69</v>
      </c>
      <c r="B77" t="s">
        <v>287</v>
      </c>
      <c r="C77">
        <v>250058685918.64331</v>
      </c>
      <c r="D77">
        <v>5515525</v>
      </c>
    </row>
    <row r="78" spans="1:4" x14ac:dyDescent="0.25">
      <c r="A78" t="s">
        <v>70</v>
      </c>
      <c r="B78" t="s">
        <v>288</v>
      </c>
      <c r="C78">
        <v>5246466309.2189875</v>
      </c>
      <c r="D78">
        <v>917180</v>
      </c>
    </row>
    <row r="79" spans="1:4" x14ac:dyDescent="0.25">
      <c r="A79" t="s">
        <v>71</v>
      </c>
      <c r="B79" t="s">
        <v>289</v>
      </c>
      <c r="C79">
        <v>2556210832760.0239</v>
      </c>
      <c r="D79">
        <v>67158348</v>
      </c>
    </row>
    <row r="80" spans="1:4" x14ac:dyDescent="0.25">
      <c r="A80" t="s">
        <v>72</v>
      </c>
      <c r="B80" t="s">
        <v>290</v>
      </c>
      <c r="C80">
        <v>2775895516.4788404</v>
      </c>
      <c r="D80">
        <v>50996</v>
      </c>
    </row>
    <row r="81" spans="1:4" x14ac:dyDescent="0.25">
      <c r="A81" t="s">
        <v>73</v>
      </c>
      <c r="B81" t="s">
        <v>291</v>
      </c>
      <c r="C81">
        <v>320639498.60500771</v>
      </c>
      <c r="D81">
        <v>109909</v>
      </c>
    </row>
    <row r="82" spans="1:4" x14ac:dyDescent="0.25">
      <c r="A82" t="s">
        <v>74</v>
      </c>
      <c r="B82" t="s">
        <v>292</v>
      </c>
      <c r="C82">
        <v>14876945089.692127</v>
      </c>
      <c r="D82">
        <v>2212318</v>
      </c>
    </row>
    <row r="83" spans="1:4" x14ac:dyDescent="0.25">
      <c r="A83" t="s">
        <v>75</v>
      </c>
      <c r="B83" t="s">
        <v>293</v>
      </c>
      <c r="C83">
        <v>3106499243232.436</v>
      </c>
      <c r="D83">
        <v>66289000</v>
      </c>
    </row>
    <row r="84" spans="1:4" x14ac:dyDescent="0.25">
      <c r="A84" t="s">
        <v>76</v>
      </c>
      <c r="B84" t="s">
        <v>294</v>
      </c>
      <c r="C84">
        <v>17565660917.334095</v>
      </c>
      <c r="D84">
        <v>3726549</v>
      </c>
    </row>
    <row r="85" spans="1:4" x14ac:dyDescent="0.25">
      <c r="A85" t="s">
        <v>77</v>
      </c>
      <c r="B85" t="s">
        <v>295</v>
      </c>
      <c r="C85">
        <v>58684861220.50872</v>
      </c>
      <c r="D85">
        <v>30637585</v>
      </c>
    </row>
    <row r="86" spans="1:4" x14ac:dyDescent="0.25">
      <c r="A86" t="s">
        <v>78</v>
      </c>
      <c r="B86" t="s">
        <v>296</v>
      </c>
      <c r="D86">
        <v>34854</v>
      </c>
    </row>
    <row r="87" spans="1:4" x14ac:dyDescent="0.25">
      <c r="A87" t="s">
        <v>79</v>
      </c>
      <c r="B87" t="s">
        <v>297</v>
      </c>
      <c r="C87">
        <v>11433119223.757805</v>
      </c>
      <c r="D87">
        <v>12704774</v>
      </c>
    </row>
    <row r="88" spans="1:4" x14ac:dyDescent="0.25">
      <c r="A88" t="s">
        <v>80</v>
      </c>
      <c r="B88" t="s">
        <v>298</v>
      </c>
      <c r="C88">
        <v>1579264608.7779129</v>
      </c>
      <c r="D88">
        <v>2399632</v>
      </c>
    </row>
    <row r="89" spans="1:4" x14ac:dyDescent="0.25">
      <c r="A89" t="s">
        <v>81</v>
      </c>
      <c r="B89" t="s">
        <v>299</v>
      </c>
      <c r="C89">
        <v>1319485332.4773018</v>
      </c>
      <c r="D89">
        <v>1922168</v>
      </c>
    </row>
    <row r="90" spans="1:4" x14ac:dyDescent="0.25">
      <c r="A90" t="s">
        <v>82</v>
      </c>
      <c r="B90" t="s">
        <v>300</v>
      </c>
      <c r="C90">
        <v>10634279338.581696</v>
      </c>
      <c r="D90">
        <v>1616422</v>
      </c>
    </row>
    <row r="91" spans="1:4" x14ac:dyDescent="0.25">
      <c r="A91" t="s">
        <v>83</v>
      </c>
      <c r="B91" t="s">
        <v>301</v>
      </c>
      <c r="C91">
        <v>201445880434.66974</v>
      </c>
      <c r="D91">
        <v>10732882</v>
      </c>
    </row>
    <row r="92" spans="1:4" x14ac:dyDescent="0.25">
      <c r="A92" t="s">
        <v>84</v>
      </c>
      <c r="B92" t="s">
        <v>302</v>
      </c>
      <c r="C92">
        <v>1127312678.4280632</v>
      </c>
      <c r="D92">
        <v>115691</v>
      </c>
    </row>
    <row r="93" spans="1:4" x14ac:dyDescent="0.25">
      <c r="A93" t="s">
        <v>85</v>
      </c>
      <c r="B93" t="s">
        <v>303</v>
      </c>
      <c r="C93">
        <v>2633808516.6403513</v>
      </c>
      <c r="D93">
        <v>56023</v>
      </c>
    </row>
    <row r="94" spans="1:4" x14ac:dyDescent="0.25">
      <c r="A94" t="s">
        <v>86</v>
      </c>
      <c r="B94" t="s">
        <v>304</v>
      </c>
      <c r="C94">
        <v>68060138996.403175</v>
      </c>
      <c r="D94">
        <v>16845685</v>
      </c>
    </row>
    <row r="95" spans="1:4" x14ac:dyDescent="0.25">
      <c r="A95" t="s">
        <v>87</v>
      </c>
      <c r="B95" t="s">
        <v>305</v>
      </c>
      <c r="C95">
        <v>5812719199.2720652</v>
      </c>
      <c r="D95">
        <v>162679</v>
      </c>
    </row>
    <row r="96" spans="1:4" x14ac:dyDescent="0.25">
      <c r="A96" t="s">
        <v>88</v>
      </c>
      <c r="B96" t="s">
        <v>306</v>
      </c>
      <c r="C96">
        <v>4813377725.7734756</v>
      </c>
      <c r="D96">
        <v>791556</v>
      </c>
    </row>
    <row r="97" spans="1:4" x14ac:dyDescent="0.25">
      <c r="A97" t="s">
        <v>489</v>
      </c>
      <c r="B97" t="s">
        <v>490</v>
      </c>
      <c r="C97">
        <v>53361319969901.266</v>
      </c>
      <c r="D97">
        <v>1385103279</v>
      </c>
    </row>
    <row r="98" spans="1:4" x14ac:dyDescent="0.25">
      <c r="A98" t="s">
        <v>89</v>
      </c>
      <c r="B98" t="s">
        <v>307</v>
      </c>
      <c r="C98">
        <v>337457492970.7572</v>
      </c>
      <c r="D98">
        <v>7452600</v>
      </c>
    </row>
    <row r="99" spans="1:4" x14ac:dyDescent="0.25">
      <c r="A99" t="s">
        <v>90</v>
      </c>
      <c r="B99" t="s">
        <v>308</v>
      </c>
      <c r="C99">
        <v>23730778960.538155</v>
      </c>
      <c r="D99">
        <v>9765210</v>
      </c>
    </row>
    <row r="100" spans="1:4" x14ac:dyDescent="0.25">
      <c r="A100" t="s">
        <v>491</v>
      </c>
      <c r="B100" t="s">
        <v>492</v>
      </c>
      <c r="C100">
        <v>771982328833.61121</v>
      </c>
      <c r="D100">
        <v>802020674</v>
      </c>
    </row>
    <row r="101" spans="1:4" x14ac:dyDescent="0.25">
      <c r="A101" t="s">
        <v>91</v>
      </c>
      <c r="B101" t="s">
        <v>309</v>
      </c>
      <c r="C101">
        <v>56085044234.07373</v>
      </c>
      <c r="D101">
        <v>3988775</v>
      </c>
    </row>
    <row r="102" spans="1:4" x14ac:dyDescent="0.25">
      <c r="A102" t="s">
        <v>92</v>
      </c>
      <c r="B102" t="s">
        <v>310</v>
      </c>
      <c r="C102">
        <v>15756778637.99762</v>
      </c>
      <c r="D102">
        <v>10962362</v>
      </c>
    </row>
    <row r="103" spans="1:4" x14ac:dyDescent="0.25">
      <c r="A103" t="s">
        <v>93</v>
      </c>
      <c r="B103" t="s">
        <v>311</v>
      </c>
      <c r="C103">
        <v>141078862882.1647</v>
      </c>
      <c r="D103">
        <v>9706964</v>
      </c>
    </row>
    <row r="104" spans="1:4" x14ac:dyDescent="0.25">
      <c r="A104" t="s">
        <v>493</v>
      </c>
      <c r="B104" t="s">
        <v>494</v>
      </c>
      <c r="C104">
        <v>30094000721735.48</v>
      </c>
      <c r="D104">
        <v>4807240463</v>
      </c>
    </row>
    <row r="105" spans="1:4" x14ac:dyDescent="0.25">
      <c r="A105" t="s">
        <v>495</v>
      </c>
      <c r="B105" t="s">
        <v>496</v>
      </c>
      <c r="C105">
        <v>32522196015115.836</v>
      </c>
      <c r="D105">
        <v>6518316997</v>
      </c>
    </row>
    <row r="106" spans="1:4" x14ac:dyDescent="0.25">
      <c r="A106" t="s">
        <v>497</v>
      </c>
      <c r="B106" t="s">
        <v>498</v>
      </c>
      <c r="C106">
        <v>2427511794283.6738</v>
      </c>
      <c r="D106">
        <v>1711076534</v>
      </c>
    </row>
    <row r="107" spans="1:4" x14ac:dyDescent="0.25">
      <c r="A107" t="s">
        <v>499</v>
      </c>
      <c r="B107" t="s">
        <v>500</v>
      </c>
      <c r="C107">
        <v>1206218367962.5457</v>
      </c>
      <c r="D107">
        <v>601951913</v>
      </c>
    </row>
    <row r="108" spans="1:4" x14ac:dyDescent="0.25">
      <c r="A108" t="s">
        <v>94</v>
      </c>
      <c r="B108" t="s">
        <v>312</v>
      </c>
      <c r="C108">
        <v>999178586309.02063</v>
      </c>
      <c r="D108">
        <v>269951846</v>
      </c>
    </row>
    <row r="109" spans="1:4" x14ac:dyDescent="0.25">
      <c r="A109" t="s">
        <v>501</v>
      </c>
      <c r="B109" t="s">
        <v>502</v>
      </c>
      <c r="C109">
        <v>1221293426321.1277</v>
      </c>
      <c r="D109">
        <v>1109124621</v>
      </c>
    </row>
    <row r="110" spans="1:4" x14ac:dyDescent="0.25">
      <c r="A110" t="s">
        <v>95</v>
      </c>
      <c r="B110" t="s">
        <v>313</v>
      </c>
      <c r="C110">
        <v>7964861239.4869719</v>
      </c>
      <c r="D110">
        <v>83805</v>
      </c>
    </row>
    <row r="111" spans="1:4" x14ac:dyDescent="0.25">
      <c r="A111" t="s">
        <v>96</v>
      </c>
      <c r="B111" t="s">
        <v>314</v>
      </c>
      <c r="C111">
        <v>2588974770244.5674</v>
      </c>
      <c r="D111">
        <v>1374659064</v>
      </c>
    </row>
    <row r="112" spans="1:4" x14ac:dyDescent="0.25">
      <c r="A112" t="s">
        <v>97</v>
      </c>
      <c r="B112" t="s">
        <v>315</v>
      </c>
    </row>
    <row r="113" spans="1:4" x14ac:dyDescent="0.25">
      <c r="A113" t="s">
        <v>98</v>
      </c>
      <c r="B113" t="s">
        <v>316</v>
      </c>
      <c r="C113">
        <v>362262415222.65631</v>
      </c>
      <c r="D113">
        <v>4898022</v>
      </c>
    </row>
    <row r="114" spans="1:4" x14ac:dyDescent="0.25">
      <c r="A114" t="s">
        <v>99</v>
      </c>
      <c r="B114" t="s">
        <v>317</v>
      </c>
      <c r="C114">
        <v>449135162389.14154</v>
      </c>
      <c r="D114">
        <v>86117998</v>
      </c>
    </row>
    <row r="115" spans="1:4" x14ac:dyDescent="0.25">
      <c r="A115" t="s">
        <v>100</v>
      </c>
      <c r="B115" t="s">
        <v>318</v>
      </c>
      <c r="C115">
        <v>191221819559.37827</v>
      </c>
      <c r="D115">
        <v>40265624</v>
      </c>
    </row>
    <row r="116" spans="1:4" x14ac:dyDescent="0.25">
      <c r="A116" t="s">
        <v>101</v>
      </c>
      <c r="B116" t="s">
        <v>319</v>
      </c>
      <c r="C116">
        <v>20351227271.306927</v>
      </c>
      <c r="D116">
        <v>352721</v>
      </c>
    </row>
    <row r="117" spans="1:4" x14ac:dyDescent="0.25">
      <c r="A117" t="s">
        <v>102</v>
      </c>
      <c r="B117" t="s">
        <v>320</v>
      </c>
      <c r="C117">
        <v>344027669320.13147</v>
      </c>
      <c r="D117">
        <v>8882800</v>
      </c>
    </row>
    <row r="118" spans="1:4" x14ac:dyDescent="0.25">
      <c r="A118" t="s">
        <v>103</v>
      </c>
      <c r="B118" t="s">
        <v>321</v>
      </c>
      <c r="C118">
        <v>1913894038926.8315</v>
      </c>
      <c r="D118">
        <v>60148658</v>
      </c>
    </row>
    <row r="119" spans="1:4" x14ac:dyDescent="0.25">
      <c r="A119" t="s">
        <v>104</v>
      </c>
      <c r="B119" t="s">
        <v>322</v>
      </c>
      <c r="C119">
        <v>14802051831.05481</v>
      </c>
      <c r="D119">
        <v>2820097</v>
      </c>
    </row>
    <row r="120" spans="1:4" x14ac:dyDescent="0.25">
      <c r="A120" t="s">
        <v>105</v>
      </c>
      <c r="B120" t="s">
        <v>323</v>
      </c>
      <c r="C120">
        <v>41103996749.736565</v>
      </c>
      <c r="D120">
        <v>10462306</v>
      </c>
    </row>
    <row r="121" spans="1:4" x14ac:dyDescent="0.25">
      <c r="A121" t="s">
        <v>106</v>
      </c>
      <c r="B121" t="s">
        <v>324</v>
      </c>
      <c r="C121">
        <v>4582763011478.5527</v>
      </c>
      <c r="D121">
        <v>126811000</v>
      </c>
    </row>
    <row r="122" spans="1:4" x14ac:dyDescent="0.25">
      <c r="A122" t="s">
        <v>107</v>
      </c>
      <c r="B122" t="s">
        <v>325</v>
      </c>
      <c r="C122">
        <v>202016211108.85693</v>
      </c>
      <c r="D122">
        <v>18932727</v>
      </c>
    </row>
    <row r="123" spans="1:4" x14ac:dyDescent="0.25">
      <c r="A123" t="s">
        <v>108</v>
      </c>
      <c r="B123" t="s">
        <v>326</v>
      </c>
      <c r="C123">
        <v>80165208728.395569</v>
      </c>
      <c r="D123">
        <v>50207107</v>
      </c>
    </row>
    <row r="124" spans="1:4" x14ac:dyDescent="0.25">
      <c r="A124" t="s">
        <v>109</v>
      </c>
      <c r="B124" t="s">
        <v>327</v>
      </c>
      <c r="C124">
        <v>7572252145.2554922</v>
      </c>
      <c r="D124">
        <v>6444079</v>
      </c>
    </row>
    <row r="125" spans="1:4" x14ac:dyDescent="0.25">
      <c r="A125" t="s">
        <v>110</v>
      </c>
      <c r="B125" t="s">
        <v>328</v>
      </c>
      <c r="C125">
        <v>30665817313.849125</v>
      </c>
      <c r="D125">
        <v>16274522</v>
      </c>
    </row>
    <row r="126" spans="1:4" x14ac:dyDescent="0.25">
      <c r="A126" t="s">
        <v>111</v>
      </c>
      <c r="B126" t="s">
        <v>329</v>
      </c>
      <c r="C126">
        <v>220233253.44135174</v>
      </c>
      <c r="D126">
        <v>122084</v>
      </c>
    </row>
    <row r="127" spans="1:4" x14ac:dyDescent="0.25">
      <c r="A127" t="s">
        <v>112</v>
      </c>
      <c r="B127" t="s">
        <v>330</v>
      </c>
      <c r="C127">
        <v>1017041453.0661831</v>
      </c>
      <c r="D127">
        <v>47008</v>
      </c>
    </row>
    <row r="128" spans="1:4" x14ac:dyDescent="0.25">
      <c r="A128" t="s">
        <v>113</v>
      </c>
      <c r="B128" t="s">
        <v>331</v>
      </c>
      <c r="C128">
        <v>1602194079769.0442</v>
      </c>
      <c r="D128">
        <v>51585058</v>
      </c>
    </row>
    <row r="129" spans="1:4" x14ac:dyDescent="0.25">
      <c r="A129" t="s">
        <v>114</v>
      </c>
      <c r="B129" t="s">
        <v>332</v>
      </c>
      <c r="C129">
        <v>115463874741.24261</v>
      </c>
      <c r="D129">
        <v>4323515</v>
      </c>
    </row>
    <row r="130" spans="1:4" x14ac:dyDescent="0.25">
      <c r="A130" t="s">
        <v>503</v>
      </c>
      <c r="B130" t="s">
        <v>504</v>
      </c>
      <c r="C130">
        <v>4715322536799.4424</v>
      </c>
      <c r="D130">
        <v>567711159</v>
      </c>
    </row>
    <row r="131" spans="1:4" x14ac:dyDescent="0.25">
      <c r="A131" t="s">
        <v>115</v>
      </c>
      <c r="B131" t="s">
        <v>333</v>
      </c>
      <c r="C131">
        <v>17534839203.111565</v>
      </c>
      <c r="D131">
        <v>7128045</v>
      </c>
    </row>
    <row r="132" spans="1:4" x14ac:dyDescent="0.25">
      <c r="A132" t="s">
        <v>116</v>
      </c>
      <c r="B132" t="s">
        <v>334</v>
      </c>
      <c r="C132">
        <v>50199119756.200813</v>
      </c>
      <c r="D132">
        <v>5984119</v>
      </c>
    </row>
    <row r="133" spans="1:4" x14ac:dyDescent="0.25">
      <c r="A133" t="s">
        <v>117</v>
      </c>
      <c r="B133" t="s">
        <v>335</v>
      </c>
      <c r="C133">
        <v>3292571599.1351814</v>
      </c>
      <c r="D133">
        <v>4944726</v>
      </c>
    </row>
    <row r="134" spans="1:4" x14ac:dyDescent="0.25">
      <c r="A134" t="s">
        <v>118</v>
      </c>
      <c r="B134" t="s">
        <v>336</v>
      </c>
      <c r="C134">
        <v>68633808773.518784</v>
      </c>
      <c r="D134">
        <v>6849055</v>
      </c>
    </row>
    <row r="135" spans="1:4" x14ac:dyDescent="0.25">
      <c r="A135" t="s">
        <v>119</v>
      </c>
      <c r="B135" t="s">
        <v>337</v>
      </c>
      <c r="C135">
        <v>1988589215.4407678</v>
      </c>
      <c r="D135">
        <v>177017</v>
      </c>
    </row>
    <row r="136" spans="1:4" x14ac:dyDescent="0.25">
      <c r="A136" t="s">
        <v>505</v>
      </c>
      <c r="B136" t="s">
        <v>506</v>
      </c>
      <c r="C136">
        <v>5591358450132.4014</v>
      </c>
      <c r="D136">
        <v>635778081</v>
      </c>
    </row>
    <row r="137" spans="1:4" x14ac:dyDescent="0.25">
      <c r="A137" t="s">
        <v>507</v>
      </c>
      <c r="B137" t="s">
        <v>508</v>
      </c>
      <c r="C137">
        <v>1060527880835.4855</v>
      </c>
      <c r="D137">
        <v>1033110314</v>
      </c>
    </row>
    <row r="138" spans="1:4" x14ac:dyDescent="0.25">
      <c r="A138" t="s">
        <v>509</v>
      </c>
      <c r="B138" t="s">
        <v>510</v>
      </c>
      <c r="C138">
        <v>378892954799.93787</v>
      </c>
      <c r="D138">
        <v>529522043</v>
      </c>
    </row>
    <row r="139" spans="1:4" x14ac:dyDescent="0.25">
      <c r="A139" t="s">
        <v>120</v>
      </c>
      <c r="B139" t="s">
        <v>338</v>
      </c>
      <c r="D139">
        <v>38246</v>
      </c>
    </row>
    <row r="140" spans="1:4" x14ac:dyDescent="0.25">
      <c r="A140" t="s">
        <v>121</v>
      </c>
      <c r="B140" t="s">
        <v>339</v>
      </c>
      <c r="C140">
        <v>97364084798.832642</v>
      </c>
      <c r="D140">
        <v>21670000</v>
      </c>
    </row>
    <row r="141" spans="1:4" x14ac:dyDescent="0.25">
      <c r="A141" t="s">
        <v>511</v>
      </c>
      <c r="B141" t="s">
        <v>512</v>
      </c>
      <c r="C141">
        <v>5991115801906.4365</v>
      </c>
      <c r="D141">
        <v>2888561818</v>
      </c>
    </row>
    <row r="142" spans="1:4" x14ac:dyDescent="0.25">
      <c r="A142" t="s">
        <v>513</v>
      </c>
      <c r="B142" t="s">
        <v>514</v>
      </c>
      <c r="C142">
        <v>29470139754961.395</v>
      </c>
      <c r="D142">
        <v>6169917356</v>
      </c>
    </row>
    <row r="143" spans="1:4" x14ac:dyDescent="0.25">
      <c r="A143" t="s">
        <v>122</v>
      </c>
      <c r="B143" t="s">
        <v>340</v>
      </c>
      <c r="C143">
        <v>2333058897.5102983</v>
      </c>
      <c r="D143">
        <v>2183603</v>
      </c>
    </row>
    <row r="144" spans="1:4" x14ac:dyDescent="0.25">
      <c r="A144" t="s">
        <v>123</v>
      </c>
      <c r="B144" t="s">
        <v>341</v>
      </c>
      <c r="C144">
        <v>21784608274085.77</v>
      </c>
      <c r="D144">
        <v>2298652685</v>
      </c>
    </row>
    <row r="145" spans="1:4" x14ac:dyDescent="0.25">
      <c r="A145" t="s">
        <v>124</v>
      </c>
      <c r="B145" t="s">
        <v>342</v>
      </c>
      <c r="C145">
        <v>46812540124.592773</v>
      </c>
      <c r="D145">
        <v>2819200</v>
      </c>
    </row>
    <row r="146" spans="1:4" x14ac:dyDescent="0.25">
      <c r="A146" t="s">
        <v>125</v>
      </c>
      <c r="B146" t="s">
        <v>343</v>
      </c>
      <c r="C146">
        <v>64922207640.643555</v>
      </c>
      <c r="D146">
        <v>607950</v>
      </c>
    </row>
    <row r="147" spans="1:4" x14ac:dyDescent="0.25">
      <c r="A147" t="s">
        <v>126</v>
      </c>
      <c r="B147" t="s">
        <v>344</v>
      </c>
      <c r="C147">
        <v>29139005429.854771</v>
      </c>
      <c r="D147">
        <v>1927174</v>
      </c>
    </row>
    <row r="148" spans="1:4" x14ac:dyDescent="0.25">
      <c r="A148" t="s">
        <v>127</v>
      </c>
      <c r="B148" t="s">
        <v>345</v>
      </c>
      <c r="C148">
        <v>52302278178.288986</v>
      </c>
      <c r="D148">
        <v>658900</v>
      </c>
    </row>
    <row r="149" spans="1:4" x14ac:dyDescent="0.25">
      <c r="A149" t="s">
        <v>128</v>
      </c>
      <c r="B149" t="s">
        <v>346</v>
      </c>
      <c r="D149">
        <v>36012</v>
      </c>
    </row>
    <row r="150" spans="1:4" x14ac:dyDescent="0.25">
      <c r="A150" t="s">
        <v>129</v>
      </c>
      <c r="B150" t="s">
        <v>347</v>
      </c>
      <c r="C150">
        <v>120177639735.15857</v>
      </c>
      <c r="D150">
        <v>35839760</v>
      </c>
    </row>
    <row r="151" spans="1:4" x14ac:dyDescent="0.25">
      <c r="A151" t="s">
        <v>130</v>
      </c>
      <c r="B151" t="s">
        <v>348</v>
      </c>
      <c r="C151">
        <v>6602235351.4018078</v>
      </c>
      <c r="D151">
        <v>38154</v>
      </c>
    </row>
    <row r="152" spans="1:4" x14ac:dyDescent="0.25">
      <c r="A152" t="s">
        <v>131</v>
      </c>
      <c r="B152" t="s">
        <v>349</v>
      </c>
      <c r="C152">
        <v>8847128857.5146141</v>
      </c>
      <c r="D152">
        <v>2707203</v>
      </c>
    </row>
    <row r="153" spans="1:4" x14ac:dyDescent="0.25">
      <c r="A153" t="s">
        <v>132</v>
      </c>
      <c r="B153" t="s">
        <v>350</v>
      </c>
      <c r="C153">
        <v>12629254472.201223</v>
      </c>
      <c r="D153">
        <v>27494926</v>
      </c>
    </row>
    <row r="154" spans="1:4" x14ac:dyDescent="0.25">
      <c r="A154" t="s">
        <v>133</v>
      </c>
      <c r="B154" t="s">
        <v>351</v>
      </c>
      <c r="C154">
        <v>5106580523.1466923</v>
      </c>
      <c r="D154">
        <v>473099</v>
      </c>
    </row>
    <row r="155" spans="1:4" x14ac:dyDescent="0.25">
      <c r="A155" t="s">
        <v>515</v>
      </c>
      <c r="B155" t="s">
        <v>516</v>
      </c>
      <c r="C155">
        <v>3887867344279.2314</v>
      </c>
      <c r="D155">
        <v>730362334</v>
      </c>
    </row>
    <row r="156" spans="1:4" x14ac:dyDescent="0.25">
      <c r="A156" t="s">
        <v>134</v>
      </c>
      <c r="B156" t="s">
        <v>352</v>
      </c>
      <c r="C156">
        <v>1282719194482.4548</v>
      </c>
      <c r="D156">
        <v>124573711</v>
      </c>
    </row>
    <row r="157" spans="1:4" x14ac:dyDescent="0.25">
      <c r="A157" t="s">
        <v>135</v>
      </c>
      <c r="B157" t="s">
        <v>353</v>
      </c>
      <c r="C157">
        <v>205700000</v>
      </c>
      <c r="D157">
        <v>45285</v>
      </c>
    </row>
    <row r="158" spans="1:4" x14ac:dyDescent="0.25">
      <c r="A158" t="s">
        <v>517</v>
      </c>
      <c r="B158" t="s">
        <v>518</v>
      </c>
      <c r="C158">
        <v>29091124446355.742</v>
      </c>
      <c r="D158">
        <v>5640395313</v>
      </c>
    </row>
    <row r="159" spans="1:4" x14ac:dyDescent="0.25">
      <c r="A159" t="s">
        <v>136</v>
      </c>
      <c r="B159" t="s">
        <v>354</v>
      </c>
      <c r="C159">
        <v>10764555646.47258</v>
      </c>
      <c r="D159">
        <v>1889051</v>
      </c>
    </row>
    <row r="160" spans="1:4" x14ac:dyDescent="0.25">
      <c r="A160" t="s">
        <v>137</v>
      </c>
      <c r="B160" t="s">
        <v>355</v>
      </c>
      <c r="C160">
        <v>18254289663.767784</v>
      </c>
      <c r="D160">
        <v>20442030</v>
      </c>
    </row>
    <row r="161" spans="1:4" x14ac:dyDescent="0.25">
      <c r="A161" t="s">
        <v>138</v>
      </c>
      <c r="B161" t="s">
        <v>356</v>
      </c>
      <c r="C161">
        <v>14292992131.529484</v>
      </c>
      <c r="D161">
        <v>483903</v>
      </c>
    </row>
    <row r="162" spans="1:4" x14ac:dyDescent="0.25">
      <c r="A162" t="s">
        <v>139</v>
      </c>
      <c r="B162" t="s">
        <v>357</v>
      </c>
      <c r="C162">
        <v>71172235145.753906</v>
      </c>
      <c r="D162">
        <v>52272247</v>
      </c>
    </row>
    <row r="163" spans="1:4" x14ac:dyDescent="0.25">
      <c r="A163" t="s">
        <v>519</v>
      </c>
      <c r="B163" t="s">
        <v>520</v>
      </c>
      <c r="C163">
        <v>1992181421287.1929</v>
      </c>
      <c r="D163">
        <v>668447432</v>
      </c>
    </row>
    <row r="164" spans="1:4" x14ac:dyDescent="0.25">
      <c r="A164" t="s">
        <v>140</v>
      </c>
      <c r="B164" t="s">
        <v>358</v>
      </c>
      <c r="C164">
        <v>4593160022.6192198</v>
      </c>
      <c r="D164">
        <v>626438</v>
      </c>
    </row>
    <row r="165" spans="1:4" x14ac:dyDescent="0.25">
      <c r="A165" t="s">
        <v>141</v>
      </c>
      <c r="B165" t="s">
        <v>359</v>
      </c>
      <c r="C165">
        <v>13422599720.361551</v>
      </c>
      <c r="D165">
        <v>3208189</v>
      </c>
    </row>
    <row r="166" spans="1:4" x14ac:dyDescent="0.25">
      <c r="A166" t="s">
        <v>142</v>
      </c>
      <c r="B166" t="s">
        <v>360</v>
      </c>
      <c r="C166">
        <v>1165903030.3030303</v>
      </c>
      <c r="D166">
        <v>49077</v>
      </c>
    </row>
    <row r="167" spans="1:4" x14ac:dyDescent="0.25">
      <c r="A167" t="s">
        <v>143</v>
      </c>
      <c r="B167" t="s">
        <v>361</v>
      </c>
      <c r="C167">
        <v>18025039081.86916</v>
      </c>
      <c r="D167">
        <v>29018644</v>
      </c>
    </row>
    <row r="168" spans="1:4" x14ac:dyDescent="0.25">
      <c r="A168" t="s">
        <v>144</v>
      </c>
      <c r="B168" t="s">
        <v>362</v>
      </c>
      <c r="C168">
        <v>6952885074.4459696</v>
      </c>
      <c r="D168">
        <v>4337685</v>
      </c>
    </row>
    <row r="169" spans="1:4" x14ac:dyDescent="0.25">
      <c r="A169" t="s">
        <v>145</v>
      </c>
      <c r="B169" t="s">
        <v>363</v>
      </c>
      <c r="C169">
        <v>13481538349.276018</v>
      </c>
      <c r="D169">
        <v>1265577</v>
      </c>
    </row>
    <row r="170" spans="1:4" x14ac:dyDescent="0.25">
      <c r="A170" t="s">
        <v>146</v>
      </c>
      <c r="B170" t="s">
        <v>364</v>
      </c>
      <c r="C170">
        <v>10255826273.665949</v>
      </c>
      <c r="D170">
        <v>18528081</v>
      </c>
    </row>
    <row r="171" spans="1:4" x14ac:dyDescent="0.25">
      <c r="A171" t="s">
        <v>147</v>
      </c>
      <c r="B171" t="s">
        <v>365</v>
      </c>
      <c r="C171">
        <v>349191778300.005</v>
      </c>
      <c r="D171">
        <v>32910967</v>
      </c>
    </row>
    <row r="172" spans="1:4" x14ac:dyDescent="0.25">
      <c r="A172" t="s">
        <v>521</v>
      </c>
      <c r="B172" t="s">
        <v>522</v>
      </c>
      <c r="C172">
        <v>21323521911440.828</v>
      </c>
      <c r="D172">
        <v>365666028</v>
      </c>
    </row>
    <row r="173" spans="1:4" x14ac:dyDescent="0.25">
      <c r="A173" t="s">
        <v>148</v>
      </c>
      <c r="B173" t="s">
        <v>366</v>
      </c>
      <c r="C173">
        <v>11341464002.125301</v>
      </c>
      <c r="D173">
        <v>2577327</v>
      </c>
    </row>
    <row r="174" spans="1:4" x14ac:dyDescent="0.25">
      <c r="A174" t="s">
        <v>149</v>
      </c>
      <c r="B174" t="s">
        <v>367</v>
      </c>
      <c r="D174">
        <v>283541</v>
      </c>
    </row>
    <row r="175" spans="1:4" x14ac:dyDescent="0.25">
      <c r="A175" t="s">
        <v>150</v>
      </c>
      <c r="B175" t="s">
        <v>368</v>
      </c>
      <c r="C175">
        <v>11527744540.16301</v>
      </c>
      <c r="D175">
        <v>22188069</v>
      </c>
    </row>
    <row r="176" spans="1:4" x14ac:dyDescent="0.25">
      <c r="A176" t="s">
        <v>151</v>
      </c>
      <c r="B176" t="s">
        <v>369</v>
      </c>
      <c r="C176">
        <v>498365674277.73376</v>
      </c>
      <c r="D176">
        <v>204938755</v>
      </c>
    </row>
    <row r="177" spans="1:4" x14ac:dyDescent="0.25">
      <c r="A177" t="s">
        <v>152</v>
      </c>
      <c r="B177" t="s">
        <v>370</v>
      </c>
      <c r="C177">
        <v>13487142194.608816</v>
      </c>
      <c r="D177">
        <v>6400080</v>
      </c>
    </row>
    <row r="178" spans="1:4" x14ac:dyDescent="0.25">
      <c r="A178" t="s">
        <v>153</v>
      </c>
      <c r="B178" t="s">
        <v>371</v>
      </c>
      <c r="C178">
        <v>835096710412.61304</v>
      </c>
      <c r="D178">
        <v>17231624</v>
      </c>
    </row>
    <row r="179" spans="1:4" x14ac:dyDescent="0.25">
      <c r="A179" t="s">
        <v>154</v>
      </c>
      <c r="B179" t="s">
        <v>372</v>
      </c>
      <c r="C179">
        <v>405690399924.36914</v>
      </c>
      <c r="D179">
        <v>5311916</v>
      </c>
    </row>
    <row r="180" spans="1:4" x14ac:dyDescent="0.25">
      <c r="A180" t="s">
        <v>155</v>
      </c>
      <c r="B180" t="s">
        <v>373</v>
      </c>
      <c r="C180">
        <v>28695053195.34565</v>
      </c>
      <c r="D180">
        <v>28079689</v>
      </c>
    </row>
    <row r="181" spans="1:4" x14ac:dyDescent="0.25">
      <c r="A181" t="s">
        <v>156</v>
      </c>
      <c r="B181" t="s">
        <v>374</v>
      </c>
      <c r="C181">
        <v>81762350.036319897</v>
      </c>
      <c r="D181">
        <v>11477</v>
      </c>
    </row>
    <row r="182" spans="1:4" x14ac:dyDescent="0.25">
      <c r="A182" t="s">
        <v>157</v>
      </c>
      <c r="B182" t="s">
        <v>375</v>
      </c>
      <c r="C182">
        <v>197844796498.75381</v>
      </c>
      <c r="D182">
        <v>4900600</v>
      </c>
    </row>
    <row r="183" spans="1:4" x14ac:dyDescent="0.25">
      <c r="A183" t="s">
        <v>523</v>
      </c>
      <c r="B183" t="s">
        <v>524</v>
      </c>
      <c r="C183">
        <v>50926251503768.5</v>
      </c>
      <c r="D183">
        <v>1356470975</v>
      </c>
    </row>
    <row r="184" spans="1:4" x14ac:dyDescent="0.25">
      <c r="A184" t="s">
        <v>158</v>
      </c>
      <c r="B184" t="s">
        <v>376</v>
      </c>
      <c r="C184">
        <v>84001727416.207443</v>
      </c>
      <c r="D184">
        <v>4597877</v>
      </c>
    </row>
    <row r="185" spans="1:4" x14ac:dyDescent="0.25">
      <c r="A185" t="s">
        <v>525</v>
      </c>
      <c r="B185" t="s">
        <v>526</v>
      </c>
      <c r="C185">
        <v>138554435257.62714</v>
      </c>
      <c r="D185">
        <v>12135267</v>
      </c>
    </row>
    <row r="186" spans="1:4" x14ac:dyDescent="0.25">
      <c r="A186" t="s">
        <v>159</v>
      </c>
      <c r="B186" t="s">
        <v>377</v>
      </c>
      <c r="C186">
        <v>354390697428.20276</v>
      </c>
      <c r="D186">
        <v>226928892</v>
      </c>
    </row>
    <row r="187" spans="1:4" x14ac:dyDescent="0.25">
      <c r="A187" t="s">
        <v>160</v>
      </c>
      <c r="B187" t="s">
        <v>378</v>
      </c>
      <c r="C187">
        <v>64083529548.794327</v>
      </c>
      <c r="D187">
        <v>4167860</v>
      </c>
    </row>
    <row r="188" spans="1:4" x14ac:dyDescent="0.25">
      <c r="A188" t="s">
        <v>161</v>
      </c>
      <c r="B188" t="s">
        <v>379</v>
      </c>
      <c r="C188">
        <v>210305376512.77975</v>
      </c>
      <c r="D188">
        <v>31897584</v>
      </c>
    </row>
    <row r="189" spans="1:4" x14ac:dyDescent="0.25">
      <c r="A189" t="s">
        <v>162</v>
      </c>
      <c r="B189" t="s">
        <v>380</v>
      </c>
      <c r="C189">
        <v>373379140695.8175</v>
      </c>
      <c r="D189">
        <v>109465287</v>
      </c>
    </row>
    <row r="190" spans="1:4" x14ac:dyDescent="0.25">
      <c r="A190" t="s">
        <v>163</v>
      </c>
      <c r="B190" t="s">
        <v>381</v>
      </c>
      <c r="C190">
        <v>268843680.22320199</v>
      </c>
      <c r="D190">
        <v>17814</v>
      </c>
    </row>
    <row r="191" spans="1:4" x14ac:dyDescent="0.25">
      <c r="A191" t="s">
        <v>164</v>
      </c>
      <c r="B191" t="s">
        <v>382</v>
      </c>
      <c r="C191">
        <v>23659695751.332653</v>
      </c>
      <c r="D191">
        <v>9394513</v>
      </c>
    </row>
    <row r="192" spans="1:4" x14ac:dyDescent="0.25">
      <c r="A192" t="s">
        <v>165</v>
      </c>
      <c r="B192" t="s">
        <v>383</v>
      </c>
      <c r="C192">
        <v>552573816155.98889</v>
      </c>
      <c r="D192">
        <v>37974750</v>
      </c>
    </row>
    <row r="193" spans="1:4" x14ac:dyDescent="0.25">
      <c r="A193" t="s">
        <v>166</v>
      </c>
      <c r="B193" t="s">
        <v>384</v>
      </c>
      <c r="C193">
        <v>1403342270685.7488</v>
      </c>
      <c r="D193">
        <v>946317177</v>
      </c>
    </row>
    <row r="194" spans="1:4" x14ac:dyDescent="0.25">
      <c r="A194" t="s">
        <v>167</v>
      </c>
      <c r="B194" t="s">
        <v>385</v>
      </c>
      <c r="C194">
        <v>94801000739.696381</v>
      </c>
      <c r="D194">
        <v>3290690</v>
      </c>
    </row>
    <row r="195" spans="1:4" x14ac:dyDescent="0.25">
      <c r="A195" t="s">
        <v>168</v>
      </c>
      <c r="B195" t="s">
        <v>386</v>
      </c>
      <c r="D195">
        <v>25931147</v>
      </c>
    </row>
    <row r="196" spans="1:4" x14ac:dyDescent="0.25">
      <c r="A196" t="s">
        <v>169</v>
      </c>
      <c r="B196" t="s">
        <v>387</v>
      </c>
      <c r="C196">
        <v>215937375270.06799</v>
      </c>
      <c r="D196">
        <v>10283822</v>
      </c>
    </row>
    <row r="197" spans="1:4" x14ac:dyDescent="0.25">
      <c r="A197" t="s">
        <v>170</v>
      </c>
      <c r="B197" t="s">
        <v>388</v>
      </c>
      <c r="C197">
        <v>40841122661.178963</v>
      </c>
      <c r="D197">
        <v>6427382</v>
      </c>
    </row>
    <row r="198" spans="1:4" x14ac:dyDescent="0.25">
      <c r="A198" t="s">
        <v>171</v>
      </c>
      <c r="B198" t="s">
        <v>389</v>
      </c>
      <c r="C198">
        <v>15616199999.999998</v>
      </c>
      <c r="D198">
        <v>4569087</v>
      </c>
    </row>
    <row r="199" spans="1:4" x14ac:dyDescent="0.25">
      <c r="A199" t="s">
        <v>527</v>
      </c>
      <c r="B199" t="s">
        <v>528</v>
      </c>
      <c r="C199">
        <v>10072217300.317177</v>
      </c>
      <c r="D199">
        <v>2542009</v>
      </c>
    </row>
    <row r="200" spans="1:4" x14ac:dyDescent="0.25">
      <c r="A200" t="s">
        <v>172</v>
      </c>
      <c r="B200" t="s">
        <v>390</v>
      </c>
      <c r="C200">
        <v>47722086235776.414</v>
      </c>
      <c r="D200">
        <v>1111377470</v>
      </c>
    </row>
    <row r="201" spans="1:4" x14ac:dyDescent="0.25">
      <c r="A201" t="s">
        <v>173</v>
      </c>
      <c r="B201" t="s">
        <v>391</v>
      </c>
      <c r="C201">
        <v>5788670002.9949684</v>
      </c>
      <c r="D201">
        <v>279815</v>
      </c>
    </row>
    <row r="202" spans="1:4" x14ac:dyDescent="0.25">
      <c r="A202" t="s">
        <v>174</v>
      </c>
      <c r="B202" t="s">
        <v>392</v>
      </c>
      <c r="C202">
        <v>166227185730.26501</v>
      </c>
      <c r="D202">
        <v>2580734</v>
      </c>
    </row>
    <row r="203" spans="1:4" x14ac:dyDescent="0.25">
      <c r="A203" t="s">
        <v>175</v>
      </c>
      <c r="B203" t="s">
        <v>393</v>
      </c>
      <c r="C203">
        <v>210085482250.69699</v>
      </c>
      <c r="D203">
        <v>19473970</v>
      </c>
    </row>
    <row r="204" spans="1:4" x14ac:dyDescent="0.25">
      <c r="A204" t="s">
        <v>176</v>
      </c>
      <c r="B204" t="s">
        <v>394</v>
      </c>
      <c r="C204">
        <v>1430116278515.4929</v>
      </c>
      <c r="D204">
        <v>145398106</v>
      </c>
    </row>
    <row r="205" spans="1:4" x14ac:dyDescent="0.25">
      <c r="A205" t="s">
        <v>177</v>
      </c>
      <c r="B205" t="s">
        <v>395</v>
      </c>
      <c r="C205">
        <v>10209916261.780651</v>
      </c>
      <c r="D205">
        <v>12487996</v>
      </c>
    </row>
    <row r="206" spans="1:4" x14ac:dyDescent="0.25">
      <c r="A206" t="s">
        <v>529</v>
      </c>
      <c r="B206" t="s">
        <v>530</v>
      </c>
      <c r="C206">
        <v>2961759850919.8872</v>
      </c>
      <c r="D206">
        <v>1589164714</v>
      </c>
    </row>
    <row r="207" spans="1:4" x14ac:dyDescent="0.25">
      <c r="A207" t="s">
        <v>531</v>
      </c>
      <c r="B207" t="s">
        <v>532</v>
      </c>
      <c r="C207">
        <v>736593549189.5155</v>
      </c>
      <c r="D207">
        <v>30196281</v>
      </c>
    </row>
    <row r="208" spans="1:4" x14ac:dyDescent="0.25">
      <c r="A208" t="s">
        <v>178</v>
      </c>
      <c r="B208" t="s">
        <v>396</v>
      </c>
      <c r="C208">
        <v>52455031754.909286</v>
      </c>
      <c r="D208">
        <v>44230596</v>
      </c>
    </row>
    <row r="209" spans="1:4" x14ac:dyDescent="0.25">
      <c r="A209" t="s">
        <v>179</v>
      </c>
      <c r="B209" t="s">
        <v>397</v>
      </c>
      <c r="C209">
        <v>21565674310.71323</v>
      </c>
      <c r="D209">
        <v>15914498</v>
      </c>
    </row>
    <row r="210" spans="1:4" x14ac:dyDescent="0.25">
      <c r="A210" t="s">
        <v>180</v>
      </c>
      <c r="B210" t="s">
        <v>398</v>
      </c>
      <c r="C210">
        <v>345370865382.86688</v>
      </c>
      <c r="D210">
        <v>5638676</v>
      </c>
    </row>
    <row r="211" spans="1:4" x14ac:dyDescent="0.25">
      <c r="A211" t="s">
        <v>181</v>
      </c>
      <c r="B211" t="s">
        <v>399</v>
      </c>
      <c r="C211">
        <v>1462093823.2091143</v>
      </c>
      <c r="D211">
        <v>709101</v>
      </c>
    </row>
    <row r="212" spans="1:4" x14ac:dyDescent="0.25">
      <c r="A212" t="s">
        <v>182</v>
      </c>
      <c r="B212" t="s">
        <v>400</v>
      </c>
      <c r="C212">
        <v>7672926606.6967831</v>
      </c>
      <c r="D212">
        <v>7554563</v>
      </c>
    </row>
    <row r="213" spans="1:4" x14ac:dyDescent="0.25">
      <c r="A213" t="s">
        <v>183</v>
      </c>
      <c r="B213" t="s">
        <v>401</v>
      </c>
      <c r="C213">
        <v>25166352435.577255</v>
      </c>
      <c r="D213">
        <v>6219807</v>
      </c>
    </row>
    <row r="214" spans="1:4" x14ac:dyDescent="0.25">
      <c r="A214" t="s">
        <v>184</v>
      </c>
      <c r="B214" t="s">
        <v>402</v>
      </c>
      <c r="C214">
        <v>1478187032.6214747</v>
      </c>
      <c r="D214">
        <v>34522</v>
      </c>
    </row>
    <row r="215" spans="1:4" x14ac:dyDescent="0.25">
      <c r="A215" t="s">
        <v>185</v>
      </c>
      <c r="B215" t="s">
        <v>403</v>
      </c>
      <c r="C215">
        <v>7710498420.3730068</v>
      </c>
      <c r="D215">
        <v>15452487</v>
      </c>
    </row>
    <row r="216" spans="1:4" x14ac:dyDescent="0.25">
      <c r="A216" t="s">
        <v>186</v>
      </c>
      <c r="B216" t="s">
        <v>404</v>
      </c>
      <c r="C216">
        <v>45555064902.583443</v>
      </c>
      <c r="D216">
        <v>6982604</v>
      </c>
    </row>
    <row r="217" spans="1:4" x14ac:dyDescent="0.25">
      <c r="A217" t="s">
        <v>533</v>
      </c>
      <c r="B217" t="s">
        <v>534</v>
      </c>
      <c r="C217">
        <v>1703984909584.467</v>
      </c>
      <c r="D217">
        <v>997236086</v>
      </c>
    </row>
    <row r="218" spans="1:4" x14ac:dyDescent="0.25">
      <c r="A218" t="s">
        <v>187</v>
      </c>
      <c r="B218" t="s">
        <v>405</v>
      </c>
      <c r="D218">
        <v>10122977</v>
      </c>
    </row>
    <row r="219" spans="1:4" x14ac:dyDescent="0.25">
      <c r="A219" t="s">
        <v>535</v>
      </c>
      <c r="B219" t="s">
        <v>536</v>
      </c>
      <c r="C219">
        <v>1788508554337.8252</v>
      </c>
      <c r="D219">
        <v>1109997000</v>
      </c>
    </row>
    <row r="220" spans="1:4" x14ac:dyDescent="0.25">
      <c r="A220" t="s">
        <v>537</v>
      </c>
      <c r="B220" t="s">
        <v>538</v>
      </c>
      <c r="C220">
        <v>209143222329.12393</v>
      </c>
      <c r="D220">
        <v>19084934</v>
      </c>
    </row>
    <row r="221" spans="1:4" x14ac:dyDescent="0.25">
      <c r="A221" t="s">
        <v>188</v>
      </c>
      <c r="B221" t="s">
        <v>406</v>
      </c>
      <c r="C221">
        <v>297171520.83085358</v>
      </c>
      <c r="D221">
        <v>210187</v>
      </c>
    </row>
    <row r="222" spans="1:4" x14ac:dyDescent="0.25">
      <c r="A222" t="s">
        <v>189</v>
      </c>
      <c r="B222" t="s">
        <v>407</v>
      </c>
      <c r="C222">
        <v>5195768566.2664814</v>
      </c>
      <c r="D222">
        <v>599513</v>
      </c>
    </row>
    <row r="223" spans="1:4" x14ac:dyDescent="0.25">
      <c r="A223" t="s">
        <v>190</v>
      </c>
      <c r="B223" t="s">
        <v>408</v>
      </c>
      <c r="C223">
        <v>97328432250.486862</v>
      </c>
      <c r="D223">
        <v>5446771</v>
      </c>
    </row>
    <row r="224" spans="1:4" x14ac:dyDescent="0.25">
      <c r="A224" t="s">
        <v>191</v>
      </c>
      <c r="B224" t="s">
        <v>409</v>
      </c>
      <c r="C224">
        <v>48309217703.41346</v>
      </c>
      <c r="D224">
        <v>2073894</v>
      </c>
    </row>
    <row r="225" spans="1:4" x14ac:dyDescent="0.25">
      <c r="A225" t="s">
        <v>192</v>
      </c>
      <c r="B225" t="s">
        <v>410</v>
      </c>
      <c r="C225">
        <v>532808626903.27893</v>
      </c>
      <c r="D225">
        <v>10175214</v>
      </c>
    </row>
    <row r="226" spans="1:4" x14ac:dyDescent="0.25">
      <c r="A226" t="s">
        <v>193</v>
      </c>
      <c r="B226" t="s">
        <v>411</v>
      </c>
      <c r="C226">
        <v>4162339321.7844763</v>
      </c>
      <c r="D226">
        <v>1168929</v>
      </c>
    </row>
    <row r="227" spans="1:4" x14ac:dyDescent="0.25">
      <c r="A227" t="s">
        <v>194</v>
      </c>
      <c r="B227" t="s">
        <v>412</v>
      </c>
      <c r="C227">
        <v>1232967219.6602464</v>
      </c>
      <c r="D227">
        <v>39712</v>
      </c>
    </row>
    <row r="228" spans="1:4" x14ac:dyDescent="0.25">
      <c r="A228" t="s">
        <v>195</v>
      </c>
      <c r="B228" t="s">
        <v>413</v>
      </c>
      <c r="C228">
        <v>1802500555.7617657</v>
      </c>
      <c r="D228">
        <v>96762</v>
      </c>
    </row>
    <row r="229" spans="1:4" x14ac:dyDescent="0.25">
      <c r="A229" t="s">
        <v>539</v>
      </c>
      <c r="B229" t="s">
        <v>540</v>
      </c>
      <c r="C229">
        <v>15513754781.297449</v>
      </c>
      <c r="D229">
        <v>19577845</v>
      </c>
    </row>
    <row r="230" spans="1:4" x14ac:dyDescent="0.25">
      <c r="A230" t="s">
        <v>196</v>
      </c>
      <c r="B230" t="s">
        <v>414</v>
      </c>
      <c r="C230">
        <v>1883121305.8614187</v>
      </c>
      <c r="D230">
        <v>41559</v>
      </c>
    </row>
    <row r="231" spans="1:4" x14ac:dyDescent="0.25">
      <c r="A231" t="s">
        <v>197</v>
      </c>
      <c r="B231" t="s">
        <v>415</v>
      </c>
      <c r="C231">
        <v>14519374209.210514</v>
      </c>
      <c r="D231">
        <v>16156531</v>
      </c>
    </row>
    <row r="232" spans="1:4" x14ac:dyDescent="0.25">
      <c r="A232" t="s">
        <v>541</v>
      </c>
      <c r="B232" t="s">
        <v>542</v>
      </c>
      <c r="C232">
        <v>16379062614033.723</v>
      </c>
      <c r="D232">
        <v>2074796982</v>
      </c>
    </row>
    <row r="233" spans="1:4" x14ac:dyDescent="0.25">
      <c r="A233" t="s">
        <v>543</v>
      </c>
      <c r="B233" t="s">
        <v>544</v>
      </c>
      <c r="C233">
        <v>4003019269839.3325</v>
      </c>
      <c r="D233">
        <v>460205526</v>
      </c>
    </row>
    <row r="234" spans="1:4" x14ac:dyDescent="0.25">
      <c r="A234" t="s">
        <v>198</v>
      </c>
      <c r="B234" t="s">
        <v>416</v>
      </c>
      <c r="C234">
        <v>6537595250.0731192</v>
      </c>
      <c r="D234">
        <v>8258778</v>
      </c>
    </row>
    <row r="235" spans="1:4" x14ac:dyDescent="0.25">
      <c r="A235" t="s">
        <v>199</v>
      </c>
      <c r="B235" t="s">
        <v>417</v>
      </c>
      <c r="C235">
        <v>450682801200.33887</v>
      </c>
      <c r="D235">
        <v>71376079</v>
      </c>
    </row>
    <row r="236" spans="1:4" x14ac:dyDescent="0.25">
      <c r="A236" t="s">
        <v>200</v>
      </c>
      <c r="B236" t="s">
        <v>418</v>
      </c>
      <c r="C236">
        <v>10189670046.825466</v>
      </c>
      <c r="D236">
        <v>9307333</v>
      </c>
    </row>
    <row r="237" spans="1:4" x14ac:dyDescent="0.25">
      <c r="A237" t="s">
        <v>201</v>
      </c>
      <c r="B237" t="s">
        <v>419</v>
      </c>
      <c r="C237">
        <v>43000964982.7593</v>
      </c>
      <c r="D237">
        <v>6655524</v>
      </c>
    </row>
    <row r="238" spans="1:4" x14ac:dyDescent="0.25">
      <c r="A238" t="s">
        <v>545</v>
      </c>
      <c r="B238" t="s">
        <v>546</v>
      </c>
      <c r="C238">
        <v>5370476687786.5479</v>
      </c>
      <c r="D238">
        <v>620274430</v>
      </c>
    </row>
    <row r="239" spans="1:4" x14ac:dyDescent="0.25">
      <c r="A239" t="s">
        <v>202</v>
      </c>
      <c r="B239" t="s">
        <v>420</v>
      </c>
      <c r="C239">
        <v>1586017920.2996986</v>
      </c>
      <c r="D239">
        <v>1275959</v>
      </c>
    </row>
    <row r="240" spans="1:4" x14ac:dyDescent="0.25">
      <c r="A240" t="s">
        <v>547</v>
      </c>
      <c r="B240" t="s">
        <v>548</v>
      </c>
      <c r="C240">
        <v>1976565221287.1926</v>
      </c>
      <c r="D240">
        <v>663878345</v>
      </c>
    </row>
    <row r="241" spans="1:4" x14ac:dyDescent="0.25">
      <c r="A241" t="s">
        <v>203</v>
      </c>
      <c r="B241" t="s">
        <v>421</v>
      </c>
      <c r="C241">
        <v>484641421.28128254</v>
      </c>
      <c r="D241">
        <v>105567</v>
      </c>
    </row>
    <row r="242" spans="1:4" x14ac:dyDescent="0.25">
      <c r="A242" t="s">
        <v>549</v>
      </c>
      <c r="B242" t="s">
        <v>550</v>
      </c>
      <c r="C242">
        <v>2961759850919.8872</v>
      </c>
      <c r="D242">
        <v>1589164714</v>
      </c>
    </row>
    <row r="243" spans="1:4" x14ac:dyDescent="0.25">
      <c r="A243" t="s">
        <v>551</v>
      </c>
      <c r="B243" t="s">
        <v>552</v>
      </c>
      <c r="C243">
        <v>1788508554337.8252</v>
      </c>
      <c r="D243">
        <v>1109997000</v>
      </c>
    </row>
    <row r="244" spans="1:4" x14ac:dyDescent="0.25">
      <c r="A244" t="s">
        <v>553</v>
      </c>
      <c r="B244" t="s">
        <v>554</v>
      </c>
      <c r="C244">
        <v>23423221520.4673</v>
      </c>
      <c r="D244">
        <v>1359193</v>
      </c>
    </row>
    <row r="245" spans="1:4" x14ac:dyDescent="0.25">
      <c r="A245" t="s">
        <v>204</v>
      </c>
      <c r="B245" t="s">
        <v>422</v>
      </c>
      <c r="C245">
        <v>48569264671.684204</v>
      </c>
      <c r="D245">
        <v>11765514</v>
      </c>
    </row>
    <row r="246" spans="1:4" x14ac:dyDescent="0.25">
      <c r="A246" t="s">
        <v>205</v>
      </c>
      <c r="B246" t="s">
        <v>423</v>
      </c>
      <c r="C246">
        <v>988958576886.06409</v>
      </c>
      <c r="D246">
        <v>81407204</v>
      </c>
    </row>
    <row r="247" spans="1:4" x14ac:dyDescent="0.25">
      <c r="A247" t="s">
        <v>206</v>
      </c>
      <c r="B247" t="s">
        <v>424</v>
      </c>
      <c r="C247">
        <v>40400752.568082601</v>
      </c>
      <c r="D247">
        <v>10751</v>
      </c>
    </row>
    <row r="248" spans="1:4" x14ac:dyDescent="0.25">
      <c r="A248" t="s">
        <v>207</v>
      </c>
      <c r="B248" t="s">
        <v>425</v>
      </c>
      <c r="C248">
        <v>57054358529.885757</v>
      </c>
      <c r="D248">
        <v>57437145</v>
      </c>
    </row>
    <row r="249" spans="1:4" x14ac:dyDescent="0.25">
      <c r="A249" t="s">
        <v>208</v>
      </c>
      <c r="B249" t="s">
        <v>426</v>
      </c>
      <c r="C249">
        <v>37204541496.698547</v>
      </c>
      <c r="D249">
        <v>41565831</v>
      </c>
    </row>
    <row r="250" spans="1:4" x14ac:dyDescent="0.25">
      <c r="A250" t="s">
        <v>209</v>
      </c>
      <c r="B250" t="s">
        <v>427</v>
      </c>
      <c r="C250">
        <v>98783535744.14447</v>
      </c>
      <c r="D250">
        <v>45208907</v>
      </c>
    </row>
    <row r="251" spans="1:4" x14ac:dyDescent="0.25">
      <c r="A251" t="s">
        <v>555</v>
      </c>
      <c r="B251" t="s">
        <v>556</v>
      </c>
      <c r="C251">
        <v>23100008644449.297</v>
      </c>
      <c r="D251">
        <v>2751833495</v>
      </c>
    </row>
    <row r="252" spans="1:4" x14ac:dyDescent="0.25">
      <c r="A252" t="s">
        <v>210</v>
      </c>
      <c r="B252" t="s">
        <v>428</v>
      </c>
      <c r="C252">
        <v>59774159517.755363</v>
      </c>
      <c r="D252">
        <v>3394534</v>
      </c>
    </row>
    <row r="253" spans="1:4" x14ac:dyDescent="0.25">
      <c r="A253" t="s">
        <v>211</v>
      </c>
      <c r="B253" t="s">
        <v>429</v>
      </c>
      <c r="C253">
        <v>19651869117582.469</v>
      </c>
      <c r="D253">
        <v>328529577</v>
      </c>
    </row>
    <row r="254" spans="1:4" x14ac:dyDescent="0.25">
      <c r="A254" t="s">
        <v>212</v>
      </c>
      <c r="B254" t="s">
        <v>430</v>
      </c>
      <c r="C254">
        <v>100622047495.60077</v>
      </c>
      <c r="D254">
        <v>32373490</v>
      </c>
    </row>
    <row r="255" spans="1:4" x14ac:dyDescent="0.25">
      <c r="A255" t="s">
        <v>213</v>
      </c>
      <c r="B255" t="s">
        <v>431</v>
      </c>
      <c r="C255">
        <v>857424342.54245639</v>
      </c>
      <c r="D255">
        <v>104926</v>
      </c>
    </row>
    <row r="256" spans="1:4" x14ac:dyDescent="0.25">
      <c r="A256" t="s">
        <v>214</v>
      </c>
      <c r="B256" t="s">
        <v>432</v>
      </c>
      <c r="D256">
        <v>29807592</v>
      </c>
    </row>
    <row r="257" spans="1:4" x14ac:dyDescent="0.25">
      <c r="A257" t="s">
        <v>215</v>
      </c>
      <c r="B257" t="s">
        <v>433</v>
      </c>
      <c r="D257">
        <v>34657</v>
      </c>
    </row>
    <row r="258" spans="1:4" x14ac:dyDescent="0.25">
      <c r="A258" t="s">
        <v>216</v>
      </c>
      <c r="B258" t="s">
        <v>434</v>
      </c>
      <c r="C258">
        <v>3763664087.5133405</v>
      </c>
      <c r="D258">
        <v>107001</v>
      </c>
    </row>
    <row r="259" spans="1:4" x14ac:dyDescent="0.25">
      <c r="A259" t="s">
        <v>217</v>
      </c>
      <c r="B259" t="s">
        <v>435</v>
      </c>
      <c r="C259">
        <v>293358610036.84094</v>
      </c>
      <c r="D259">
        <v>96237319</v>
      </c>
    </row>
    <row r="260" spans="1:4" x14ac:dyDescent="0.25">
      <c r="A260" t="s">
        <v>218</v>
      </c>
      <c r="B260" t="s">
        <v>436</v>
      </c>
      <c r="C260">
        <v>844553132.87259448</v>
      </c>
      <c r="D260">
        <v>285259</v>
      </c>
    </row>
    <row r="261" spans="1:4" x14ac:dyDescent="0.25">
      <c r="A261" t="s">
        <v>557</v>
      </c>
      <c r="B261" t="s">
        <v>558</v>
      </c>
      <c r="C261">
        <v>83200558293425.172</v>
      </c>
      <c r="D261">
        <v>7697492379</v>
      </c>
    </row>
    <row r="262" spans="1:4" x14ac:dyDescent="0.25">
      <c r="A262" t="s">
        <v>219</v>
      </c>
      <c r="B262" t="s">
        <v>437</v>
      </c>
      <c r="C262">
        <v>896962897.99083996</v>
      </c>
      <c r="D262">
        <v>207582</v>
      </c>
    </row>
    <row r="263" spans="1:4" x14ac:dyDescent="0.25">
      <c r="A263" t="s">
        <v>220</v>
      </c>
      <c r="B263" t="s">
        <v>438</v>
      </c>
      <c r="C263">
        <v>7204735953.9043493</v>
      </c>
      <c r="D263">
        <v>1797086</v>
      </c>
    </row>
    <row r="264" spans="1:4" x14ac:dyDescent="0.25">
      <c r="A264" t="s">
        <v>221</v>
      </c>
      <c r="B264" t="s">
        <v>439</v>
      </c>
      <c r="C264">
        <v>36789138483.608597</v>
      </c>
      <c r="D264">
        <v>34085182</v>
      </c>
    </row>
    <row r="265" spans="1:4" x14ac:dyDescent="0.25">
      <c r="A265" t="s">
        <v>222</v>
      </c>
      <c r="B265" t="s">
        <v>440</v>
      </c>
      <c r="C265">
        <v>358551560868.5332</v>
      </c>
      <c r="D265">
        <v>58613001</v>
      </c>
    </row>
    <row r="266" spans="1:4" x14ac:dyDescent="0.25">
      <c r="A266" t="s">
        <v>223</v>
      </c>
      <c r="B266" t="s">
        <v>441</v>
      </c>
      <c r="C266">
        <v>23747586257.251167</v>
      </c>
      <c r="D266">
        <v>17973569</v>
      </c>
    </row>
    <row r="267" spans="1:4" x14ac:dyDescent="0.25">
      <c r="A267" t="s">
        <v>224</v>
      </c>
      <c r="B267" t="s">
        <v>442</v>
      </c>
      <c r="C267">
        <v>22121615842.417839</v>
      </c>
      <c r="D267">
        <v>15034452</v>
      </c>
    </row>
  </sheetData>
  <pageMargins left="0.7" right="0.7" top="0.75" bottom="0.75" header="0.3" footer="0.3"/>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3"/>
  <sheetViews>
    <sheetView workbookViewId="0">
      <selection activeCell="B12" sqref="B12"/>
    </sheetView>
  </sheetViews>
  <sheetFormatPr defaultColWidth="8.85546875" defaultRowHeight="15" x14ac:dyDescent="0.25"/>
  <cols>
    <col min="2" max="2" width="25.42578125" customWidth="1"/>
    <col min="3" max="3" width="255.7109375" bestFit="1" customWidth="1"/>
    <col min="4" max="4" width="155" customWidth="1"/>
  </cols>
  <sheetData>
    <row r="1" spans="1:4" x14ac:dyDescent="0.25">
      <c r="A1" t="s">
        <v>559</v>
      </c>
      <c r="B1" t="s">
        <v>560</v>
      </c>
      <c r="C1" t="s">
        <v>561</v>
      </c>
      <c r="D1" t="s">
        <v>562</v>
      </c>
    </row>
    <row r="2" spans="1:4" ht="45" x14ac:dyDescent="0.25">
      <c r="A2" t="s">
        <v>563</v>
      </c>
      <c r="B2" s="3" t="s">
        <v>564</v>
      </c>
      <c r="C2" s="3" t="s">
        <v>565</v>
      </c>
      <c r="D2" s="3" t="s">
        <v>566</v>
      </c>
    </row>
    <row r="3" spans="1:4" ht="75" x14ac:dyDescent="0.25">
      <c r="A3" t="s">
        <v>567</v>
      </c>
      <c r="B3" t="s">
        <v>568</v>
      </c>
      <c r="C3" t="s">
        <v>569</v>
      </c>
      <c r="D3" s="3" t="s">
        <v>570</v>
      </c>
    </row>
  </sheetData>
  <pageMargins left="0.7" right="0.7" top="0.75" bottom="0.75" header="0.3" footer="0.3"/>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Data</vt:lpstr>
      <vt:lpstr>Data (large countries)</vt:lpstr>
      <vt:lpstr>2024 Olympic Medals</vt:lpstr>
      <vt:lpstr>WDI</vt:lpstr>
      <vt:lpstr>Notes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francisco.queiros</dc:creator>
  <cp:lastModifiedBy>Francisco Vitorino de Andrade e Silva Queiros</cp:lastModifiedBy>
  <dcterms:created xsi:type="dcterms:W3CDTF">2025-10-21T10:53:06Z</dcterms:created>
  <dcterms:modified xsi:type="dcterms:W3CDTF">2025-10-22T08:54:10Z</dcterms:modified>
</cp:coreProperties>
</file>