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D5" i="1"/>
  <c r="C5" i="1"/>
  <c r="C3" i="1"/>
  <c r="C4" i="1"/>
  <c r="C2" i="1"/>
  <c r="D4" i="1"/>
  <c r="D3" i="1"/>
  <c r="D2" i="1"/>
  <c r="B4" i="1"/>
  <c r="B3" i="1"/>
  <c r="B2" i="1"/>
</calcChain>
</file>

<file path=xl/sharedStrings.xml><?xml version="1.0" encoding="utf-8"?>
<sst xmlns="http://schemas.openxmlformats.org/spreadsheetml/2006/main" count="8" uniqueCount="8">
  <si>
    <t>VENDAS</t>
  </si>
  <si>
    <t>COMPRAS DE MERCADORIAS</t>
  </si>
  <si>
    <t>FSES</t>
  </si>
  <si>
    <t>jan-nov</t>
  </si>
  <si>
    <t>dez</t>
  </si>
  <si>
    <t>SALDO</t>
  </si>
  <si>
    <t>ORÇ. TESOURARIA</t>
  </si>
  <si>
    <t>BALANÇO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</si>
</sst>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zoomScale="175" zoomScaleNormal="175" workbookViewId="0">
      <selection activeCell="C4" sqref="C4"/>
    </sheetView>
  </sheetViews>
  <sheetFormatPr defaultRowHeight="15" x14ac:dyDescent="0.25"/>
  <cols>
    <col min="1" max="1" width="26.5703125" bestFit="1" customWidth="1"/>
    <col min="2" max="2" width="15.140625" bestFit="1" customWidth="1"/>
    <col min="3" max="3" width="17" bestFit="1" customWidth="1"/>
    <col min="4" max="4" width="13.42578125" bestFit="1" customWidth="1"/>
  </cols>
  <sheetData>
    <row r="1" spans="1:4" x14ac:dyDescent="0.25">
      <c r="A1" s="1"/>
      <c r="B1" s="2">
        <v>2012</v>
      </c>
      <c r="C1" s="3" t="s">
        <v>3</v>
      </c>
      <c r="D1" s="3" t="s">
        <v>4</v>
      </c>
    </row>
    <row r="2" spans="1:4" x14ac:dyDescent="0.25">
      <c r="A2" s="1" t="s">
        <v>0</v>
      </c>
      <c r="B2" s="4">
        <f>9600000*1.1*0.21</f>
        <v>2217600</v>
      </c>
      <c r="C2" s="5">
        <f>+B2-D2</f>
        <v>1774080</v>
      </c>
      <c r="D2" s="4">
        <f>+B2*0.2</f>
        <v>443520</v>
      </c>
    </row>
    <row r="3" spans="1:4" x14ac:dyDescent="0.25">
      <c r="A3" s="1" t="s">
        <v>1</v>
      </c>
      <c r="B3" s="4">
        <f>5140000*0.21</f>
        <v>1079400</v>
      </c>
      <c r="C3" s="5">
        <f t="shared" ref="C3:C4" si="0">+B3-D3</f>
        <v>863520</v>
      </c>
      <c r="D3" s="4">
        <f>+B3*0.2</f>
        <v>215880</v>
      </c>
    </row>
    <row r="4" spans="1:4" x14ac:dyDescent="0.25">
      <c r="A4" s="1" t="s">
        <v>2</v>
      </c>
      <c r="B4" s="4">
        <f>828000*0.21</f>
        <v>173880</v>
      </c>
      <c r="C4" s="5">
        <f t="shared" si="0"/>
        <v>159390</v>
      </c>
      <c r="D4" s="4">
        <f>+B4/12</f>
        <v>14490</v>
      </c>
    </row>
    <row r="5" spans="1:4" x14ac:dyDescent="0.25">
      <c r="A5" s="1"/>
      <c r="B5" s="1" t="s">
        <v>5</v>
      </c>
      <c r="C5" s="5">
        <f>+C2-(C3+C4)</f>
        <v>751170</v>
      </c>
      <c r="D5" s="5">
        <f>+D2-(D3+D4)</f>
        <v>213150</v>
      </c>
    </row>
    <row r="6" spans="1:4" x14ac:dyDescent="0.25">
      <c r="A6" s="1"/>
      <c r="B6" s="1"/>
      <c r="C6" s="1" t="str">
        <f>+IF(C5&lt;0,"IVA A RECEBER","IVA A PAGAR")</f>
        <v>IVA A PAGAR</v>
      </c>
      <c r="D6" s="1" t="str">
        <f>+IF(D5&lt;0,"IVA A RECEBER","IVA A PAGAR")</f>
        <v>IVA A PAGAR</v>
      </c>
    </row>
    <row r="7" spans="1:4" x14ac:dyDescent="0.25">
      <c r="A7" s="1"/>
      <c r="B7" s="1"/>
      <c r="C7" s="1" t="s">
        <v>6</v>
      </c>
      <c r="D7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2013-11-26T14:53:38Z</dcterms:created>
  <dcterms:modified xsi:type="dcterms:W3CDTF">2013-11-26T15:00:54Z</dcterms:modified>
</cp:coreProperties>
</file>