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Docentes do ISEG</author>
  </authors>
  <commentList>
    <comment ref="B4" authorId="0">
      <text>
        <r>
          <rPr>
            <b/>
            <sz val="9"/>
            <rFont val="Tahoma"/>
            <family val="2"/>
          </rPr>
          <t>Docentes do ISEG:</t>
        </r>
        <r>
          <rPr>
            <sz val="9"/>
            <rFont val="Tahoma"/>
            <family val="2"/>
          </rPr>
          <t xml:space="preserve">
From the Working Capital Map [Mapa NFM]</t>
        </r>
      </text>
    </comment>
    <comment ref="B6" authorId="0">
      <text>
        <r>
          <rPr>
            <b/>
            <sz val="9"/>
            <rFont val="Tahoma"/>
            <family val="2"/>
          </rPr>
          <t>Docentes do ISEG:</t>
        </r>
        <r>
          <rPr>
            <sz val="9"/>
            <rFont val="Tahoma"/>
            <family val="2"/>
          </rPr>
          <t xml:space="preserve">
Debt Map [Mapa de Serviço da Dívida]</t>
        </r>
      </text>
    </comment>
  </commentList>
</comments>
</file>

<file path=xl/sharedStrings.xml><?xml version="1.0" encoding="utf-8"?>
<sst xmlns="http://schemas.openxmlformats.org/spreadsheetml/2006/main" count="12" uniqueCount="11">
  <si>
    <t>VF Case</t>
  </si>
  <si>
    <t>Investment (Fixed Capital)</t>
  </si>
  <si>
    <t>Year 0</t>
  </si>
  <si>
    <t>Investment (Working Capital)</t>
  </si>
  <si>
    <t>Accumulated Investment</t>
  </si>
  <si>
    <t>External Capital(DEBT) at b.year</t>
  </si>
  <si>
    <t>Own Capital (EQUITY)</t>
  </si>
  <si>
    <t>weight Equity (ws)</t>
  </si>
  <si>
    <t>weight Debt (wd)</t>
  </si>
  <si>
    <t>WACC?</t>
  </si>
  <si>
    <t>WACC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</si>
</sst>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ws and wd change across project life </a:t>
            </a:r>
          </a:p>
        </c:rich>
      </c:tx>
      <c:layout>
        <c:manualLayout>
          <c:xMode val="factor"/>
          <c:yMode val="factor"/>
          <c:x val="-0.0032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287"/>
          <c:w val="0.95725"/>
          <c:h val="0.569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Sheet1!$C$8:$G$8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Sheet1!$C$9:$G$9</c:f>
              <c:numCache/>
            </c:numRef>
          </c:val>
          <c:smooth val="0"/>
        </c:ser>
        <c:marker val="1"/>
        <c:axId val="33077702"/>
        <c:axId val="29263863"/>
      </c:lineChart>
      <c:catAx>
        <c:axId val="330777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9263863"/>
        <c:crosses val="autoZero"/>
        <c:auto val="1"/>
        <c:lblOffset val="100"/>
        <c:tickLblSkip val="1"/>
        <c:noMultiLvlLbl val="0"/>
      </c:catAx>
      <c:valAx>
        <c:axId val="292638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30777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8"/>
          <c:y val="0.86225"/>
          <c:w val="0.51775"/>
          <c:h val="0.1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10</xdr:row>
      <xdr:rowOff>9525</xdr:rowOff>
    </xdr:from>
    <xdr:to>
      <xdr:col>2</xdr:col>
      <xdr:colOff>838200</xdr:colOff>
      <xdr:row>20</xdr:row>
      <xdr:rowOff>57150</xdr:rowOff>
    </xdr:to>
    <xdr:graphicFrame>
      <xdr:nvGraphicFramePr>
        <xdr:cNvPr id="1" name="Chart 1"/>
        <xdr:cNvGraphicFramePr/>
      </xdr:nvGraphicFramePr>
      <xdr:xfrm>
        <a:off x="600075" y="1914525"/>
        <a:ext cx="3048000" cy="195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="150" zoomScaleNormal="150" zoomScalePageLayoutView="0" workbookViewId="0" topLeftCell="A4">
      <selection activeCell="H16" sqref="H16"/>
    </sheetView>
  </sheetViews>
  <sheetFormatPr defaultColWidth="9.140625" defaultRowHeight="15"/>
  <cols>
    <col min="2" max="2" width="33.00390625" style="0" customWidth="1"/>
    <col min="3" max="3" width="17.00390625" style="0" customWidth="1"/>
  </cols>
  <sheetData>
    <row r="1" ht="15">
      <c r="B1" t="s">
        <v>0</v>
      </c>
    </row>
    <row r="2" spans="3:7" ht="15">
      <c r="C2" t="s">
        <v>2</v>
      </c>
      <c r="D2">
        <v>1</v>
      </c>
      <c r="E2">
        <v>2</v>
      </c>
      <c r="F2">
        <v>3</v>
      </c>
      <c r="G2">
        <v>4</v>
      </c>
    </row>
    <row r="3" spans="2:3" ht="15">
      <c r="B3" t="s">
        <v>1</v>
      </c>
      <c r="C3">
        <v>687000</v>
      </c>
    </row>
    <row r="4" spans="2:7" ht="15">
      <c r="B4" t="s">
        <v>3</v>
      </c>
      <c r="D4">
        <v>96180</v>
      </c>
      <c r="E4">
        <v>97570</v>
      </c>
      <c r="F4">
        <v>33380</v>
      </c>
      <c r="G4">
        <v>394</v>
      </c>
    </row>
    <row r="5" spans="2:7" s="1" customFormat="1" ht="15">
      <c r="B5" s="1" t="s">
        <v>4</v>
      </c>
      <c r="C5" s="1">
        <f>C3+C4</f>
        <v>687000</v>
      </c>
      <c r="D5" s="1">
        <f>C5+D4</f>
        <v>783180</v>
      </c>
      <c r="E5" s="1">
        <f>D5+E4</f>
        <v>880750</v>
      </c>
      <c r="F5" s="1">
        <f>E5+F4</f>
        <v>914130</v>
      </c>
      <c r="G5" s="1">
        <f>F5+G4</f>
        <v>914524</v>
      </c>
    </row>
    <row r="6" spans="2:7" ht="15">
      <c r="B6" t="s">
        <v>5</v>
      </c>
      <c r="C6">
        <v>410900</v>
      </c>
      <c r="D6">
        <v>410900</v>
      </c>
      <c r="E6">
        <v>410900</v>
      </c>
      <c r="F6">
        <v>410900</v>
      </c>
      <c r="G6">
        <v>328720</v>
      </c>
    </row>
    <row r="7" spans="1:7" ht="15">
      <c r="A7" s="1"/>
      <c r="B7" s="1" t="s">
        <v>6</v>
      </c>
      <c r="C7" s="1">
        <f>C5-C6</f>
        <v>276100</v>
      </c>
      <c r="D7" s="1">
        <f>D5-D6</f>
        <v>372280</v>
      </c>
      <c r="E7" s="1">
        <f>E5-E6</f>
        <v>469850</v>
      </c>
      <c r="F7" s="1">
        <f>F5-F6</f>
        <v>503230</v>
      </c>
      <c r="G7" s="1">
        <f>G5-G6</f>
        <v>585804</v>
      </c>
    </row>
    <row r="8" spans="2:9" ht="15">
      <c r="B8" s="2" t="s">
        <v>7</v>
      </c>
      <c r="C8" s="2">
        <f>C7/C5</f>
        <v>0.4018922852983988</v>
      </c>
      <c r="D8" s="2">
        <f>D7/D5</f>
        <v>0.47534410991087617</v>
      </c>
      <c r="E8" s="2">
        <f>E7/E5</f>
        <v>0.5334657961964235</v>
      </c>
      <c r="F8" s="2">
        <f>F7/F5</f>
        <v>0.5505015697986063</v>
      </c>
      <c r="G8" s="2">
        <f>G7/G5</f>
        <v>0.6405561800455756</v>
      </c>
      <c r="H8" s="2">
        <f>AVERAGE(C8:G8)</f>
        <v>0.5203519882499761</v>
      </c>
      <c r="I8">
        <v>0.52</v>
      </c>
    </row>
    <row r="9" spans="2:9" ht="15">
      <c r="B9" s="2" t="s">
        <v>8</v>
      </c>
      <c r="C9" s="2">
        <f>C6/C5</f>
        <v>0.5981077147016012</v>
      </c>
      <c r="D9" s="2">
        <f>D6/D5</f>
        <v>0.5246558900891238</v>
      </c>
      <c r="E9" s="2">
        <f>E6/E5</f>
        <v>0.4665342038035765</v>
      </c>
      <c r="F9" s="2">
        <f>F6/F5</f>
        <v>0.4494984302013937</v>
      </c>
      <c r="G9" s="2">
        <f>G6/G5</f>
        <v>0.35944381995442437</v>
      </c>
      <c r="H9">
        <f>AVERAGE(C9:G9)</f>
        <v>0.479648011750024</v>
      </c>
      <c r="I9">
        <v>0.48</v>
      </c>
    </row>
    <row r="10" spans="3:7" ht="15">
      <c r="C10">
        <f>SUM(C8:C9)</f>
        <v>1</v>
      </c>
      <c r="D10">
        <f>SUM(D8:D9)</f>
        <v>1</v>
      </c>
      <c r="E10">
        <f>SUM(E8:E9)</f>
        <v>1</v>
      </c>
      <c r="F10">
        <f>SUM(F8:F9)</f>
        <v>1</v>
      </c>
      <c r="G10">
        <f>SUM(G8:G9)</f>
        <v>1</v>
      </c>
    </row>
    <row r="13" ht="15">
      <c r="E13" t="s">
        <v>9</v>
      </c>
    </row>
    <row r="15" spans="5:6" ht="15">
      <c r="E15" t="s">
        <v>10</v>
      </c>
      <c r="F15">
        <f>I8*0.099+I9*0.05</f>
        <v>0.07548</v>
      </c>
    </row>
    <row r="16" spans="5:6" ht="15">
      <c r="E16" t="s">
        <v>10</v>
      </c>
      <c r="F16" s="3">
        <v>0.075</v>
      </c>
    </row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Docentes do ISEG</dc:creator>
  <cp:keywords/>
  <dc:description/>
  <cp:lastModifiedBy>Docentes do ISEG</cp:lastModifiedBy>
  <dcterms:created xsi:type="dcterms:W3CDTF">2014-04-04T09:03:41Z</dcterms:created>
  <dcterms:modified xsi:type="dcterms:W3CDTF">2014-04-04T09:55:19Z</dcterms:modified>
  <cp:category/>
  <cp:version/>
  <cp:contentType/>
  <cp:contentStatus/>
</cp:coreProperties>
</file>