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\Desktop\"/>
    </mc:Choice>
  </mc:AlternateContent>
  <bookViews>
    <workbookView xWindow="0" yWindow="0" windowWidth="15360" windowHeight="99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4" i="1"/>
  <c r="C22" i="1"/>
  <c r="C24" i="1" s="1"/>
  <c r="C21" i="1"/>
  <c r="C23" i="1" s="1"/>
  <c r="G20" i="1"/>
  <c r="D19" i="1"/>
  <c r="D21" i="1" s="1"/>
  <c r="D23" i="1" s="1"/>
  <c r="D22" i="1" l="1"/>
  <c r="D24" i="1" s="1"/>
  <c r="E19" i="1"/>
  <c r="E22" i="1" l="1"/>
  <c r="E24" i="1" s="1"/>
  <c r="E21" i="1"/>
  <c r="E23" i="1" s="1"/>
  <c r="F19" i="1"/>
  <c r="G19" i="1" l="1"/>
  <c r="F21" i="1"/>
  <c r="F23" i="1" s="1"/>
  <c r="F22" i="1"/>
  <c r="F24" i="1" s="1"/>
  <c r="G21" i="1" l="1"/>
  <c r="G23" i="1" s="1"/>
  <c r="C31" i="1" s="1"/>
  <c r="G22" i="1"/>
  <c r="C30" i="1"/>
  <c r="G24" i="1" l="1"/>
</calcChain>
</file>

<file path=xl/sharedStrings.xml><?xml version="1.0" encoding="utf-8"?>
<sst xmlns="http://schemas.openxmlformats.org/spreadsheetml/2006/main" count="26" uniqueCount="24">
  <si>
    <t>How to compute the WACC for the VF case?</t>
  </si>
  <si>
    <t>Given information:</t>
  </si>
  <si>
    <t xml:space="preserve">* share of own capital and external capital in year zero , respectivly </t>
  </si>
  <si>
    <t>40,2% and 59,8%</t>
  </si>
  <si>
    <t>* cost of the external capital (kd) is given 5%</t>
  </si>
  <si>
    <t>*interest rate of Teasure Bonds of Germany (at 6 years) is 3% by hyp.</t>
  </si>
  <si>
    <t>*Risk Premium of the market (historical risk premium of the market) ((RM-RF) is 6%</t>
  </si>
  <si>
    <t>*beta of similar firms are 1.15</t>
  </si>
  <si>
    <t xml:space="preserve">For this project the WACC accross time is computed this way </t>
  </si>
  <si>
    <t xml:space="preserve">year 0 </t>
  </si>
  <si>
    <t>1.Fixed Capital Invest</t>
  </si>
  <si>
    <t>2.Working Capital Invest</t>
  </si>
  <si>
    <t>3.Accumulated Investment</t>
  </si>
  <si>
    <t>4.External Capital (D)</t>
  </si>
  <si>
    <t>5. Own Capital (4.-3.)</t>
  </si>
  <si>
    <t>wd</t>
  </si>
  <si>
    <t>ws</t>
  </si>
  <si>
    <t>verif (wd+ws=1)</t>
  </si>
  <si>
    <t>To facilitate the calculations without excel we compute the maen of the weights in order to compute the WACC</t>
  </si>
  <si>
    <t>wd mean =</t>
  </si>
  <si>
    <t xml:space="preserve">ws mean = </t>
  </si>
  <si>
    <t>WACC=</t>
  </si>
  <si>
    <t>kd=</t>
  </si>
  <si>
    <t>ks=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</si>
</sst>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0" xfId="0" applyFont="1" applyFill="1"/>
    <xf numFmtId="9" fontId="0" fillId="2" borderId="0" xfId="0" applyNumberFormat="1" applyFill="1"/>
    <xf numFmtId="10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abSelected="1" topLeftCell="B13" zoomScale="190" zoomScaleNormal="190" workbookViewId="0">
      <selection activeCell="B36" sqref="B36"/>
    </sheetView>
  </sheetViews>
  <sheetFormatPr defaultRowHeight="15" x14ac:dyDescent="0.25"/>
  <cols>
    <col min="1" max="1" width="1.5703125" customWidth="1"/>
    <col min="2" max="2" width="21.7109375" customWidth="1"/>
  </cols>
  <sheetData>
    <row r="2" spans="2:7" x14ac:dyDescent="0.25">
      <c r="B2" t="s">
        <v>0</v>
      </c>
    </row>
    <row r="4" spans="2:7" x14ac:dyDescent="0.25">
      <c r="B4" t="s">
        <v>1</v>
      </c>
    </row>
    <row r="5" spans="2:7" x14ac:dyDescent="0.25">
      <c r="B5" t="s">
        <v>2</v>
      </c>
    </row>
    <row r="6" spans="2:7" x14ac:dyDescent="0.25">
      <c r="B6" t="s">
        <v>3</v>
      </c>
    </row>
    <row r="8" spans="2:7" x14ac:dyDescent="0.25">
      <c r="B8" t="s">
        <v>4</v>
      </c>
    </row>
    <row r="9" spans="2:7" x14ac:dyDescent="0.25">
      <c r="B9" t="s">
        <v>5</v>
      </c>
    </row>
    <row r="10" spans="2:7" x14ac:dyDescent="0.25">
      <c r="B10" t="s">
        <v>6</v>
      </c>
    </row>
    <row r="12" spans="2:7" x14ac:dyDescent="0.25">
      <c r="B12" t="s">
        <v>7</v>
      </c>
    </row>
    <row r="14" spans="2:7" x14ac:dyDescent="0.25">
      <c r="B14" t="s">
        <v>8</v>
      </c>
    </row>
    <row r="16" spans="2:7" x14ac:dyDescent="0.25">
      <c r="C16" t="s">
        <v>9</v>
      </c>
      <c r="D16">
        <v>1</v>
      </c>
      <c r="E16">
        <v>2</v>
      </c>
      <c r="F16">
        <v>3</v>
      </c>
      <c r="G16">
        <v>4</v>
      </c>
    </row>
    <row r="17" spans="2:7" x14ac:dyDescent="0.25">
      <c r="B17" t="s">
        <v>10</v>
      </c>
      <c r="C17">
        <v>687000</v>
      </c>
    </row>
    <row r="18" spans="2:7" x14ac:dyDescent="0.25">
      <c r="B18" t="s">
        <v>11</v>
      </c>
      <c r="D18">
        <v>96180</v>
      </c>
      <c r="E18">
        <v>97570</v>
      </c>
      <c r="F18">
        <v>33380</v>
      </c>
      <c r="G18">
        <v>394</v>
      </c>
    </row>
    <row r="19" spans="2:7" s="1" customFormat="1" x14ac:dyDescent="0.25">
      <c r="B19" s="1" t="s">
        <v>12</v>
      </c>
      <c r="C19" s="1">
        <v>687000</v>
      </c>
      <c r="D19" s="1">
        <f>C19+D18</f>
        <v>783180</v>
      </c>
      <c r="E19" s="1">
        <f t="shared" ref="E19:G19" si="0">D19+E18</f>
        <v>880750</v>
      </c>
      <c r="F19" s="1">
        <f t="shared" si="0"/>
        <v>914130</v>
      </c>
      <c r="G19" s="1">
        <f t="shared" si="0"/>
        <v>914524</v>
      </c>
    </row>
    <row r="20" spans="2:7" x14ac:dyDescent="0.25">
      <c r="B20" t="s">
        <v>13</v>
      </c>
      <c r="C20">
        <v>410900</v>
      </c>
      <c r="D20">
        <v>410900</v>
      </c>
      <c r="E20">
        <v>410900</v>
      </c>
      <c r="F20">
        <v>410900</v>
      </c>
      <c r="G20">
        <f>410900-82180</f>
        <v>328720</v>
      </c>
    </row>
    <row r="21" spans="2:7" x14ac:dyDescent="0.25">
      <c r="B21" t="s">
        <v>14</v>
      </c>
      <c r="C21">
        <f>C19-C20</f>
        <v>276100</v>
      </c>
      <c r="D21">
        <f t="shared" ref="D21:G21" si="1">D19-D20</f>
        <v>372280</v>
      </c>
      <c r="E21">
        <f t="shared" si="1"/>
        <v>469850</v>
      </c>
      <c r="F21">
        <f t="shared" si="1"/>
        <v>503230</v>
      </c>
      <c r="G21">
        <f t="shared" si="1"/>
        <v>585804</v>
      </c>
    </row>
    <row r="22" spans="2:7" x14ac:dyDescent="0.25">
      <c r="B22" s="2" t="s">
        <v>15</v>
      </c>
      <c r="C22" s="2">
        <f>C20/C19</f>
        <v>0.59810771470160118</v>
      </c>
      <c r="D22" s="2">
        <f t="shared" ref="D22:G22" si="2">D20/D19</f>
        <v>0.52465589008912383</v>
      </c>
      <c r="E22" s="2">
        <f t="shared" si="2"/>
        <v>0.46653420380357652</v>
      </c>
      <c r="F22" s="2">
        <f t="shared" si="2"/>
        <v>0.44949843020139368</v>
      </c>
      <c r="G22" s="2">
        <f t="shared" si="2"/>
        <v>0.35944381995442437</v>
      </c>
    </row>
    <row r="23" spans="2:7" x14ac:dyDescent="0.25">
      <c r="B23" s="2" t="s">
        <v>16</v>
      </c>
      <c r="C23" s="2">
        <f>C21/C19</f>
        <v>0.40189228529839882</v>
      </c>
      <c r="D23" s="2">
        <f t="shared" ref="D23:G23" si="3">D21/D19</f>
        <v>0.47534410991087617</v>
      </c>
      <c r="E23" s="2">
        <f t="shared" si="3"/>
        <v>0.53346579619642354</v>
      </c>
      <c r="F23" s="2">
        <f t="shared" si="3"/>
        <v>0.55050156979860632</v>
      </c>
      <c r="G23" s="2">
        <f t="shared" si="3"/>
        <v>0.64055618004557557</v>
      </c>
    </row>
    <row r="24" spans="2:7" x14ac:dyDescent="0.25">
      <c r="B24" t="s">
        <v>17</v>
      </c>
      <c r="C24">
        <f>C22+C23</f>
        <v>1</v>
      </c>
      <c r="D24">
        <f t="shared" ref="D24:G24" si="4">D22+D23</f>
        <v>1</v>
      </c>
      <c r="E24">
        <f t="shared" si="4"/>
        <v>1</v>
      </c>
      <c r="F24">
        <f t="shared" si="4"/>
        <v>1</v>
      </c>
      <c r="G24">
        <f t="shared" si="4"/>
        <v>1</v>
      </c>
    </row>
    <row r="26" spans="2:7" x14ac:dyDescent="0.25">
      <c r="B26" t="s">
        <v>15</v>
      </c>
      <c r="C26">
        <v>0.59810771470160118</v>
      </c>
      <c r="D26">
        <v>0.52465589008912383</v>
      </c>
      <c r="E26">
        <v>0.46653420380357652</v>
      </c>
      <c r="F26">
        <v>0.44949843020139368</v>
      </c>
      <c r="G26">
        <v>0.35944381995442437</v>
      </c>
    </row>
    <row r="27" spans="2:7" x14ac:dyDescent="0.25">
      <c r="B27" t="s">
        <v>16</v>
      </c>
      <c r="C27">
        <v>0.40189228529839882</v>
      </c>
      <c r="D27">
        <v>0.47534410991087617</v>
      </c>
      <c r="E27">
        <v>0.53346579619642354</v>
      </c>
      <c r="F27">
        <v>0.55050156979860632</v>
      </c>
      <c r="G27">
        <v>0.64055618004557557</v>
      </c>
    </row>
    <row r="28" spans="2:7" x14ac:dyDescent="0.25">
      <c r="B28" t="s">
        <v>18</v>
      </c>
    </row>
    <row r="30" spans="2:7" x14ac:dyDescent="0.25">
      <c r="B30" t="s">
        <v>19</v>
      </c>
      <c r="C30">
        <f>AVERAGE(C22:G22)</f>
        <v>0.47964801175002397</v>
      </c>
      <c r="D30" s="3">
        <v>0.48</v>
      </c>
    </row>
    <row r="31" spans="2:7" x14ac:dyDescent="0.25">
      <c r="B31" t="s">
        <v>20</v>
      </c>
      <c r="C31">
        <f>AVERAGE(C23:G23)</f>
        <v>0.52035198824997608</v>
      </c>
      <c r="D31" s="3">
        <v>0.52</v>
      </c>
    </row>
    <row r="33" spans="2:4" x14ac:dyDescent="0.25">
      <c r="B33" t="s">
        <v>22</v>
      </c>
      <c r="C33">
        <v>0.05</v>
      </c>
    </row>
    <row r="34" spans="2:4" x14ac:dyDescent="0.25">
      <c r="B34" t="s">
        <v>23</v>
      </c>
      <c r="C34">
        <f>0.03+1.15*0.06</f>
        <v>9.8999999999999991E-2</v>
      </c>
    </row>
    <row r="36" spans="2:4" x14ac:dyDescent="0.25">
      <c r="B36" s="5" t="s">
        <v>21</v>
      </c>
      <c r="C36">
        <f>C31*C34+C30*C33</f>
        <v>7.549724742424882E-2</v>
      </c>
      <c r="D36" s="4">
        <v>7.4999999999999997E-2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do ISEG</dc:creator>
  <cp:lastModifiedBy>Docentes do ISEG</cp:lastModifiedBy>
  <dcterms:created xsi:type="dcterms:W3CDTF">2015-04-14T09:30:43Z</dcterms:created>
  <dcterms:modified xsi:type="dcterms:W3CDTF">2016-03-02T10:08:42Z</dcterms:modified>
</cp:coreProperties>
</file>