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sa\Desktop\"/>
    </mc:Choice>
  </mc:AlternateContent>
  <bookViews>
    <workbookView xWindow="0" yWindow="0" windowWidth="16392" windowHeight="5832"/>
  </bookViews>
  <sheets>
    <sheet name="Certainty Equivalent Method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E12" i="1"/>
  <c r="D12" i="1"/>
  <c r="C12" i="1"/>
  <c r="B12" i="1"/>
  <c r="E7" i="1"/>
  <c r="D7" i="1"/>
  <c r="C7" i="1"/>
  <c r="E14" i="1" l="1"/>
  <c r="D14" i="1"/>
  <c r="C14" i="1"/>
  <c r="B13" i="1"/>
  <c r="B15" i="1" s="1"/>
  <c r="E13" i="1"/>
  <c r="E15" i="1" s="1"/>
  <c r="D13" i="1"/>
  <c r="D15" i="1" s="1"/>
  <c r="C13" i="1"/>
  <c r="C15" i="1" s="1"/>
  <c r="F15" i="1" l="1"/>
</calcChain>
</file>

<file path=xl/comments1.xml><?xml version="1.0" encoding="utf-8"?>
<comments xmlns="http://schemas.openxmlformats.org/spreadsheetml/2006/main">
  <authors>
    <author>Docentes do ISEG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Docentes do ISEG:</t>
        </r>
        <r>
          <rPr>
            <sz val="9"/>
            <color indexed="81"/>
            <rFont val="Tahoma"/>
            <family val="2"/>
          </rPr>
          <t xml:space="preserve">
To compute the GCF we have to obtain total investment costs (Fixed Capital and Working Capital Investment)
NOTE: Working Capital Values are used to compute the Working Capital Investment 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Docentes do ISEG:</t>
        </r>
        <r>
          <rPr>
            <sz val="9"/>
            <color indexed="81"/>
            <rFont val="Tahoma"/>
            <family val="2"/>
          </rPr>
          <t xml:space="preserve">
selected /suggested by student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Docentes do ISEG:
add question: compare with the NPV obtained using WACC=wsks+wdkd</t>
        </r>
      </text>
    </comment>
  </commentList>
</comments>
</file>

<file path=xl/sharedStrings.xml><?xml version="1.0" encoding="utf-8"?>
<sst xmlns="http://schemas.openxmlformats.org/spreadsheetml/2006/main" count="17" uniqueCount="17">
  <si>
    <t xml:space="preserve">Mid term test 2013.05 16 </t>
  </si>
  <si>
    <t>Working Capital</t>
  </si>
  <si>
    <t>Total RV</t>
  </si>
  <si>
    <t>Op CashFlow</t>
  </si>
  <si>
    <t>Ks=10%</t>
  </si>
  <si>
    <t>Kd=6%</t>
  </si>
  <si>
    <t>ReinvR=5%</t>
  </si>
  <si>
    <t>RF=2.5%</t>
  </si>
  <si>
    <t>suitable cert.equiv (alfa t)</t>
  </si>
  <si>
    <t>Global Cash Flow CFG</t>
  </si>
  <si>
    <t>disc coeff (w/ Rf)</t>
  </si>
  <si>
    <t>NPV =756,7</t>
  </si>
  <si>
    <t>note: given values are  in blue.</t>
  </si>
  <si>
    <t>Fixed Capital Investment</t>
  </si>
  <si>
    <t>Working Capital Investment</t>
  </si>
  <si>
    <t>GCFt*alfa t</t>
  </si>
  <si>
    <t>(GCFt x alfat) discounted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</si>
</sst>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0" xfId="0" applyFont="1" applyFill="1"/>
    <xf numFmtId="0" fontId="4" fillId="3" borderId="0" xfId="0" applyFont="1" applyFill="1"/>
    <xf numFmtId="0" fontId="1" fillId="2" borderId="0" xfId="0" applyFont="1" applyFill="1"/>
    <xf numFmtId="0" fontId="7" fillId="0" borderId="0" xfId="0" applyFont="1"/>
    <xf numFmtId="0" fontId="8" fillId="3" borderId="0" xfId="0" applyFont="1" applyFill="1"/>
    <xf numFmtId="0" fontId="9" fillId="3" borderId="0" xfId="0" applyFon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1" fillId="2" borderId="0" xfId="0" applyFont="1" applyFill="1"/>
    <xf numFmtId="0" fontId="1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tabSelected="1" zoomScale="110" zoomScaleNormal="110" workbookViewId="0">
      <selection activeCell="D17" sqref="D17"/>
    </sheetView>
  </sheetViews>
  <sheetFormatPr defaultRowHeight="14.4" x14ac:dyDescent="0.3"/>
  <cols>
    <col min="1" max="1" width="37.44140625" customWidth="1"/>
  </cols>
  <sheetData>
    <row r="1" spans="1:12" ht="2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x14ac:dyDescent="0.4">
      <c r="A2" s="1"/>
      <c r="B2" s="5" t="s">
        <v>0</v>
      </c>
      <c r="C2" s="5"/>
      <c r="D2" s="5"/>
      <c r="E2" s="5"/>
      <c r="F2" s="1"/>
      <c r="G2" s="2"/>
      <c r="H2" s="2"/>
      <c r="I2" s="2"/>
      <c r="J2" s="2"/>
      <c r="K2" s="2"/>
      <c r="L2" s="2"/>
    </row>
    <row r="3" spans="1:12" ht="21" x14ac:dyDescent="0.4">
      <c r="A3" s="6" t="s">
        <v>12</v>
      </c>
      <c r="B3" s="1"/>
      <c r="C3" s="1"/>
      <c r="D3" s="1"/>
      <c r="E3" s="1"/>
      <c r="F3" s="1"/>
      <c r="G3" s="2"/>
      <c r="H3" s="2"/>
      <c r="I3" s="2"/>
      <c r="J3" s="2"/>
      <c r="K3" s="2"/>
      <c r="L3" s="2"/>
    </row>
    <row r="4" spans="1:12" ht="21" x14ac:dyDescent="0.4">
      <c r="A4" s="6"/>
      <c r="B4" s="6">
        <v>2014</v>
      </c>
      <c r="C4" s="6">
        <v>2015</v>
      </c>
      <c r="D4" s="6">
        <v>2016</v>
      </c>
      <c r="E4" s="6">
        <v>2017</v>
      </c>
      <c r="F4" s="1"/>
      <c r="G4" s="2"/>
      <c r="H4" s="2"/>
      <c r="I4" s="2"/>
      <c r="J4" s="2"/>
      <c r="K4" s="2"/>
      <c r="L4" s="2"/>
    </row>
    <row r="5" spans="1:12" ht="21" x14ac:dyDescent="0.4">
      <c r="A5" s="6" t="s">
        <v>13</v>
      </c>
      <c r="B5" s="6">
        <v>700</v>
      </c>
      <c r="C5" s="1">
        <v>0</v>
      </c>
      <c r="D5" s="1">
        <v>0</v>
      </c>
      <c r="E5" s="1">
        <v>0</v>
      </c>
      <c r="F5" s="1"/>
      <c r="G5" s="2"/>
      <c r="H5" s="2"/>
      <c r="I5" s="2"/>
      <c r="J5" s="2"/>
      <c r="K5" s="2"/>
      <c r="L5" s="2"/>
    </row>
    <row r="6" spans="1:12" ht="21" x14ac:dyDescent="0.4">
      <c r="A6" s="6" t="s">
        <v>1</v>
      </c>
      <c r="B6" s="6"/>
      <c r="C6" s="6">
        <v>200</v>
      </c>
      <c r="D6" s="6">
        <v>200</v>
      </c>
      <c r="E6" s="6">
        <v>100</v>
      </c>
      <c r="F6" s="1"/>
      <c r="G6" s="2"/>
      <c r="H6" s="2"/>
      <c r="I6" s="2"/>
      <c r="J6" s="2"/>
      <c r="K6" s="2"/>
      <c r="L6" s="2"/>
    </row>
    <row r="7" spans="1:12" s="4" customFormat="1" ht="21" x14ac:dyDescent="0.4">
      <c r="A7" s="7" t="s">
        <v>14</v>
      </c>
      <c r="B7" s="7">
        <v>0</v>
      </c>
      <c r="C7" s="7">
        <f>200-0</f>
        <v>200</v>
      </c>
      <c r="D7" s="7">
        <f>D6-C6</f>
        <v>0</v>
      </c>
      <c r="E7" s="7">
        <f>E6-D6</f>
        <v>-100</v>
      </c>
      <c r="F7" s="8"/>
      <c r="G7" s="3"/>
      <c r="H7" s="3"/>
      <c r="I7" s="3"/>
      <c r="J7" s="3"/>
      <c r="K7" s="3"/>
      <c r="L7" s="3"/>
    </row>
    <row r="8" spans="1:12" ht="21" x14ac:dyDescent="0.4">
      <c r="A8" s="6" t="s">
        <v>2</v>
      </c>
      <c r="B8" s="6"/>
      <c r="C8" s="6"/>
      <c r="D8" s="6"/>
      <c r="E8" s="6">
        <v>0</v>
      </c>
      <c r="F8" s="1"/>
      <c r="G8" s="2"/>
      <c r="H8" s="2"/>
      <c r="I8" s="2"/>
      <c r="J8" s="2"/>
      <c r="K8" s="2"/>
      <c r="L8" s="2"/>
    </row>
    <row r="9" spans="1:12" ht="27" customHeight="1" x14ac:dyDescent="0.4">
      <c r="A9" s="9" t="s">
        <v>3</v>
      </c>
      <c r="B9" s="9">
        <v>0</v>
      </c>
      <c r="C9" s="9">
        <v>300</v>
      </c>
      <c r="D9" s="9">
        <v>700</v>
      </c>
      <c r="E9" s="9">
        <v>900</v>
      </c>
      <c r="F9" s="1"/>
      <c r="G9" s="2"/>
      <c r="H9" s="2"/>
      <c r="I9" s="2"/>
      <c r="J9" s="2"/>
      <c r="K9" s="2"/>
      <c r="L9" s="2"/>
    </row>
    <row r="10" spans="1:12" ht="21" x14ac:dyDescent="0.4">
      <c r="A10" s="9" t="s">
        <v>7</v>
      </c>
      <c r="B10" s="1"/>
      <c r="C10" s="1"/>
      <c r="D10" s="1"/>
      <c r="E10" s="1"/>
      <c r="F10" s="1"/>
      <c r="G10" s="2"/>
      <c r="H10" s="2"/>
      <c r="I10" s="2"/>
      <c r="J10" s="2"/>
      <c r="K10" s="2"/>
      <c r="L10" s="2"/>
    </row>
    <row r="11" spans="1:12" ht="21" x14ac:dyDescent="0.4">
      <c r="A11" s="10" t="s">
        <v>8</v>
      </c>
      <c r="B11" s="10">
        <v>1</v>
      </c>
      <c r="C11" s="10">
        <v>0.98</v>
      </c>
      <c r="D11" s="10">
        <v>0.9</v>
      </c>
      <c r="E11" s="10">
        <v>0.82</v>
      </c>
      <c r="F11" s="1"/>
      <c r="G11" s="2"/>
      <c r="H11" s="2"/>
      <c r="I11" s="2"/>
      <c r="J11" s="2"/>
      <c r="K11" s="2"/>
      <c r="L11" s="2"/>
    </row>
    <row r="12" spans="1:12" ht="21" x14ac:dyDescent="0.4">
      <c r="A12" s="11" t="s">
        <v>9</v>
      </c>
      <c r="B12" s="11">
        <f>B9-(B5+B9)</f>
        <v>-700</v>
      </c>
      <c r="C12" s="11">
        <f>C9-(C5+C7)</f>
        <v>100</v>
      </c>
      <c r="D12" s="11">
        <f t="shared" ref="D12:E12" si="0">D9-(D5+D7)</f>
        <v>700</v>
      </c>
      <c r="E12" s="11">
        <f t="shared" si="0"/>
        <v>1000</v>
      </c>
      <c r="F12" s="1"/>
      <c r="G12" s="2"/>
      <c r="H12" s="2"/>
      <c r="I12" s="2"/>
      <c r="J12" s="2"/>
      <c r="K12" s="2"/>
      <c r="L12" s="2"/>
    </row>
    <row r="13" spans="1:12" ht="21" x14ac:dyDescent="0.4">
      <c r="A13" s="11" t="s">
        <v>15</v>
      </c>
      <c r="B13" s="11">
        <f>B12*B11</f>
        <v>-700</v>
      </c>
      <c r="C13" s="11">
        <f t="shared" ref="C13:E13" si="1">C12*C11</f>
        <v>98</v>
      </c>
      <c r="D13" s="11">
        <f t="shared" si="1"/>
        <v>630</v>
      </c>
      <c r="E13" s="11">
        <f t="shared" si="1"/>
        <v>820</v>
      </c>
      <c r="F13" s="1"/>
      <c r="G13" s="2"/>
      <c r="H13" s="2"/>
      <c r="I13" s="2"/>
      <c r="J13" s="2"/>
      <c r="K13" s="2"/>
      <c r="L13" s="2"/>
    </row>
    <row r="14" spans="1:12" ht="21" x14ac:dyDescent="0.4">
      <c r="A14" s="1" t="s">
        <v>10</v>
      </c>
      <c r="B14" s="1">
        <f>1/(1+0.025)^0</f>
        <v>1</v>
      </c>
      <c r="C14" s="1">
        <f>1/(1+0.025)^1</f>
        <v>0.97560975609756106</v>
      </c>
      <c r="D14" s="1">
        <f>1/(1+0.025)^2</f>
        <v>0.95181439619274244</v>
      </c>
      <c r="E14" s="1">
        <f>1/(1+0.025)^3</f>
        <v>0.92859941091974885</v>
      </c>
      <c r="F14" s="1"/>
      <c r="G14" s="2"/>
      <c r="H14" s="2"/>
      <c r="I14" s="2"/>
      <c r="J14" s="2"/>
      <c r="K14" s="2"/>
      <c r="L14" s="2"/>
    </row>
    <row r="15" spans="1:12" ht="21" x14ac:dyDescent="0.4">
      <c r="A15" s="1" t="s">
        <v>16</v>
      </c>
      <c r="B15" s="1">
        <f>B13*B14</f>
        <v>-700</v>
      </c>
      <c r="C15" s="1">
        <f t="shared" ref="C15:E15" si="2">C13*C14</f>
        <v>95.609756097560989</v>
      </c>
      <c r="D15" s="1">
        <f t="shared" si="2"/>
        <v>599.64306960142778</v>
      </c>
      <c r="E15" s="1">
        <f t="shared" si="2"/>
        <v>761.45151695419406</v>
      </c>
      <c r="F15" s="12">
        <f>SUM(B15:E15)</f>
        <v>756.70434265318283</v>
      </c>
      <c r="G15" s="2"/>
      <c r="H15" s="2"/>
      <c r="I15" s="2"/>
      <c r="J15" s="2"/>
      <c r="K15" s="2"/>
      <c r="L15" s="2"/>
    </row>
    <row r="16" spans="1:12" ht="21" x14ac:dyDescent="0.4">
      <c r="A16" s="13" t="s">
        <v>11</v>
      </c>
      <c r="B16" s="1"/>
      <c r="C16" s="1"/>
      <c r="D16" s="1"/>
      <c r="E16" s="1"/>
      <c r="F16" s="1"/>
      <c r="G16" s="2"/>
      <c r="H16" s="2"/>
      <c r="I16" s="2"/>
      <c r="J16" s="2"/>
      <c r="K16" s="2"/>
      <c r="L16" s="2"/>
    </row>
    <row r="17" spans="1:12" ht="21" x14ac:dyDescent="0.4">
      <c r="A17" s="9" t="s">
        <v>4</v>
      </c>
      <c r="B17" s="1"/>
      <c r="C17" s="1"/>
      <c r="D17" s="1"/>
      <c r="E17" s="1"/>
      <c r="F17" s="1"/>
      <c r="G17" s="2"/>
      <c r="H17" s="2"/>
      <c r="I17" s="2"/>
      <c r="J17" s="2"/>
      <c r="K17" s="2"/>
      <c r="L17" s="2"/>
    </row>
    <row r="18" spans="1:12" ht="21" x14ac:dyDescent="0.4">
      <c r="A18" s="9" t="s">
        <v>5</v>
      </c>
      <c r="B18" s="1"/>
      <c r="C18" s="1"/>
      <c r="D18" s="1"/>
      <c r="E18" s="1"/>
      <c r="F18" s="1"/>
      <c r="G18" s="2"/>
      <c r="H18" s="2"/>
      <c r="I18" s="2"/>
      <c r="J18" s="2"/>
      <c r="K18" s="2"/>
      <c r="L18" s="2"/>
    </row>
    <row r="19" spans="1:12" ht="21" x14ac:dyDescent="0.4">
      <c r="A19" s="9" t="s">
        <v>6</v>
      </c>
      <c r="B19" s="1"/>
      <c r="C19" s="1"/>
      <c r="D19" s="1"/>
      <c r="E19" s="1"/>
      <c r="F19" s="1"/>
      <c r="G19" s="2"/>
      <c r="H19" s="2"/>
      <c r="I19" s="2"/>
      <c r="J19" s="2"/>
      <c r="K19" s="2"/>
      <c r="L19" s="2"/>
    </row>
    <row r="20" spans="1:12" ht="2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Certainty Equivalent Method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Docentes do ISEG</dc:creator>
  <cp:lastModifiedBy>Elsa</cp:lastModifiedBy>
  <dcterms:created xsi:type="dcterms:W3CDTF">2014-05-09T09:13:12Z</dcterms:created>
  <dcterms:modified xsi:type="dcterms:W3CDTF">2016-05-17T03:24:52Z</dcterms:modified>
</cp:coreProperties>
</file>