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ocs\textos\proprios\ISEG\MTJRC\"/>
    </mc:Choice>
  </mc:AlternateContent>
  <bookViews>
    <workbookView xWindow="0" yWindow="0" windowWidth="28800" windowHeight="11835" tabRatio="598" firstSheet="2" activeTab="10"/>
  </bookViews>
  <sheets>
    <sheet name="Calls" sheetId="1" r:id="rId1"/>
    <sheet name="Puts" sheetId="2" r:id="rId2"/>
    <sheet name="Other" sheetId="3" r:id="rId3"/>
    <sheet name="Calls_est" sheetId="4" r:id="rId4"/>
    <sheet name="Puts_est" sheetId="5" r:id="rId5"/>
    <sheet name="SQR_calls" sheetId="6" r:id="rId6"/>
    <sheet name="SQR_puts" sheetId="7" r:id="rId7"/>
    <sheet name="PDF" sheetId="8" r:id="rId8"/>
    <sheet name="Param" sheetId="9" r:id="rId9"/>
    <sheet name="Figures" sheetId="10" r:id="rId10"/>
    <sheet name="RND_chart6s" sheetId="11" r:id="rId11"/>
  </sheets>
  <externalReferences>
    <externalReference r:id="rId12"/>
    <externalReference r:id="rId13"/>
  </externalReferences>
  <definedNames>
    <definedName name="BLPH1A3">#REF!</definedName>
    <definedName name="BLPH1AA3">#REF!</definedName>
    <definedName name="BLPH1AB3">#REF!</definedName>
    <definedName name="BLPH1AC3">#REF!</definedName>
    <definedName name="BLPH1AD3">#REF!</definedName>
    <definedName name="BLPH1AE3">#REF!</definedName>
    <definedName name="BLPH1AF3">#REF!</definedName>
    <definedName name="BLPH1AG3">#REF!</definedName>
    <definedName name="BLPH1AH3">#REF!</definedName>
    <definedName name="BLPH1AI3">#REF!</definedName>
    <definedName name="BLPH1AJ3">#REF!</definedName>
    <definedName name="BLPH1AK3">#REF!</definedName>
    <definedName name="BLPH1AL3">#REF!</definedName>
    <definedName name="BLPH1AM3">#REF!</definedName>
    <definedName name="BLPH1AN3">#REF!</definedName>
    <definedName name="BLPH1AO3">#REF!</definedName>
    <definedName name="BLPH1AP3">#REF!</definedName>
    <definedName name="BLPH1AQ3">#REF!</definedName>
    <definedName name="BLPH1AR3">#REF!</definedName>
    <definedName name="BLPH1AS3">#REF!</definedName>
    <definedName name="BLPH1AT3">#REF!</definedName>
    <definedName name="BLPH1AU3">#REF!</definedName>
    <definedName name="BLPH1AV3">#REF!</definedName>
    <definedName name="BLPH1AW3">#REF!</definedName>
    <definedName name="BLPH1AX3">#REF!</definedName>
    <definedName name="BLPH1AY3">#REF!</definedName>
    <definedName name="BLPH1AZ3">#REF!</definedName>
    <definedName name="BLPH1B3">#REF!</definedName>
    <definedName name="BLPH1BA3">#REF!</definedName>
    <definedName name="BLPH1BB3">#REF!</definedName>
    <definedName name="BLPH1BC3">#REF!</definedName>
    <definedName name="BLPH1BD3">#REF!</definedName>
    <definedName name="BLPH1BE3">#REF!</definedName>
    <definedName name="BLPH1BF3">#REF!</definedName>
    <definedName name="BLPH1BG3">#REF!</definedName>
    <definedName name="BLPH1BH3">#REF!</definedName>
    <definedName name="BLPH1BI3">#REF!</definedName>
    <definedName name="BLPH1BJ3">#REF!</definedName>
    <definedName name="BLPH1BK3">#REF!</definedName>
    <definedName name="BLPH1BL3">#REF!</definedName>
    <definedName name="BLPH1BM3">#REF!</definedName>
    <definedName name="BLPH1BN3">#REF!</definedName>
    <definedName name="BLPH1BO3">#REF!</definedName>
    <definedName name="BLPH1BP3">#REF!</definedName>
    <definedName name="BLPH1BQ3">#REF!</definedName>
    <definedName name="BLPH1BR3">#REF!</definedName>
    <definedName name="BLPH1BS3">#REF!</definedName>
    <definedName name="BLPH1BT3">#REF!</definedName>
    <definedName name="BLPH1BU3">#REF!</definedName>
    <definedName name="BLPH1BV3">#REF!</definedName>
    <definedName name="BLPH1BW3">#REF!</definedName>
    <definedName name="BLPH1BX3">#REF!</definedName>
    <definedName name="BLPH1BY3">#REF!</definedName>
    <definedName name="BLPH1BZ3">#REF!</definedName>
    <definedName name="BLPH1C3">#REF!</definedName>
    <definedName name="BLPH1CA3">#REF!</definedName>
    <definedName name="BLPH1CB3">#REF!</definedName>
    <definedName name="BLPH1CC3">#REF!</definedName>
    <definedName name="BLPH1CD3">#REF!</definedName>
    <definedName name="BLPH1CE3">#REF!</definedName>
    <definedName name="BLPH1CF3">#REF!</definedName>
    <definedName name="BLPH1CG3">#REF!</definedName>
    <definedName name="BLPH1CH3">#REF!</definedName>
    <definedName name="BLPH1CI3">#REF!</definedName>
    <definedName name="BLPH1CJ3">#REF!</definedName>
    <definedName name="BLPH1CK3">#REF!</definedName>
    <definedName name="BLPH1CL3">#REF!</definedName>
    <definedName name="BLPH1CM3">#REF!</definedName>
    <definedName name="BLPH1CN3">#REF!</definedName>
    <definedName name="BLPH1CO3">#REF!</definedName>
    <definedName name="BLPH1CP3">#REF!</definedName>
    <definedName name="BLPH1CQ3">#REF!</definedName>
    <definedName name="BLPH1CR3">#REF!</definedName>
    <definedName name="BLPH1CS3">#REF!</definedName>
    <definedName name="BLPH1CT3">#REF!</definedName>
    <definedName name="BLPH1CU3">#REF!</definedName>
    <definedName name="BLPH1CV3">#REF!</definedName>
    <definedName name="BLPH1CX3">#REF!</definedName>
    <definedName name="BLPH1CY3">#REF!</definedName>
    <definedName name="BLPH1CZ3">#REF!</definedName>
    <definedName name="BLPH1D3">#REF!</definedName>
    <definedName name="BLPH1DA3">#REF!</definedName>
    <definedName name="BLPH1E3">#REF!</definedName>
    <definedName name="BLPH1F3">#REF!</definedName>
    <definedName name="BLPH1G3">#REF!</definedName>
    <definedName name="BLPH1H3">#REF!</definedName>
    <definedName name="BLPH1I3">#REF!</definedName>
    <definedName name="BLPH1J3">#REF!</definedName>
    <definedName name="BLPH1K3">#REF!</definedName>
    <definedName name="BLPH1L3">#REF!</definedName>
    <definedName name="BLPH1M3">#REF!</definedName>
    <definedName name="BLPH1N3">#REF!</definedName>
    <definedName name="BLPH1O3">#REF!</definedName>
    <definedName name="BLPH1P3">#REF!</definedName>
    <definedName name="BLPH1Q3">#REF!</definedName>
    <definedName name="BLPH1R3">#REF!</definedName>
    <definedName name="BLPH1S3">#REF!</definedName>
    <definedName name="BLPH1T3">#REF!</definedName>
    <definedName name="BLPH1U3">#REF!</definedName>
    <definedName name="BLPH1V3">#REF!</definedName>
    <definedName name="BLPH1W3">#REF!</definedName>
    <definedName name="BLPH1X3">#REF!</definedName>
    <definedName name="BLPH1Y3">#REF!</definedName>
    <definedName name="BLPH1Z3">#REF!</definedName>
    <definedName name="BLPH2A3">#REF!</definedName>
    <definedName name="BLPH2AA3">#REF!</definedName>
    <definedName name="BLPH2AB3">#REF!</definedName>
    <definedName name="BLPH2AC3">#REF!</definedName>
    <definedName name="BLPH2AD3">#REF!</definedName>
    <definedName name="BLPH2AE3">#REF!</definedName>
    <definedName name="BLPH2AF3">#REF!</definedName>
    <definedName name="BLPH2AG3">#REF!</definedName>
    <definedName name="BLPH2AH3">#REF!</definedName>
    <definedName name="BLPH2AI3">#REF!</definedName>
    <definedName name="BLPH2AJ3">#REF!</definedName>
    <definedName name="BLPH2AK3">#REF!</definedName>
    <definedName name="BLPH2AL3">#REF!</definedName>
    <definedName name="BLPH2AM3">#REF!</definedName>
    <definedName name="BLPH2AN3">#REF!</definedName>
    <definedName name="BLPH2AO3">#REF!</definedName>
    <definedName name="BLPH2AP3">#REF!</definedName>
    <definedName name="BLPH2AQ3">#REF!</definedName>
    <definedName name="BLPH2AR3">#REF!</definedName>
    <definedName name="BLPH2AS3">#REF!</definedName>
    <definedName name="BLPH2AT3">#REF!</definedName>
    <definedName name="BLPH2AU3">#REF!</definedName>
    <definedName name="BLPH2AV3">#REF!</definedName>
    <definedName name="BLPH2AW3">#REF!</definedName>
    <definedName name="BLPH2AX3">#REF!</definedName>
    <definedName name="BLPH2AY3">#REF!</definedName>
    <definedName name="BLPH2AZ3">#REF!</definedName>
    <definedName name="BLPH2BA3">#REF!</definedName>
    <definedName name="BLPH2BB3">#REF!</definedName>
    <definedName name="BLPH2BC3">#REF!</definedName>
    <definedName name="BLPH2BD3">#REF!</definedName>
    <definedName name="BLPH2BE3">#REF!</definedName>
    <definedName name="BLPH2BF3">#REF!</definedName>
    <definedName name="BLPH2BG3">#REF!</definedName>
    <definedName name="BLPH2BH3">#REF!</definedName>
    <definedName name="BLPH2BI3">#REF!</definedName>
    <definedName name="BLPH2BJ3">#REF!</definedName>
    <definedName name="BLPH2BK3">#REF!</definedName>
    <definedName name="BLPH2BL3">#REF!</definedName>
    <definedName name="BLPH2BM3">#REF!</definedName>
    <definedName name="BLPH2BN3">#REF!</definedName>
    <definedName name="BLPH2BO3">#REF!</definedName>
    <definedName name="BLPH2BP3">#REF!</definedName>
    <definedName name="BLPH2BQ3">#REF!</definedName>
    <definedName name="BLPH2BR3">#REF!</definedName>
    <definedName name="BLPH2BS3">#REF!</definedName>
    <definedName name="BLPH2BT3">#REF!</definedName>
    <definedName name="BLPH2BU3">#REF!</definedName>
    <definedName name="BLPH2BV3">#REF!</definedName>
    <definedName name="BLPH2BW3">#REF!</definedName>
    <definedName name="BLPH2BX3">#REF!</definedName>
    <definedName name="BLPH2BY3">#REF!</definedName>
    <definedName name="BLPH2BZ3">#REF!</definedName>
    <definedName name="BLPH2C3">#REF!</definedName>
    <definedName name="BLPH2CA3">#REF!</definedName>
    <definedName name="BLPH2CB3">#REF!</definedName>
    <definedName name="BLPH2CC3">#REF!</definedName>
    <definedName name="BLPH2CD3">#REF!</definedName>
    <definedName name="BLPH2CE3">#REF!</definedName>
    <definedName name="BLPH2CF3">#REF!</definedName>
    <definedName name="BLPH2CG3">#REF!</definedName>
    <definedName name="BLPH2CH3">#REF!</definedName>
    <definedName name="BLPH2CI3">#REF!</definedName>
    <definedName name="BLPH2CJ3">#REF!</definedName>
    <definedName name="BLPH2CK3">#REF!</definedName>
    <definedName name="BLPH2CL3">#REF!</definedName>
    <definedName name="BLPH2CM3">#REF!</definedName>
    <definedName name="BLPH2CN3">#REF!</definedName>
    <definedName name="BLPH2CO3">#REF!</definedName>
    <definedName name="BLPH2CP3">#REF!</definedName>
    <definedName name="BLPH2CQ3">#REF!</definedName>
    <definedName name="BLPH2CR3">#REF!</definedName>
    <definedName name="BLPH2CS3">#REF!</definedName>
    <definedName name="BLPH2CT3">#REF!</definedName>
    <definedName name="BLPH2CU3">#REF!</definedName>
    <definedName name="BLPH2CV3">#REF!</definedName>
    <definedName name="BLPH2CW3">#REF!</definedName>
    <definedName name="BLPH2CX3">#REF!</definedName>
    <definedName name="BLPH2CY3">#REF!</definedName>
    <definedName name="BLPH2CZ3">#REF!</definedName>
    <definedName name="BLPH2D3">#REF!</definedName>
    <definedName name="BLPH2DA3">#REF!</definedName>
    <definedName name="BLPH2DB3">#REF!</definedName>
    <definedName name="BLPH2DC3">#REF!</definedName>
    <definedName name="BLPH2DD3">#REF!</definedName>
    <definedName name="BLPH2DE3">#REF!</definedName>
    <definedName name="BLPH2DF3">#REF!</definedName>
    <definedName name="BLPH2DG3">#REF!</definedName>
    <definedName name="BLPH2DH3">#REF!</definedName>
    <definedName name="BLPH2E3">#REF!</definedName>
    <definedName name="BLPH2F3">#REF!</definedName>
    <definedName name="BLPH2G3">#REF!</definedName>
    <definedName name="BLPH2H3">#REF!</definedName>
    <definedName name="BLPH2I3">#REF!</definedName>
    <definedName name="BLPH2J3">#REF!</definedName>
    <definedName name="BLPH2K3">#REF!</definedName>
    <definedName name="BLPH2L3">#REF!</definedName>
    <definedName name="BLPH2M3">#REF!</definedName>
    <definedName name="BLPH2N3">#REF!</definedName>
    <definedName name="BLPH2O3">#REF!</definedName>
    <definedName name="BLPH2P3">#REF!</definedName>
    <definedName name="BLPH2Q3">#REF!</definedName>
    <definedName name="BLPH2R3">#REF!</definedName>
    <definedName name="BLPH2S3">#REF!</definedName>
    <definedName name="BLPH2T3">#REF!</definedName>
    <definedName name="BLPH2U3">#REF!</definedName>
    <definedName name="BLPH2V3">#REF!</definedName>
    <definedName name="BLPH2W3">#REF!</definedName>
    <definedName name="BLPH2X3">#REF!</definedName>
    <definedName name="BLPH2Y3">#REF!</definedName>
    <definedName name="BLPH2Z3">#REF!</definedName>
    <definedName name="BLPH3A2">#REF!</definedName>
    <definedName name="BLPH3A3">#REF!</definedName>
    <definedName name="BLPH3AA3">#REF!</definedName>
    <definedName name="BLPH3AB3">#REF!</definedName>
    <definedName name="BLPH3AC3">#REF!</definedName>
    <definedName name="BLPH3AD3">#REF!</definedName>
    <definedName name="BLPH3AE3">#REF!</definedName>
    <definedName name="BLPH3AF3">#REF!</definedName>
    <definedName name="BLPH3AG3">#REF!</definedName>
    <definedName name="BLPH3AH3">#REF!</definedName>
    <definedName name="BLPH3AI3">#REF!</definedName>
    <definedName name="BLPH3AJ3">#REF!</definedName>
    <definedName name="BLPH3AK3">#REF!</definedName>
    <definedName name="BLPH3AL3">#REF!</definedName>
    <definedName name="BLPH3AM3">#REF!</definedName>
    <definedName name="BLPH3AN3">#REF!</definedName>
    <definedName name="BLPH3AO3">#REF!</definedName>
    <definedName name="BLPH3AP3">#REF!</definedName>
    <definedName name="BLPH3AQ3">#REF!</definedName>
    <definedName name="BLPH3AR3">#REF!</definedName>
    <definedName name="BLPH3AS3">#REF!</definedName>
    <definedName name="BLPH3AT3">#REF!</definedName>
    <definedName name="BLPH3AU3">#REF!</definedName>
    <definedName name="BLPH3AV3">#REF!</definedName>
    <definedName name="BLPH3AW3">#REF!</definedName>
    <definedName name="BLPH3AX3">#REF!</definedName>
    <definedName name="BLPH3AY3">#REF!</definedName>
    <definedName name="BLPH3AZ3">#REF!</definedName>
    <definedName name="BLPH3BA3">#REF!</definedName>
    <definedName name="BLPH3BB3">#REF!</definedName>
    <definedName name="BLPH3BC3">#REF!</definedName>
    <definedName name="BLPH3BD3">#REF!</definedName>
    <definedName name="BLPH3BE3">#REF!</definedName>
    <definedName name="BLPH3BF3">#REF!</definedName>
    <definedName name="BLPH3BG3">#REF!</definedName>
    <definedName name="BLPH3BH3">#REF!</definedName>
    <definedName name="BLPH3BI3">#REF!</definedName>
    <definedName name="BLPH3BJ3">#REF!</definedName>
    <definedName name="BLPH3BK3">#REF!</definedName>
    <definedName name="BLPH3BL3">#REF!</definedName>
    <definedName name="BLPH3BM3">#REF!</definedName>
    <definedName name="BLPH3BN3">#REF!</definedName>
    <definedName name="BLPH3BO3">#REF!</definedName>
    <definedName name="BLPH3BP3">#REF!</definedName>
    <definedName name="BLPH3BQ3">#REF!</definedName>
    <definedName name="BLPH3BR3">#REF!</definedName>
    <definedName name="BLPH3BS3">#REF!</definedName>
    <definedName name="BLPH3BT3">#REF!</definedName>
    <definedName name="BLPH3BU3">#REF!</definedName>
    <definedName name="BLPH3BV3">#REF!</definedName>
    <definedName name="BLPH3BW3">#REF!</definedName>
    <definedName name="BLPH3BX3">#REF!</definedName>
    <definedName name="BLPH3BY3">#REF!</definedName>
    <definedName name="BLPH3BZ3">#REF!</definedName>
    <definedName name="BLPH3C3">#REF!</definedName>
    <definedName name="BLPH3CA3">#REF!</definedName>
    <definedName name="BLPH3CB3">#REF!</definedName>
    <definedName name="BLPH3CC3">#REF!</definedName>
    <definedName name="BLPH3CD3">#REF!</definedName>
    <definedName name="BLPH3CE3">#REF!</definedName>
    <definedName name="BLPH3CF3">#REF!</definedName>
    <definedName name="BLPH3CG3">#REF!</definedName>
    <definedName name="BLPH3CH3">#REF!</definedName>
    <definedName name="BLPH3CI3">#REF!</definedName>
    <definedName name="BLPH3CJ3">#REF!</definedName>
    <definedName name="BLPH3CK3">#REF!</definedName>
    <definedName name="BLPH3CL3">#REF!</definedName>
    <definedName name="BLPH3CM3">#REF!</definedName>
    <definedName name="BLPH3CN3">#REF!</definedName>
    <definedName name="BLPH3D2">#REF!</definedName>
    <definedName name="BLPH3D3">#REF!</definedName>
    <definedName name="BLPH3E2">#REF!</definedName>
    <definedName name="BLPH3E3">#REF!</definedName>
    <definedName name="BLPH3F2">#REF!</definedName>
    <definedName name="BLPH3F3">#REF!</definedName>
    <definedName name="BLPH3G2">#REF!</definedName>
    <definedName name="BLPH3G3">#REF!</definedName>
    <definedName name="BLPH3H2">#REF!</definedName>
    <definedName name="BLPH3H3">#REF!</definedName>
    <definedName name="BLPH3I2">#REF!</definedName>
    <definedName name="BLPH3I3">#REF!</definedName>
    <definedName name="BLPH3J2">#REF!</definedName>
    <definedName name="BLPH3J3">#REF!</definedName>
    <definedName name="BLPH3K2">#REF!</definedName>
    <definedName name="BLPH3K3">#REF!</definedName>
    <definedName name="BLPH3L2">#REF!</definedName>
    <definedName name="BLPH3L3">#REF!</definedName>
    <definedName name="BLPH3M2">#REF!</definedName>
    <definedName name="BLPH3M3">#REF!</definedName>
    <definedName name="BLPH3N2">#REF!</definedName>
    <definedName name="BLPH3N3">#REF!</definedName>
    <definedName name="BLPH3O2">#REF!</definedName>
    <definedName name="BLPH3O3">#REF!</definedName>
    <definedName name="BLPH3P2">#REF!</definedName>
    <definedName name="BLPH3P3">#REF!</definedName>
    <definedName name="BLPH3Q2">#REF!</definedName>
    <definedName name="BLPH3Q3">#REF!</definedName>
    <definedName name="BLPH3R2">#REF!</definedName>
    <definedName name="BLPH3R3">#REF!</definedName>
    <definedName name="BLPH3S3">#REF!</definedName>
    <definedName name="BLPH3T3">#REF!</definedName>
    <definedName name="BLPH3U3">#REF!</definedName>
    <definedName name="BLPH3V3">#REF!</definedName>
    <definedName name="BLPH3W3">#REF!</definedName>
    <definedName name="BLPH3X3">#REF!</definedName>
    <definedName name="BLPH3Y3">#REF!</definedName>
    <definedName name="BLPH3Z3">#REF!</definedName>
    <definedName name="BLPH4002">#REF!</definedName>
    <definedName name="BLPH4003">#REF!</definedName>
    <definedName name="BLPH4004">#REF!</definedName>
    <definedName name="BLPH4005">#REF!</definedName>
    <definedName name="BLPH4006">#REF!</definedName>
    <definedName name="BLPH4008" hidden="1">#REF!</definedName>
    <definedName name="BLPH4009" hidden="1">#REF!</definedName>
    <definedName name="BLPH4010" hidden="1">#REF!</definedName>
    <definedName name="BLPH4011" hidden="1">#REF!</definedName>
    <definedName name="BLPH4012" hidden="1">#REF!</definedName>
    <definedName name="BLPH4013" hidden="1">#REF!</definedName>
    <definedName name="BLPH4014" hidden="1">#REF!</definedName>
    <definedName name="BLPH4015" hidden="1">#REF!</definedName>
    <definedName name="BLPH4016" hidden="1">#REF!</definedName>
    <definedName name="BLPH4017" hidden="1">#REF!</definedName>
    <definedName name="BLPH4018" hidden="1">#REF!</definedName>
    <definedName name="BLPH4019" hidden="1">#REF!</definedName>
    <definedName name="BLPH4020" hidden="1">#REF!</definedName>
    <definedName name="BLPH4021" hidden="1">#REF!</definedName>
    <definedName name="BLPH4022" hidden="1">#REF!</definedName>
    <definedName name="BLPH4023" hidden="1">#REF!</definedName>
    <definedName name="BLPH4024" hidden="1">#REF!</definedName>
    <definedName name="BLPH4025" hidden="1">#REF!</definedName>
    <definedName name="BLPH4026" hidden="1">#REF!</definedName>
    <definedName name="BLPH4027" hidden="1">#REF!</definedName>
    <definedName name="BLPH4028" hidden="1">#REF!</definedName>
    <definedName name="BLPH4029" hidden="1">#REF!</definedName>
    <definedName name="BLPH4030" hidden="1">#REF!</definedName>
    <definedName name="BLPH4031" hidden="1">#REF!</definedName>
    <definedName name="BLPH4032" hidden="1">#REF!</definedName>
    <definedName name="BLPH4033" hidden="1">#REF!</definedName>
    <definedName name="BLPH4034" hidden="1">#REF!</definedName>
    <definedName name="BLPH4035" hidden="1">#REF!</definedName>
    <definedName name="BLPH4036" hidden="1">#REF!</definedName>
    <definedName name="BLPH4037" hidden="1">#REF!</definedName>
    <definedName name="BLPH4038" hidden="1">#REF!</definedName>
    <definedName name="BLPH4039" hidden="1">#REF!</definedName>
    <definedName name="BLPH4040" hidden="1">#REF!</definedName>
    <definedName name="BLPH4041" hidden="1">#REF!</definedName>
    <definedName name="BLPH4042" hidden="1">#REF!</definedName>
    <definedName name="BLPH4043" hidden="1">#REF!</definedName>
    <definedName name="BLPH4044" hidden="1">#REF!</definedName>
    <definedName name="BLPH4045" hidden="1">#REF!</definedName>
    <definedName name="BLPH4046" hidden="1">#REF!</definedName>
    <definedName name="BLPH4047" hidden="1">#REF!</definedName>
    <definedName name="BLPH4048" hidden="1">#REF!</definedName>
    <definedName name="BLPH4049" hidden="1">#REF!</definedName>
    <definedName name="BLPH4050" hidden="1">#REF!</definedName>
    <definedName name="BLPH4051" hidden="1">#REF!</definedName>
    <definedName name="BLPH4052" hidden="1">#REF!</definedName>
    <definedName name="BLPH4053" hidden="1">#REF!</definedName>
    <definedName name="BLPH4054" hidden="1">#REF!</definedName>
    <definedName name="BLPH4055" hidden="1">#REF!</definedName>
    <definedName name="BLPH4056" hidden="1">#REF!</definedName>
    <definedName name="BLPH4057" hidden="1">#REF!</definedName>
    <definedName name="BLPH4058" hidden="1">#REF!</definedName>
    <definedName name="BLPH4059" hidden="1">#REF!</definedName>
    <definedName name="BLPH4060" hidden="1">#REF!</definedName>
    <definedName name="BLPH4061" hidden="1">#REF!</definedName>
    <definedName name="BLPH4062" hidden="1">#REF!</definedName>
    <definedName name="BLPH4063" hidden="1">#REF!</definedName>
    <definedName name="BLPH4064" hidden="1">#REF!</definedName>
    <definedName name="BLPH4065" hidden="1">#REF!</definedName>
    <definedName name="BLPH4066" hidden="1">#REF!</definedName>
    <definedName name="BLPH4067" hidden="1">#REF!</definedName>
    <definedName name="BLPH4068" hidden="1">#REF!</definedName>
    <definedName name="BLPH4069" hidden="1">#REF!</definedName>
    <definedName name="BLPH4070" hidden="1">#REF!</definedName>
    <definedName name="BLPH4071" hidden="1">#REF!</definedName>
    <definedName name="BLPH4072" hidden="1">#REF!</definedName>
    <definedName name="BLPH4073" hidden="1">#REF!</definedName>
    <definedName name="BLPH4074" hidden="1">#REF!</definedName>
    <definedName name="BLPH4075" hidden="1">#REF!</definedName>
    <definedName name="BLPH4076" hidden="1">#REF!</definedName>
    <definedName name="BLPH4077" hidden="1">#REF!</definedName>
    <definedName name="BLPH4078" hidden="1">#REF!</definedName>
    <definedName name="BLPH4079" hidden="1">#REF!</definedName>
    <definedName name="BLPH4080" hidden="1">#REF!</definedName>
    <definedName name="BLPH4081" hidden="1">#REF!</definedName>
    <definedName name="BLPH4082" hidden="1">#REF!</definedName>
    <definedName name="BLPH4083" hidden="1">#REF!</definedName>
    <definedName name="BLPH4084" hidden="1">#REF!</definedName>
    <definedName name="BLPH4085" hidden="1">#REF!</definedName>
    <definedName name="BLPH4086" hidden="1">#REF!</definedName>
    <definedName name="BLPH4087" hidden="1">#REF!</definedName>
    <definedName name="BLPH4088" hidden="1">#REF!</definedName>
    <definedName name="BLPH4089" hidden="1">#REF!</definedName>
    <definedName name="BLPH4090" hidden="1">#REF!</definedName>
    <definedName name="BLPH4091" hidden="1">#REF!</definedName>
    <definedName name="BLPH4092" hidden="1">#REF!</definedName>
    <definedName name="BLPH4093" hidden="1">#REF!</definedName>
    <definedName name="BLPH4094" hidden="1">#REF!</definedName>
    <definedName name="BLPH4095" hidden="1">#REF!</definedName>
    <definedName name="BLPH4096" hidden="1">#REF!</definedName>
    <definedName name="BLPH4097" hidden="1">#REF!</definedName>
    <definedName name="BLPH4098" hidden="1">#REF!</definedName>
    <definedName name="BLPH4099" hidden="1">#REF!</definedName>
    <definedName name="BLPH4100" hidden="1">#REF!</definedName>
    <definedName name="BLPH4101" hidden="1">#REF!</definedName>
    <definedName name="BLPH4102" hidden="1">#REF!</definedName>
    <definedName name="BLPH4103" hidden="1">#REF!</definedName>
    <definedName name="BLPH4104" hidden="1">#REF!</definedName>
    <definedName name="BLPH4105" hidden="1">#REF!</definedName>
    <definedName name="BLPH4106" hidden="1">#REF!</definedName>
    <definedName name="BLPH4107" hidden="1">#REF!</definedName>
    <definedName name="BLPH4108" hidden="1">#REF!</definedName>
    <definedName name="BLPH4109" hidden="1">#REF!</definedName>
    <definedName name="BLPH4110" hidden="1">#REF!</definedName>
    <definedName name="BLPH4111" hidden="1">#REF!</definedName>
    <definedName name="BLPH4112" hidden="1">#REF!</definedName>
    <definedName name="BLPH4113" hidden="1">#REF!</definedName>
    <definedName name="BLPH4114" hidden="1">#REF!</definedName>
    <definedName name="BLPH4115" hidden="1">#REF!</definedName>
    <definedName name="BLPH4116" hidden="1">#REF!</definedName>
    <definedName name="BLPH4117" hidden="1">#REF!</definedName>
    <definedName name="BLPH4118" hidden="1">#REF!</definedName>
    <definedName name="BLPH4119" hidden="1">#REF!</definedName>
    <definedName name="BLPH4120" hidden="1">#REF!</definedName>
    <definedName name="BLPH4121" hidden="1">#REF!</definedName>
    <definedName name="BLPH4122" hidden="1">#REF!</definedName>
    <definedName name="BLPH4123" hidden="1">#REF!</definedName>
    <definedName name="BLPH4124" hidden="1">#REF!</definedName>
    <definedName name="BLPH4125" hidden="1">#REF!</definedName>
    <definedName name="BLPH4A3">#REF!</definedName>
    <definedName name="BLPH4AA3">#REF!</definedName>
    <definedName name="BLPH4AB3">#REF!</definedName>
    <definedName name="BLPH4AC3">#REF!</definedName>
    <definedName name="BLPH4AD3">#REF!</definedName>
    <definedName name="BLPH4AE3">#REF!</definedName>
    <definedName name="BLPH4AF3">#REF!</definedName>
    <definedName name="BLPH4AG3">#REF!</definedName>
    <definedName name="BLPH4AH3">#REF!</definedName>
    <definedName name="BLPH4AI3">#REF!</definedName>
    <definedName name="BLPH4AJ3">#REF!</definedName>
    <definedName name="BLPH4AK3">#REF!</definedName>
    <definedName name="BLPH4AL3">#REF!</definedName>
    <definedName name="BLPH4AM3">#REF!</definedName>
    <definedName name="BLPH4AN3">#REF!</definedName>
    <definedName name="BLPH4AO3">#REF!</definedName>
    <definedName name="BLPH4AP3">#REF!</definedName>
    <definedName name="BLPH4AQ3">#REF!</definedName>
    <definedName name="BLPH4AR3">#REF!</definedName>
    <definedName name="BLPH4AS3">#REF!</definedName>
    <definedName name="BLPH4AT3">#REF!</definedName>
    <definedName name="BLPH4AU3">#REF!</definedName>
    <definedName name="BLPH4AV3">#REF!</definedName>
    <definedName name="BLPH4AW3">#REF!</definedName>
    <definedName name="BLPH4AX3">#REF!</definedName>
    <definedName name="BLPH4AY3">#REF!</definedName>
    <definedName name="BLPH4AZ3">#REF!</definedName>
    <definedName name="BLPH4BA3">#REF!</definedName>
    <definedName name="BLPH4BB3">#REF!</definedName>
    <definedName name="BLPH4BC3">#REF!</definedName>
    <definedName name="BLPH4BD3">#REF!</definedName>
    <definedName name="BLPH4BE3">#REF!</definedName>
    <definedName name="BLPH4BF3">#REF!</definedName>
    <definedName name="BLPH4BG3">#REF!</definedName>
    <definedName name="BLPH4BH3">#REF!</definedName>
    <definedName name="BLPH4BI3">#REF!</definedName>
    <definedName name="BLPH4BJ3">#REF!</definedName>
    <definedName name="BLPH4BK3">#REF!</definedName>
    <definedName name="BLPH4BL3">#REF!</definedName>
    <definedName name="BLPH4BM3">#REF!</definedName>
    <definedName name="BLPH4BN3">#REF!</definedName>
    <definedName name="BLPH4BO3">#REF!</definedName>
    <definedName name="BLPH4BP3">#REF!</definedName>
    <definedName name="BLPH4BQ3">#REF!</definedName>
    <definedName name="BLPH4BR3">#REF!</definedName>
    <definedName name="BLPH4BS3">#REF!</definedName>
    <definedName name="BLPH4BT3">#REF!</definedName>
    <definedName name="BLPH4BU3">#REF!</definedName>
    <definedName name="BLPH4BV3">#REF!</definedName>
    <definedName name="BLPH4BW3">#REF!</definedName>
    <definedName name="BLPH4BX3">#REF!</definedName>
    <definedName name="BLPH4BY3">#REF!</definedName>
    <definedName name="BLPH4BZ3">#REF!</definedName>
    <definedName name="BLPH4C3">#REF!</definedName>
    <definedName name="BLPH4CA3">#REF!</definedName>
    <definedName name="BLPH4CB3">#REF!</definedName>
    <definedName name="BLPH4CC3">#REF!</definedName>
    <definedName name="BLPH4CD3">#REF!</definedName>
    <definedName name="BLPH4CE3">#REF!</definedName>
    <definedName name="BLPH4CF3">#REF!</definedName>
    <definedName name="BLPH4CG3">#REF!</definedName>
    <definedName name="BLPH4CH3">#REF!</definedName>
    <definedName name="BLPH4CI3">#REF!</definedName>
    <definedName name="BLPH4CJ3">#REF!</definedName>
    <definedName name="BLPH4CK3">#REF!</definedName>
    <definedName name="BLPH4CL3">#REF!</definedName>
    <definedName name="BLPH4CM3">#REF!</definedName>
    <definedName name="BLPH4CN3">#REF!</definedName>
    <definedName name="BLPH4D3">#REF!</definedName>
    <definedName name="BLPH4E3">#REF!</definedName>
    <definedName name="BLPH4F3">#REF!</definedName>
    <definedName name="BLPH4G3">#REF!</definedName>
    <definedName name="BLPH4H3">#REF!</definedName>
    <definedName name="BLPH4I3">#REF!</definedName>
    <definedName name="BLPH4J3">#REF!</definedName>
    <definedName name="BLPH4K3">#REF!</definedName>
    <definedName name="BLPH4L3">#REF!</definedName>
    <definedName name="BLPH4M3">#REF!</definedName>
    <definedName name="BLPH4N3">#REF!</definedName>
    <definedName name="BLPH4O3">#REF!</definedName>
    <definedName name="BLPH4P3">#REF!</definedName>
    <definedName name="BLPH4Q3">#REF!</definedName>
    <definedName name="BLPH4R3">#REF!</definedName>
    <definedName name="BLPH4S3">#REF!</definedName>
    <definedName name="BLPH4T3">#REF!</definedName>
    <definedName name="BLPH4U3">#REF!</definedName>
    <definedName name="BLPH4V3">#REF!</definedName>
    <definedName name="BLPH4W3">#REF!</definedName>
    <definedName name="BLPH4X3">#REF!</definedName>
    <definedName name="BLPH4Y3">#REF!</definedName>
    <definedName name="BLPH4Z3">#REF!</definedName>
    <definedName name="BLPH5A2">#REF!</definedName>
    <definedName name="BLPH5D2">#REF!</definedName>
    <definedName name="BLPH5G2">#REF!</definedName>
    <definedName name="BLPH5I2">#REF!</definedName>
    <definedName name="BLPH5J2">#REF!</definedName>
    <definedName name="BLPH5K2">#REF!</definedName>
    <definedName name="BLPH5L2">#REF!</definedName>
    <definedName name="BLPH5L3">Other!$M$3:$N$3</definedName>
    <definedName name="BLPH5M2">#REF!</definedName>
    <definedName name="BLPH5M3">Other!$M$3:$N$3</definedName>
    <definedName name="BLPH5N2">#REF!</definedName>
    <definedName name="BLPH5O2">#REF!</definedName>
    <definedName name="BLPH5P2">#REF!</definedName>
    <definedName name="BLPH5Q2">#REF!</definedName>
    <definedName name="BLPH6L3">Other!$M$3:$N$3</definedName>
    <definedName name="BLPH6L4">Other!$M$3:$N$3</definedName>
    <definedName name="BLPH6M3">Other!$M$3:$N$3</definedName>
    <definedName name="BLPH6N3">Other!$M$3:$N$3</definedName>
    <definedName name="BLPH6O3">Other!$M$3:$N$3</definedName>
    <definedName name="BLPH6P3">Other!$M$3:$N$3</definedName>
    <definedName name="solver_adj" localSheetId="8" hidden="1">Param!$B$5:$F$5</definedName>
    <definedName name="solver_adj" hidden="1">Param!$B$3:$F$3</definedName>
    <definedName name="solver_cvg" localSheetId="0" hidden="1">0.001</definedName>
    <definedName name="solver_cvg" localSheetId="8" hidden="1">0.0001</definedName>
    <definedName name="solver_cvg" localSheetId="7" hidden="1">0.0001</definedName>
    <definedName name="solver_drv" localSheetId="0" hidden="1">1</definedName>
    <definedName name="solver_drv" localSheetId="8" hidden="1">1</definedName>
    <definedName name="solver_drv" localSheetId="7" hidden="1">1</definedName>
    <definedName name="solver_eng" localSheetId="8" hidden="1">1</definedName>
    <definedName name="solver_est" localSheetId="0" hidden="1">1</definedName>
    <definedName name="solver_est" localSheetId="8" hidden="1">1</definedName>
    <definedName name="solver_est" localSheetId="7" hidden="1">1</definedName>
    <definedName name="solver_itr" localSheetId="0" hidden="1">100</definedName>
    <definedName name="solver_itr" localSheetId="8" hidden="1">100</definedName>
    <definedName name="solver_itr" localSheetId="7" hidden="1">100</definedName>
    <definedName name="solver_lhs1" localSheetId="8" hidden="1">Param!$B$5</definedName>
    <definedName name="solver_lhs2" localSheetId="8" hidden="1">Param!$B$5</definedName>
    <definedName name="solver_lhs3" localSheetId="8" hidden="1">Param!$D$5</definedName>
    <definedName name="solver_lhs4" localSheetId="8" hidden="1">Param!$F$5</definedName>
    <definedName name="solver_lhs5" localSheetId="8" hidden="1">Param!$F$3</definedName>
    <definedName name="solver_lhs6" localSheetId="8" hidden="1">Param!$D$3</definedName>
    <definedName name="solver_lhs7" localSheetId="8" hidden="1">Param!$F$3</definedName>
    <definedName name="solver_lhs8" localSheetId="8" hidden="1">Param!$H$3</definedName>
    <definedName name="solver_lin" localSheetId="0" hidden="1">2</definedName>
    <definedName name="solver_lin" localSheetId="8" hidden="1">2</definedName>
    <definedName name="solver_lin" localSheetId="7" hidden="1">2</definedName>
    <definedName name="solver_neg" localSheetId="0" hidden="1">2</definedName>
    <definedName name="solver_neg" localSheetId="8" hidden="1">2</definedName>
    <definedName name="solver_neg" localSheetId="7" hidden="1">2</definedName>
    <definedName name="solver_num" localSheetId="0" hidden="1">0</definedName>
    <definedName name="solver_num" localSheetId="8" hidden="1">4</definedName>
    <definedName name="solver_num" localSheetId="7" hidden="1">0</definedName>
    <definedName name="solver_nwt" localSheetId="0" hidden="1">1</definedName>
    <definedName name="solver_nwt" localSheetId="8" hidden="1">1</definedName>
    <definedName name="solver_nwt" localSheetId="7" hidden="1">1</definedName>
    <definedName name="solver_opt" localSheetId="0" hidden="1">Calls!#REF!</definedName>
    <definedName name="solver_opt" localSheetId="8" hidden="1">Param!$Q$5</definedName>
    <definedName name="solver_opt" localSheetId="7" hidden="1">PDF!$A$5</definedName>
    <definedName name="solver_opt" hidden="1">Param!$Q$3</definedName>
    <definedName name="solver_pre" localSheetId="0" hidden="1">0.000001</definedName>
    <definedName name="solver_pre" localSheetId="8" hidden="1">0.000001</definedName>
    <definedName name="solver_pre" localSheetId="7" hidden="1">0.000001</definedName>
    <definedName name="solver_rel1" localSheetId="8" hidden="1">3</definedName>
    <definedName name="solver_rel2" localSheetId="8" hidden="1">1</definedName>
    <definedName name="solver_rel3" localSheetId="8" hidden="1">3</definedName>
    <definedName name="solver_rel4" localSheetId="8" hidden="1">3</definedName>
    <definedName name="solver_rel5" localSheetId="8" hidden="1">3</definedName>
    <definedName name="solver_rel6" localSheetId="8" hidden="1">1</definedName>
    <definedName name="solver_rel7" localSheetId="8" hidden="1">3</definedName>
    <definedName name="solver_rel8" localSheetId="8" hidden="1">3</definedName>
    <definedName name="solver_rhs1" localSheetId="8" hidden="1">1/1000</definedName>
    <definedName name="solver_rhs2" localSheetId="8" hidden="1">1</definedName>
    <definedName name="solver_rhs3" localSheetId="8" hidden="1">1/1000</definedName>
    <definedName name="solver_rhs4" localSheetId="8" hidden="1">1/1000</definedName>
    <definedName name="solver_rhs5" localSheetId="8" hidden="1">1/1000</definedName>
    <definedName name="solver_rhs6" localSheetId="8" hidden="1">0.999</definedName>
    <definedName name="solver_rhs7" localSheetId="8" hidden="1">0.001</definedName>
    <definedName name="solver_rhs8" localSheetId="8" hidden="1">0.001</definedName>
    <definedName name="solver_scl" localSheetId="0" hidden="1">2</definedName>
    <definedName name="solver_scl" localSheetId="8" hidden="1">2</definedName>
    <definedName name="solver_scl" localSheetId="7" hidden="1">2</definedName>
    <definedName name="solver_sho" localSheetId="0" hidden="1">2</definedName>
    <definedName name="solver_sho" localSheetId="8" hidden="1">2</definedName>
    <definedName name="solver_sho" localSheetId="7" hidden="1">2</definedName>
    <definedName name="solver_tim" localSheetId="0" hidden="1">100</definedName>
    <definedName name="solver_tim" localSheetId="8" hidden="1">100</definedName>
    <definedName name="solver_tim" localSheetId="7" hidden="1">100</definedName>
    <definedName name="solver_tol" localSheetId="0" hidden="1">0.05</definedName>
    <definedName name="solver_tol" localSheetId="8" hidden="1">0.05</definedName>
    <definedName name="solver_tol" localSheetId="7" hidden="1">0.05</definedName>
    <definedName name="solver_typ" localSheetId="0" hidden="1">1</definedName>
    <definedName name="solver_typ" localSheetId="8" hidden="1">2</definedName>
    <definedName name="solver_typ" localSheetId="7" hidden="1">1</definedName>
    <definedName name="solver_val" localSheetId="0" hidden="1">0</definedName>
    <definedName name="solver_val" localSheetId="8" hidden="1">0</definedName>
    <definedName name="solver_val" localSheetId="7" hidden="1">0</definedName>
    <definedName name="solver_ver" localSheetId="8" hidden="1">3</definedName>
  </definedNames>
  <calcPr calcId="152511"/>
</workbook>
</file>

<file path=xl/calcChain.xml><?xml version="1.0" encoding="utf-8"?>
<calcChain xmlns="http://schemas.openxmlformats.org/spreadsheetml/2006/main">
  <c r="B1" i="4" l="1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2" i="4"/>
  <c r="A4" i="4"/>
  <c r="A5" i="4"/>
  <c r="A2" i="3"/>
  <c r="E2" i="3"/>
  <c r="A4" i="3"/>
  <c r="E4" i="3"/>
  <c r="F4" i="3"/>
  <c r="A5" i="3"/>
  <c r="E5" i="3"/>
  <c r="A2" i="9"/>
  <c r="G2" i="9"/>
  <c r="N2" i="9"/>
  <c r="P2" i="9"/>
  <c r="O2" i="9"/>
  <c r="A3" i="9"/>
  <c r="G3" i="9"/>
  <c r="E3" i="4"/>
  <c r="H3" i="9"/>
  <c r="I3" i="9"/>
  <c r="J3" i="9"/>
  <c r="K3" i="9"/>
  <c r="N3" i="9"/>
  <c r="O3" i="9"/>
  <c r="A4" i="9"/>
  <c r="G4" i="9"/>
  <c r="I4" i="9"/>
  <c r="L4" i="9"/>
  <c r="J4" i="9"/>
  <c r="N4" i="9"/>
  <c r="P4" i="9"/>
  <c r="O4" i="9"/>
  <c r="A5" i="9"/>
  <c r="G5" i="9"/>
  <c r="I5" i="9"/>
  <c r="L5" i="9"/>
  <c r="J5" i="9"/>
  <c r="N5" i="9"/>
  <c r="P5" i="9"/>
  <c r="O5" i="9"/>
  <c r="C1" i="8"/>
  <c r="B3" i="8"/>
  <c r="B1" i="5"/>
  <c r="C1" i="5"/>
  <c r="C3" i="5"/>
  <c r="D1" i="5"/>
  <c r="E1" i="5"/>
  <c r="F1" i="5"/>
  <c r="G1" i="5"/>
  <c r="G3" i="5"/>
  <c r="H1" i="5"/>
  <c r="I1" i="5"/>
  <c r="J1" i="5"/>
  <c r="K1" i="5"/>
  <c r="K3" i="5"/>
  <c r="L1" i="5"/>
  <c r="M1" i="5"/>
  <c r="N1" i="5"/>
  <c r="O1" i="5"/>
  <c r="O3" i="5"/>
  <c r="P1" i="5"/>
  <c r="Q1" i="5"/>
  <c r="R1" i="5"/>
  <c r="S1" i="5"/>
  <c r="S3" i="5"/>
  <c r="T1" i="5"/>
  <c r="U1" i="5"/>
  <c r="V1" i="5"/>
  <c r="W1" i="5"/>
  <c r="W3" i="5"/>
  <c r="X1" i="5"/>
  <c r="Y1" i="5"/>
  <c r="Z1" i="5"/>
  <c r="AA1" i="5"/>
  <c r="AA3" i="5"/>
  <c r="AB1" i="5"/>
  <c r="AC1" i="5"/>
  <c r="AD1" i="5"/>
  <c r="AE1" i="5"/>
  <c r="AE3" i="5"/>
  <c r="AF1" i="5"/>
  <c r="AG1" i="5"/>
  <c r="AH1" i="5"/>
  <c r="AI1" i="5"/>
  <c r="AI3" i="5"/>
  <c r="AJ1" i="5"/>
  <c r="AK1" i="5"/>
  <c r="AL1" i="5"/>
  <c r="AM1" i="5"/>
  <c r="AM3" i="5"/>
  <c r="AN1" i="5"/>
  <c r="AO1" i="5"/>
  <c r="AP1" i="5"/>
  <c r="AQ1" i="5"/>
  <c r="AQ3" i="5"/>
  <c r="AR1" i="5"/>
  <c r="AS1" i="5"/>
  <c r="AT1" i="5"/>
  <c r="AU1" i="5"/>
  <c r="AU3" i="5"/>
  <c r="AV1" i="5"/>
  <c r="AW1" i="5"/>
  <c r="AX1" i="5"/>
  <c r="A2" i="5"/>
  <c r="A2" i="6"/>
  <c r="A2" i="7"/>
  <c r="A2" i="8"/>
  <c r="B3" i="5"/>
  <c r="D3" i="5"/>
  <c r="E3" i="5"/>
  <c r="F3" i="5"/>
  <c r="H3" i="5"/>
  <c r="I3" i="5"/>
  <c r="J3" i="5"/>
  <c r="L3" i="5"/>
  <c r="M3" i="5"/>
  <c r="N3" i="5"/>
  <c r="P3" i="5"/>
  <c r="Q3" i="5"/>
  <c r="R3" i="5"/>
  <c r="T3" i="5"/>
  <c r="U3" i="5"/>
  <c r="V3" i="5"/>
  <c r="V3" i="7"/>
  <c r="X3" i="5"/>
  <c r="Y3" i="5"/>
  <c r="Z3" i="5"/>
  <c r="AB3" i="5"/>
  <c r="AB3" i="7"/>
  <c r="AC3" i="5"/>
  <c r="AD3" i="5"/>
  <c r="AF3" i="5"/>
  <c r="AG3" i="5"/>
  <c r="AH3" i="5"/>
  <c r="AJ3" i="5"/>
  <c r="AK3" i="5"/>
  <c r="AL3" i="5"/>
  <c r="AL3" i="7"/>
  <c r="AN3" i="5"/>
  <c r="AO3" i="5"/>
  <c r="AP3" i="5"/>
  <c r="AR3" i="5"/>
  <c r="AR3" i="7"/>
  <c r="AS3" i="5"/>
  <c r="AT3" i="5"/>
  <c r="AV3" i="5"/>
  <c r="AW3" i="5"/>
  <c r="AX3" i="5"/>
  <c r="A4" i="5"/>
  <c r="A5" i="5"/>
  <c r="B1" i="6"/>
  <c r="C1" i="6"/>
  <c r="D1" i="6"/>
  <c r="E1" i="6"/>
  <c r="F1" i="6"/>
  <c r="G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AH1" i="6"/>
  <c r="AI1" i="6"/>
  <c r="AJ1" i="6"/>
  <c r="AK1" i="6"/>
  <c r="AL1" i="6"/>
  <c r="AM1" i="6"/>
  <c r="AN1" i="6"/>
  <c r="AO1" i="6"/>
  <c r="AP1" i="6"/>
  <c r="AQ1" i="6"/>
  <c r="AR1" i="6"/>
  <c r="AS1" i="6"/>
  <c r="AT1" i="6"/>
  <c r="AU1" i="6"/>
  <c r="AV1" i="6"/>
  <c r="AW1" i="6"/>
  <c r="AX1" i="6"/>
  <c r="AO2" i="6"/>
  <c r="AP2" i="6"/>
  <c r="AQ2" i="6"/>
  <c r="AR2" i="6"/>
  <c r="AS2" i="6"/>
  <c r="AT2" i="6"/>
  <c r="AU2" i="6"/>
  <c r="AV2" i="6"/>
  <c r="AW2" i="6"/>
  <c r="AX2" i="6"/>
  <c r="E3" i="6"/>
  <c r="AO3" i="6"/>
  <c r="AP3" i="6"/>
  <c r="AQ3" i="6"/>
  <c r="AR3" i="6"/>
  <c r="AS3" i="6"/>
  <c r="AT3" i="6"/>
  <c r="AU3" i="6"/>
  <c r="AV3" i="6"/>
  <c r="AW3" i="6"/>
  <c r="AX3" i="6"/>
  <c r="A4" i="6"/>
  <c r="AO4" i="6"/>
  <c r="AP4" i="6"/>
  <c r="AQ4" i="6"/>
  <c r="AR4" i="6"/>
  <c r="AS4" i="6"/>
  <c r="AT4" i="6"/>
  <c r="AU4" i="6"/>
  <c r="AV4" i="6"/>
  <c r="AW4" i="6"/>
  <c r="AX4" i="6"/>
  <c r="A5" i="6"/>
  <c r="AO5" i="6"/>
  <c r="AP5" i="6"/>
  <c r="AQ5" i="6"/>
  <c r="AR5" i="6"/>
  <c r="AS5" i="6"/>
  <c r="AT5" i="6"/>
  <c r="AU5" i="6"/>
  <c r="AV5" i="6"/>
  <c r="AW5" i="6"/>
  <c r="AX5" i="6"/>
  <c r="B1" i="7"/>
  <c r="C1" i="7"/>
  <c r="D1" i="7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AH1" i="7"/>
  <c r="AI1" i="7"/>
  <c r="AJ1" i="7"/>
  <c r="AK1" i="7"/>
  <c r="AL1" i="7"/>
  <c r="AM1" i="7"/>
  <c r="AN1" i="7"/>
  <c r="AO1" i="7"/>
  <c r="AP1" i="7"/>
  <c r="AQ1" i="7"/>
  <c r="AR1" i="7"/>
  <c r="AS1" i="7"/>
  <c r="AT1" i="7"/>
  <c r="AV1" i="7"/>
  <c r="AW1" i="7"/>
  <c r="AX1" i="7"/>
  <c r="B2" i="7"/>
  <c r="C2" i="7"/>
  <c r="D2" i="7"/>
  <c r="E2" i="7"/>
  <c r="F2" i="7"/>
  <c r="G2" i="7"/>
  <c r="H2" i="7"/>
  <c r="I2" i="7"/>
  <c r="J2" i="7"/>
  <c r="K2" i="7"/>
  <c r="L2" i="7"/>
  <c r="M2" i="7"/>
  <c r="N2" i="7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W3" i="7"/>
  <c r="X3" i="7"/>
  <c r="Y3" i="7"/>
  <c r="Z3" i="7"/>
  <c r="AA3" i="7"/>
  <c r="AC3" i="7"/>
  <c r="AD3" i="7"/>
  <c r="AE3" i="7"/>
  <c r="AF3" i="7"/>
  <c r="AG3" i="7"/>
  <c r="AH3" i="7"/>
  <c r="AI3" i="7"/>
  <c r="AJ3" i="7"/>
  <c r="AK3" i="7"/>
  <c r="AM3" i="7"/>
  <c r="AN3" i="7"/>
  <c r="AO3" i="7"/>
  <c r="AP3" i="7"/>
  <c r="AQ3" i="7"/>
  <c r="AS3" i="7"/>
  <c r="AT3" i="7"/>
  <c r="AU3" i="7"/>
  <c r="AV3" i="7"/>
  <c r="AW3" i="7"/>
  <c r="AX3" i="7"/>
  <c r="A4" i="7"/>
  <c r="A4" i="8"/>
  <c r="B4" i="7"/>
  <c r="C4" i="7"/>
  <c r="D4" i="7"/>
  <c r="E4" i="7"/>
  <c r="F4" i="7"/>
  <c r="G4" i="7"/>
  <c r="H4" i="7"/>
  <c r="I4" i="7"/>
  <c r="J4" i="7"/>
  <c r="K4" i="7"/>
  <c r="L4" i="7"/>
  <c r="M4" i="7"/>
  <c r="N4" i="7"/>
  <c r="A5" i="7"/>
  <c r="A5" i="8"/>
  <c r="B5" i="7"/>
  <c r="C5" i="7"/>
  <c r="D5" i="7"/>
  <c r="E5" i="7"/>
  <c r="F5" i="7"/>
  <c r="G5" i="7"/>
  <c r="H5" i="7"/>
  <c r="I5" i="7"/>
  <c r="J5" i="7"/>
  <c r="K5" i="7"/>
  <c r="L5" i="7"/>
  <c r="M5" i="7"/>
  <c r="N5" i="7"/>
  <c r="AU1" i="7"/>
  <c r="D1" i="8"/>
  <c r="C3" i="8"/>
  <c r="K5" i="9"/>
  <c r="M5" i="9"/>
  <c r="T5" i="4"/>
  <c r="T5" i="6"/>
  <c r="AO5" i="4"/>
  <c r="H2" i="9"/>
  <c r="AW4" i="4"/>
  <c r="AA4" i="4"/>
  <c r="AA4" i="6"/>
  <c r="F4" i="4"/>
  <c r="F4" i="6"/>
  <c r="AS3" i="4"/>
  <c r="AN3" i="4"/>
  <c r="AN3" i="6"/>
  <c r="AI3" i="4"/>
  <c r="AI3" i="6"/>
  <c r="AC3" i="4"/>
  <c r="AC3" i="6"/>
  <c r="X3" i="4"/>
  <c r="X3" i="6"/>
  <c r="S3" i="4"/>
  <c r="S3" i="6"/>
  <c r="M3" i="4"/>
  <c r="M3" i="6"/>
  <c r="H3" i="4"/>
  <c r="H3" i="6"/>
  <c r="C3" i="4"/>
  <c r="C3" i="6"/>
  <c r="P3" i="9"/>
  <c r="L3" i="9"/>
  <c r="M3" i="9"/>
  <c r="P4" i="4"/>
  <c r="P4" i="6"/>
  <c r="AF4" i="4"/>
  <c r="AF4" i="6"/>
  <c r="AV4" i="4"/>
  <c r="H4" i="9"/>
  <c r="K4" i="9"/>
  <c r="M4" i="9"/>
  <c r="AI5" i="4"/>
  <c r="AI5" i="6"/>
  <c r="M5" i="4"/>
  <c r="M5" i="6"/>
  <c r="AP4" i="4"/>
  <c r="AK4" i="4"/>
  <c r="AK4" i="6"/>
  <c r="U4" i="4"/>
  <c r="U4" i="6"/>
  <c r="O4" i="4"/>
  <c r="O4" i="6"/>
  <c r="AW3" i="4"/>
  <c r="AR3" i="4"/>
  <c r="AM3" i="4"/>
  <c r="AM3" i="6"/>
  <c r="AG3" i="4"/>
  <c r="AG3" i="6"/>
  <c r="AB3" i="4"/>
  <c r="AB3" i="6"/>
  <c r="W3" i="4"/>
  <c r="W3" i="6"/>
  <c r="Q3" i="4"/>
  <c r="Q3" i="6"/>
  <c r="L3" i="4"/>
  <c r="L3" i="6"/>
  <c r="G3" i="4"/>
  <c r="G3" i="6"/>
  <c r="J2" i="9"/>
  <c r="F5" i="3"/>
  <c r="AG5" i="4"/>
  <c r="AG5" i="6"/>
  <c r="L5" i="4"/>
  <c r="L5" i="6"/>
  <c r="AT4" i="4"/>
  <c r="AO4" i="4"/>
  <c r="AI4" i="4"/>
  <c r="AI4" i="6"/>
  <c r="AD4" i="4"/>
  <c r="AD4" i="6"/>
  <c r="Y4" i="4"/>
  <c r="Y4" i="6"/>
  <c r="S4" i="4"/>
  <c r="S4" i="6"/>
  <c r="N4" i="4"/>
  <c r="N4" i="6"/>
  <c r="I4" i="4"/>
  <c r="I4" i="6"/>
  <c r="C4" i="4"/>
  <c r="C4" i="6"/>
  <c r="AV3" i="4"/>
  <c r="AQ3" i="4"/>
  <c r="AK3" i="4"/>
  <c r="AK3" i="6"/>
  <c r="AF3" i="4"/>
  <c r="AF3" i="6"/>
  <c r="AA3" i="4"/>
  <c r="AA3" i="6"/>
  <c r="U3" i="4"/>
  <c r="U3" i="6"/>
  <c r="P3" i="4"/>
  <c r="P3" i="6"/>
  <c r="K3" i="4"/>
  <c r="K3" i="6"/>
  <c r="B3" i="4"/>
  <c r="B3" i="6"/>
  <c r="F3" i="4"/>
  <c r="F3" i="6"/>
  <c r="J3" i="4"/>
  <c r="J3" i="6"/>
  <c r="N3" i="4"/>
  <c r="N3" i="6"/>
  <c r="R3" i="4"/>
  <c r="R3" i="6"/>
  <c r="V3" i="4"/>
  <c r="V3" i="6"/>
  <c r="Z3" i="4"/>
  <c r="Z3" i="6"/>
  <c r="AD3" i="4"/>
  <c r="AD3" i="6"/>
  <c r="AH3" i="4"/>
  <c r="AH3" i="6"/>
  <c r="AL3" i="4"/>
  <c r="AL3" i="6"/>
  <c r="AP3" i="4"/>
  <c r="AT3" i="4"/>
  <c r="AX3" i="4"/>
  <c r="I2" i="9"/>
  <c r="L2" i="9"/>
  <c r="B5" i="4"/>
  <c r="B5" i="6"/>
  <c r="J5" i="4"/>
  <c r="J5" i="6"/>
  <c r="N5" i="4"/>
  <c r="N5" i="6"/>
  <c r="R5" i="4"/>
  <c r="R5" i="6"/>
  <c r="Z5" i="4"/>
  <c r="Z5" i="6"/>
  <c r="AD5" i="4"/>
  <c r="AD5" i="6"/>
  <c r="AH5" i="4"/>
  <c r="AH5" i="6"/>
  <c r="AP5" i="4"/>
  <c r="AT5" i="4"/>
  <c r="AX5" i="4"/>
  <c r="H5" i="9"/>
  <c r="O5" i="4"/>
  <c r="O5" i="6"/>
  <c r="F2" i="3"/>
  <c r="AV5" i="4"/>
  <c r="AQ5" i="4"/>
  <c r="AK5" i="4"/>
  <c r="AK5" i="6"/>
  <c r="AF5" i="4"/>
  <c r="AF5" i="6"/>
  <c r="AA5" i="4"/>
  <c r="AA5" i="6"/>
  <c r="U5" i="4"/>
  <c r="U5" i="6"/>
  <c r="P5" i="4"/>
  <c r="P5" i="6"/>
  <c r="K5" i="4"/>
  <c r="K5" i="6"/>
  <c r="E5" i="4"/>
  <c r="E5" i="6"/>
  <c r="AX4" i="4"/>
  <c r="AS4" i="4"/>
  <c r="AM4" i="4"/>
  <c r="AM4" i="6"/>
  <c r="AH4" i="4"/>
  <c r="AH4" i="6"/>
  <c r="AC4" i="4"/>
  <c r="AC4" i="6"/>
  <c r="W4" i="4"/>
  <c r="W4" i="6"/>
  <c r="R4" i="4"/>
  <c r="R4" i="6"/>
  <c r="M4" i="4"/>
  <c r="M4" i="6"/>
  <c r="G4" i="4"/>
  <c r="G4" i="6"/>
  <c r="B4" i="4"/>
  <c r="B4" i="6"/>
  <c r="AU3" i="4"/>
  <c r="AO3" i="4"/>
  <c r="AJ3" i="4"/>
  <c r="AJ3" i="6"/>
  <c r="AE3" i="4"/>
  <c r="AE3" i="6"/>
  <c r="Y3" i="4"/>
  <c r="Y3" i="6"/>
  <c r="T3" i="4"/>
  <c r="T3" i="6"/>
  <c r="O3" i="4"/>
  <c r="O3" i="6"/>
  <c r="I3" i="4"/>
  <c r="I3" i="6"/>
  <c r="D3" i="4"/>
  <c r="D3" i="6"/>
  <c r="AV2" i="4"/>
  <c r="Z2" i="4"/>
  <c r="Z2" i="6"/>
  <c r="E2" i="4"/>
  <c r="E2" i="6"/>
  <c r="Q2" i="4"/>
  <c r="Q2" i="6"/>
  <c r="W2" i="4"/>
  <c r="W2" i="6"/>
  <c r="G2" i="4"/>
  <c r="G2" i="6"/>
  <c r="E1" i="8"/>
  <c r="D2" i="8"/>
  <c r="D3" i="8"/>
  <c r="D5" i="8"/>
  <c r="D4" i="8"/>
  <c r="J2" i="4"/>
  <c r="J2" i="6"/>
  <c r="AF2" i="4"/>
  <c r="AF2" i="6"/>
  <c r="Q3" i="9"/>
  <c r="V2" i="4"/>
  <c r="V2" i="6"/>
  <c r="AR2" i="4"/>
  <c r="Q5" i="4"/>
  <c r="Q5" i="6"/>
  <c r="AM5" i="4"/>
  <c r="AM5" i="6"/>
  <c r="R2" i="4"/>
  <c r="R2" i="6"/>
  <c r="AN2" i="4"/>
  <c r="AN2" i="6"/>
  <c r="E4" i="4"/>
  <c r="E4" i="6"/>
  <c r="Z4" i="4"/>
  <c r="Z4" i="6"/>
  <c r="AU4" i="4"/>
  <c r="S5" i="4"/>
  <c r="S5" i="6"/>
  <c r="AN5" i="4"/>
  <c r="AN5" i="6"/>
  <c r="AR4" i="4"/>
  <c r="AB4" i="4"/>
  <c r="AB4" i="6"/>
  <c r="L4" i="4"/>
  <c r="L4" i="6"/>
  <c r="T2" i="4"/>
  <c r="T2" i="6"/>
  <c r="AO2" i="4"/>
  <c r="K4" i="4"/>
  <c r="K4" i="6"/>
  <c r="AG4" i="4"/>
  <c r="AG4" i="6"/>
  <c r="B2" i="8"/>
  <c r="B2" i="5"/>
  <c r="F2" i="5"/>
  <c r="J2" i="5"/>
  <c r="N2" i="5"/>
  <c r="R2" i="5"/>
  <c r="R2" i="7"/>
  <c r="V2" i="5"/>
  <c r="V2" i="7"/>
  <c r="Z2" i="5"/>
  <c r="Z2" i="7"/>
  <c r="AD2" i="5"/>
  <c r="AD2" i="7"/>
  <c r="AH2" i="5"/>
  <c r="AH2" i="7"/>
  <c r="AL2" i="5"/>
  <c r="AL2" i="7"/>
  <c r="AP2" i="5"/>
  <c r="AP2" i="7"/>
  <c r="AT2" i="5"/>
  <c r="AT2" i="7"/>
  <c r="AX2" i="5"/>
  <c r="AX2" i="7"/>
  <c r="C2" i="5"/>
  <c r="G2" i="5"/>
  <c r="K2" i="5"/>
  <c r="O2" i="5"/>
  <c r="O2" i="7"/>
  <c r="S2" i="5"/>
  <c r="S2" i="7"/>
  <c r="W2" i="5"/>
  <c r="W2" i="7"/>
  <c r="AA2" i="5"/>
  <c r="AA2" i="7"/>
  <c r="AE2" i="5"/>
  <c r="AE2" i="7"/>
  <c r="AI2" i="5"/>
  <c r="AI2" i="7"/>
  <c r="AM2" i="5"/>
  <c r="AM2" i="7"/>
  <c r="AQ2" i="5"/>
  <c r="AQ2" i="7"/>
  <c r="AU2" i="5"/>
  <c r="AU2" i="7"/>
  <c r="D2" i="5"/>
  <c r="H2" i="5"/>
  <c r="L2" i="5"/>
  <c r="P2" i="5"/>
  <c r="P2" i="7"/>
  <c r="T2" i="5"/>
  <c r="T2" i="7"/>
  <c r="X2" i="5"/>
  <c r="X2" i="7"/>
  <c r="AB2" i="5"/>
  <c r="AB2" i="7"/>
  <c r="AF2" i="5"/>
  <c r="AF2" i="7"/>
  <c r="AJ2" i="5"/>
  <c r="AJ2" i="7"/>
  <c r="AN2" i="5"/>
  <c r="AN2" i="7"/>
  <c r="AR2" i="5"/>
  <c r="AR2" i="7"/>
  <c r="AV2" i="5"/>
  <c r="AV2" i="7"/>
  <c r="E2" i="5"/>
  <c r="U2" i="5"/>
  <c r="U2" i="7"/>
  <c r="AK2" i="5"/>
  <c r="AK2" i="7"/>
  <c r="I2" i="5"/>
  <c r="Y2" i="5"/>
  <c r="Y2" i="7"/>
  <c r="AO2" i="5"/>
  <c r="AO2" i="7"/>
  <c r="M2" i="5"/>
  <c r="AC2" i="5"/>
  <c r="AC2" i="7"/>
  <c r="AS2" i="5"/>
  <c r="AS2" i="7"/>
  <c r="Q2" i="5"/>
  <c r="Q2" i="7"/>
  <c r="AG2" i="5"/>
  <c r="AG2" i="7"/>
  <c r="AW2" i="5"/>
  <c r="AW2" i="7"/>
  <c r="AI2" i="4"/>
  <c r="AI2" i="6"/>
  <c r="S2" i="4"/>
  <c r="S2" i="6"/>
  <c r="C2" i="4"/>
  <c r="C2" i="6"/>
  <c r="AJ5" i="4"/>
  <c r="AJ5" i="6"/>
  <c r="K2" i="9"/>
  <c r="M2" i="9"/>
  <c r="N2" i="4"/>
  <c r="N2" i="6"/>
  <c r="AJ2" i="4"/>
  <c r="AJ2" i="6"/>
  <c r="AM2" i="4"/>
  <c r="AM2" i="6"/>
  <c r="P2" i="4"/>
  <c r="P2" i="6"/>
  <c r="AK2" i="4"/>
  <c r="AK2" i="6"/>
  <c r="C5" i="8"/>
  <c r="B5" i="8"/>
  <c r="C5" i="5"/>
  <c r="G5" i="5"/>
  <c r="K5" i="5"/>
  <c r="O5" i="5"/>
  <c r="O5" i="7"/>
  <c r="S5" i="5"/>
  <c r="S5" i="7"/>
  <c r="W5" i="5"/>
  <c r="W5" i="7"/>
  <c r="AA5" i="5"/>
  <c r="AA5" i="7"/>
  <c r="AE5" i="5"/>
  <c r="AE5" i="7"/>
  <c r="AI5" i="5"/>
  <c r="AI5" i="7"/>
  <c r="AM5" i="5"/>
  <c r="AM5" i="7"/>
  <c r="AQ5" i="5"/>
  <c r="AQ5" i="7"/>
  <c r="AU5" i="5"/>
  <c r="AU5" i="7"/>
  <c r="B5" i="5"/>
  <c r="H5" i="5"/>
  <c r="M5" i="5"/>
  <c r="R5" i="5"/>
  <c r="R5" i="7"/>
  <c r="X5" i="5"/>
  <c r="X5" i="7"/>
  <c r="AC5" i="5"/>
  <c r="AC5" i="7"/>
  <c r="AH5" i="5"/>
  <c r="AH5" i="7"/>
  <c r="AN5" i="5"/>
  <c r="AN5" i="7"/>
  <c r="AS5" i="5"/>
  <c r="AS5" i="7"/>
  <c r="AX5" i="5"/>
  <c r="AX5" i="7"/>
  <c r="D5" i="5"/>
  <c r="I5" i="5"/>
  <c r="N5" i="5"/>
  <c r="T5" i="5"/>
  <c r="T5" i="7"/>
  <c r="Y5" i="5"/>
  <c r="Y5" i="7"/>
  <c r="AD5" i="5"/>
  <c r="AD5" i="7"/>
  <c r="AJ5" i="5"/>
  <c r="AJ5" i="7"/>
  <c r="AO5" i="5"/>
  <c r="AO5" i="7"/>
  <c r="AT5" i="5"/>
  <c r="AT5" i="7"/>
  <c r="E5" i="5"/>
  <c r="J5" i="5"/>
  <c r="P5" i="5"/>
  <c r="P5" i="7"/>
  <c r="U5" i="5"/>
  <c r="U5" i="7"/>
  <c r="Z5" i="5"/>
  <c r="Z5" i="7"/>
  <c r="AF5" i="5"/>
  <c r="AF5" i="7"/>
  <c r="AK5" i="5"/>
  <c r="AK5" i="7"/>
  <c r="AP5" i="5"/>
  <c r="AP5" i="7"/>
  <c r="AV5" i="5"/>
  <c r="AV5" i="7"/>
  <c r="F5" i="5"/>
  <c r="L5" i="5"/>
  <c r="Q5" i="5"/>
  <c r="Q5" i="7"/>
  <c r="V5" i="5"/>
  <c r="V5" i="7"/>
  <c r="AG5" i="5"/>
  <c r="AG5" i="7"/>
  <c r="AL5" i="5"/>
  <c r="AL5" i="7"/>
  <c r="AW5" i="5"/>
  <c r="AW5" i="7"/>
  <c r="AB5" i="5"/>
  <c r="AB5" i="7"/>
  <c r="AR5" i="5"/>
  <c r="AR5" i="7"/>
  <c r="AL5" i="4"/>
  <c r="AL5" i="6"/>
  <c r="V5" i="4"/>
  <c r="V5" i="6"/>
  <c r="F5" i="4"/>
  <c r="F5" i="6"/>
  <c r="F2" i="4"/>
  <c r="F2" i="6"/>
  <c r="AB2" i="4"/>
  <c r="AB2" i="6"/>
  <c r="AW2" i="4"/>
  <c r="W5" i="4"/>
  <c r="W5" i="6"/>
  <c r="AR5" i="4"/>
  <c r="B2" i="4"/>
  <c r="B2" i="6"/>
  <c r="X2" i="4"/>
  <c r="X2" i="6"/>
  <c r="AS2" i="4"/>
  <c r="J4" i="4"/>
  <c r="J4" i="6"/>
  <c r="AE4" i="4"/>
  <c r="AE4" i="6"/>
  <c r="C5" i="4"/>
  <c r="C5" i="6"/>
  <c r="X5" i="4"/>
  <c r="X5" i="6"/>
  <c r="AS5" i="4"/>
  <c r="AN4" i="4"/>
  <c r="AN4" i="6"/>
  <c r="X4" i="4"/>
  <c r="X4" i="6"/>
  <c r="H4" i="4"/>
  <c r="H4" i="6"/>
  <c r="D2" i="4"/>
  <c r="D2" i="6"/>
  <c r="Y2" i="4"/>
  <c r="Y2" i="6"/>
  <c r="AT2" i="4"/>
  <c r="Q4" i="4"/>
  <c r="Q4" i="6"/>
  <c r="AL4" i="4"/>
  <c r="AL4" i="6"/>
  <c r="AU2" i="4"/>
  <c r="AE2" i="4"/>
  <c r="AE2" i="6"/>
  <c r="O2" i="4"/>
  <c r="O2" i="6"/>
  <c r="G5" i="4"/>
  <c r="G5" i="6"/>
  <c r="AE5" i="4"/>
  <c r="AE5" i="6"/>
  <c r="I5" i="4"/>
  <c r="I5" i="6"/>
  <c r="AL2" i="4"/>
  <c r="AL2" i="6"/>
  <c r="M2" i="4"/>
  <c r="M2" i="6"/>
  <c r="AH2" i="4"/>
  <c r="AH2" i="6"/>
  <c r="U2" i="4"/>
  <c r="U2" i="6"/>
  <c r="AP2" i="4"/>
  <c r="L2" i="4"/>
  <c r="L2" i="6"/>
  <c r="AG2" i="4"/>
  <c r="AG2" i="6"/>
  <c r="AB5" i="4"/>
  <c r="AB5" i="6"/>
  <c r="AW5" i="4"/>
  <c r="H2" i="4"/>
  <c r="H2" i="6"/>
  <c r="AC2" i="4"/>
  <c r="AC2" i="6"/>
  <c r="AX2" i="4"/>
  <c r="H5" i="4"/>
  <c r="H5" i="6"/>
  <c r="AC5" i="4"/>
  <c r="AC5" i="6"/>
  <c r="B4" i="8"/>
  <c r="C4" i="8"/>
  <c r="E4" i="5"/>
  <c r="I4" i="5"/>
  <c r="M4" i="5"/>
  <c r="Q4" i="5"/>
  <c r="Q4" i="7"/>
  <c r="U4" i="5"/>
  <c r="U4" i="7"/>
  <c r="Y4" i="5"/>
  <c r="Y4" i="7"/>
  <c r="AC4" i="5"/>
  <c r="AC4" i="7"/>
  <c r="AG4" i="5"/>
  <c r="AG4" i="7"/>
  <c r="AK4" i="5"/>
  <c r="AK4" i="7"/>
  <c r="AO4" i="5"/>
  <c r="AO4" i="7"/>
  <c r="AS4" i="5"/>
  <c r="AS4" i="7"/>
  <c r="AW4" i="5"/>
  <c r="AW4" i="7"/>
  <c r="D4" i="5"/>
  <c r="J4" i="5"/>
  <c r="O4" i="5"/>
  <c r="O4" i="7"/>
  <c r="T4" i="5"/>
  <c r="T4" i="7"/>
  <c r="Z4" i="5"/>
  <c r="Z4" i="7"/>
  <c r="AE4" i="5"/>
  <c r="AE4" i="7"/>
  <c r="AJ4" i="5"/>
  <c r="AJ4" i="7"/>
  <c r="AP4" i="5"/>
  <c r="AP4" i="7"/>
  <c r="AU4" i="5"/>
  <c r="AU4" i="7"/>
  <c r="K4" i="5"/>
  <c r="P4" i="5"/>
  <c r="P4" i="7"/>
  <c r="V4" i="5"/>
  <c r="V4" i="7"/>
  <c r="AA4" i="5"/>
  <c r="AA4" i="7"/>
  <c r="AF4" i="5"/>
  <c r="AF4" i="7"/>
  <c r="AL4" i="5"/>
  <c r="AL4" i="7"/>
  <c r="AQ4" i="5"/>
  <c r="AQ4" i="7"/>
  <c r="AV4" i="5"/>
  <c r="AV4" i="7"/>
  <c r="F4" i="5"/>
  <c r="B4" i="5"/>
  <c r="G4" i="5"/>
  <c r="L4" i="5"/>
  <c r="R4" i="5"/>
  <c r="R4" i="7"/>
  <c r="W4" i="5"/>
  <c r="W4" i="7"/>
  <c r="AB4" i="5"/>
  <c r="AB4" i="7"/>
  <c r="AH4" i="5"/>
  <c r="AH4" i="7"/>
  <c r="AM4" i="5"/>
  <c r="AM4" i="7"/>
  <c r="AR4" i="5"/>
  <c r="AR4" i="7"/>
  <c r="AX4" i="5"/>
  <c r="AX4" i="7"/>
  <c r="C4" i="5"/>
  <c r="H4" i="5"/>
  <c r="N4" i="5"/>
  <c r="S4" i="5"/>
  <c r="S4" i="7"/>
  <c r="X4" i="5"/>
  <c r="X4" i="7"/>
  <c r="AD4" i="5"/>
  <c r="AD4" i="7"/>
  <c r="AI4" i="5"/>
  <c r="AI4" i="7"/>
  <c r="AN4" i="5"/>
  <c r="AN4" i="7"/>
  <c r="AT4" i="5"/>
  <c r="AT4" i="7"/>
  <c r="AJ4" i="4"/>
  <c r="AJ4" i="6"/>
  <c r="T4" i="4"/>
  <c r="T4" i="6"/>
  <c r="D4" i="4"/>
  <c r="D4" i="6"/>
  <c r="Q4" i="9"/>
  <c r="I2" i="4"/>
  <c r="I2" i="6"/>
  <c r="AD2" i="4"/>
  <c r="AD2" i="6"/>
  <c r="V4" i="4"/>
  <c r="V4" i="6"/>
  <c r="AQ4" i="4"/>
  <c r="AQ2" i="4"/>
  <c r="AA2" i="4"/>
  <c r="AA2" i="6"/>
  <c r="K2" i="4"/>
  <c r="K2" i="6"/>
  <c r="AU5" i="4"/>
  <c r="Y5" i="4"/>
  <c r="Y5" i="6"/>
  <c r="D5" i="4"/>
  <c r="D5" i="6"/>
  <c r="Q5" i="9"/>
  <c r="C2" i="8"/>
  <c r="F1" i="8"/>
  <c r="E4" i="8"/>
  <c r="E3" i="8"/>
  <c r="E2" i="8"/>
  <c r="E5" i="8"/>
  <c r="Q2" i="9"/>
  <c r="G1" i="8"/>
  <c r="F2" i="8"/>
  <c r="F4" i="8"/>
  <c r="F3" i="8"/>
  <c r="F5" i="8"/>
  <c r="H1" i="8"/>
  <c r="G2" i="8"/>
  <c r="G3" i="8"/>
  <c r="G5" i="8"/>
  <c r="G4" i="8"/>
  <c r="I1" i="8"/>
  <c r="H2" i="8"/>
  <c r="H3" i="8"/>
  <c r="H4" i="8"/>
  <c r="H5" i="8"/>
  <c r="J1" i="8"/>
  <c r="I2" i="8"/>
  <c r="I3" i="8"/>
  <c r="I4" i="8"/>
  <c r="I5" i="8"/>
  <c r="K1" i="8"/>
  <c r="J2" i="8"/>
  <c r="J3" i="8"/>
  <c r="J4" i="8"/>
  <c r="J5" i="8"/>
  <c r="L1" i="8"/>
  <c r="K2" i="8"/>
  <c r="K3" i="8"/>
  <c r="K5" i="8"/>
  <c r="K4" i="8"/>
  <c r="M1" i="8"/>
  <c r="L2" i="8"/>
  <c r="L3" i="8"/>
  <c r="L5" i="8"/>
  <c r="L4" i="8"/>
  <c r="N1" i="8"/>
  <c r="M4" i="8"/>
  <c r="M2" i="8"/>
  <c r="M3" i="8"/>
  <c r="M5" i="8"/>
  <c r="O1" i="8"/>
  <c r="N2" i="8"/>
  <c r="N4" i="8"/>
  <c r="N3" i="8"/>
  <c r="N5" i="8"/>
  <c r="P1" i="8"/>
  <c r="O2" i="8"/>
  <c r="O3" i="8"/>
  <c r="O5" i="8"/>
  <c r="O4" i="8"/>
  <c r="Q1" i="8"/>
  <c r="P2" i="8"/>
  <c r="P3" i="8"/>
  <c r="P4" i="8"/>
  <c r="P5" i="8"/>
  <c r="R1" i="8"/>
  <c r="Q3" i="8"/>
  <c r="Q4" i="8"/>
  <c r="Q2" i="8"/>
  <c r="Q5" i="8"/>
  <c r="R2" i="8"/>
  <c r="S1" i="8"/>
  <c r="R3" i="8"/>
  <c r="R4" i="8"/>
  <c r="R5" i="8"/>
  <c r="T1" i="8"/>
  <c r="S2" i="8"/>
  <c r="S3" i="8"/>
  <c r="S5" i="8"/>
  <c r="S4" i="8"/>
  <c r="U1" i="8"/>
  <c r="T2" i="8"/>
  <c r="T3" i="8"/>
  <c r="T5" i="8"/>
  <c r="T4" i="8"/>
  <c r="V1" i="8"/>
  <c r="U4" i="8"/>
  <c r="U3" i="8"/>
  <c r="U2" i="8"/>
  <c r="U5" i="8"/>
  <c r="W1" i="8"/>
  <c r="V2" i="8"/>
  <c r="V4" i="8"/>
  <c r="V3" i="8"/>
  <c r="V5" i="8"/>
  <c r="W2" i="8"/>
  <c r="W3" i="8"/>
  <c r="W5" i="8"/>
  <c r="X1" i="8"/>
  <c r="W4" i="8"/>
  <c r="Y1" i="8"/>
  <c r="X2" i="8"/>
  <c r="X3" i="8"/>
  <c r="X4" i="8"/>
  <c r="X5" i="8"/>
  <c r="Z1" i="8"/>
  <c r="Y2" i="8"/>
  <c r="Y3" i="8"/>
  <c r="Y4" i="8"/>
  <c r="Y5" i="8"/>
  <c r="AA1" i="8"/>
  <c r="Z2" i="8"/>
  <c r="Z3" i="8"/>
  <c r="Z4" i="8"/>
  <c r="Z5" i="8"/>
  <c r="AB1" i="8"/>
  <c r="AA2" i="8"/>
  <c r="AA3" i="8"/>
  <c r="AA5" i="8"/>
  <c r="AA4" i="8"/>
  <c r="AC1" i="8"/>
  <c r="AB2" i="8"/>
  <c r="AB3" i="8"/>
  <c r="AB5" i="8"/>
  <c r="AB4" i="8"/>
  <c r="AD1" i="8"/>
  <c r="AC4" i="8"/>
  <c r="AC2" i="8"/>
  <c r="AC3" i="8"/>
  <c r="AC5" i="8"/>
  <c r="AE1" i="8"/>
  <c r="AD2" i="8"/>
  <c r="AD4" i="8"/>
  <c r="AD3" i="8"/>
  <c r="AD5" i="8"/>
  <c r="AF1" i="8"/>
  <c r="AE2" i="8"/>
  <c r="AE3" i="8"/>
  <c r="AE5" i="8"/>
  <c r="AE4" i="8"/>
  <c r="AG1" i="8"/>
  <c r="AF2" i="8"/>
  <c r="AF3" i="8"/>
  <c r="AF4" i="8"/>
  <c r="AF5" i="8"/>
  <c r="AH1" i="8"/>
  <c r="AG3" i="8"/>
  <c r="AG4" i="8"/>
  <c r="AG2" i="8"/>
  <c r="AG5" i="8"/>
  <c r="AH2" i="8"/>
  <c r="AI1" i="8"/>
  <c r="AH3" i="8"/>
  <c r="AH4" i="8"/>
  <c r="AH5" i="8"/>
  <c r="AJ1" i="8"/>
  <c r="AI2" i="8"/>
  <c r="AI3" i="8"/>
  <c r="AI5" i="8"/>
  <c r="AI4" i="8"/>
  <c r="AK1" i="8"/>
  <c r="AJ2" i="8"/>
  <c r="AJ3" i="8"/>
  <c r="AJ5" i="8"/>
  <c r="AJ4" i="8"/>
  <c r="AL1" i="8"/>
  <c r="AK4" i="8"/>
  <c r="AK3" i="8"/>
  <c r="AK5" i="8"/>
  <c r="AK2" i="8"/>
  <c r="AM1" i="8"/>
  <c r="AL2" i="8"/>
  <c r="AL4" i="8"/>
  <c r="AL3" i="8"/>
  <c r="AL5" i="8"/>
  <c r="AM2" i="8"/>
  <c r="AM3" i="8"/>
  <c r="AN1" i="8"/>
  <c r="AM5" i="8"/>
  <c r="AM4" i="8"/>
  <c r="AO1" i="8"/>
  <c r="AN2" i="8"/>
  <c r="AN3" i="8"/>
  <c r="AN4" i="8"/>
  <c r="AN5" i="8"/>
  <c r="AP1" i="8"/>
  <c r="AO2" i="8"/>
  <c r="AO3" i="8"/>
  <c r="AO4" i="8"/>
  <c r="AO5" i="8"/>
  <c r="AQ1" i="8"/>
  <c r="AP2" i="8"/>
  <c r="AP3" i="8"/>
  <c r="AP4" i="8"/>
  <c r="AP5" i="8"/>
  <c r="AR1" i="8"/>
  <c r="AQ2" i="8"/>
  <c r="AQ3" i="8"/>
  <c r="AQ5" i="8"/>
  <c r="AQ4" i="8"/>
  <c r="AS1" i="8"/>
  <c r="AR2" i="8"/>
  <c r="AR3" i="8"/>
  <c r="AR5" i="8"/>
  <c r="AR4" i="8"/>
  <c r="AT1" i="8"/>
  <c r="AS4" i="8"/>
  <c r="AS2" i="8"/>
  <c r="AS3" i="8"/>
  <c r="AS5" i="8"/>
  <c r="AU1" i="8"/>
  <c r="AT2" i="8"/>
  <c r="AT3" i="8"/>
  <c r="AT4" i="8"/>
  <c r="AT5" i="8"/>
  <c r="AV1" i="8"/>
  <c r="AU2" i="8"/>
  <c r="AU3" i="8"/>
  <c r="AU5" i="8"/>
  <c r="AU4" i="8"/>
  <c r="AW1" i="8"/>
  <c r="AV2" i="8"/>
  <c r="AV3" i="8"/>
  <c r="AV4" i="8"/>
  <c r="AV5" i="8"/>
  <c r="AX1" i="8"/>
  <c r="AW4" i="8"/>
  <c r="AW2" i="8"/>
  <c r="AW3" i="8"/>
  <c r="AW5" i="8"/>
  <c r="AY1" i="8"/>
  <c r="AX2" i="8"/>
  <c r="AX3" i="8"/>
  <c r="AX4" i="8"/>
  <c r="AX5" i="8"/>
  <c r="AZ1" i="8"/>
  <c r="AY2" i="8"/>
  <c r="AY3" i="8"/>
  <c r="AY5" i="8"/>
  <c r="AY4" i="8"/>
  <c r="BA1" i="8"/>
  <c r="AZ2" i="8"/>
  <c r="AZ3" i="8"/>
  <c r="AZ5" i="8"/>
  <c r="AZ4" i="8"/>
  <c r="BB1" i="8"/>
  <c r="BA4" i="8"/>
  <c r="BA2" i="8"/>
  <c r="BA3" i="8"/>
  <c r="BA5" i="8"/>
  <c r="BC1" i="8"/>
  <c r="BB2" i="8"/>
  <c r="BB3" i="8"/>
  <c r="BB4" i="8"/>
  <c r="BB5" i="8"/>
  <c r="BD1" i="8"/>
  <c r="BC2" i="8"/>
  <c r="BC3" i="8"/>
  <c r="BC5" i="8"/>
  <c r="BC4" i="8"/>
  <c r="BE1" i="8"/>
  <c r="BD2" i="8"/>
  <c r="BD3" i="8"/>
  <c r="BD4" i="8"/>
  <c r="BD5" i="8"/>
  <c r="BF1" i="8"/>
  <c r="BE2" i="8"/>
  <c r="BE4" i="8"/>
  <c r="BE5" i="8"/>
  <c r="BE3" i="8"/>
  <c r="BG1" i="8"/>
  <c r="BF2" i="8"/>
  <c r="BF3" i="8"/>
  <c r="BF4" i="8"/>
  <c r="BF5" i="8"/>
  <c r="BH1" i="8"/>
  <c r="BG2" i="8"/>
  <c r="BG3" i="8"/>
  <c r="BG5" i="8"/>
  <c r="BG4" i="8"/>
  <c r="BI1" i="8"/>
  <c r="BH2" i="8"/>
  <c r="BH3" i="8"/>
  <c r="BH5" i="8"/>
  <c r="BH4" i="8"/>
  <c r="BJ1" i="8"/>
  <c r="BI4" i="8"/>
  <c r="BI2" i="8"/>
  <c r="BI3" i="8"/>
  <c r="BI5" i="8"/>
  <c r="BK1" i="8"/>
  <c r="BJ2" i="8"/>
  <c r="BJ3" i="8"/>
  <c r="BJ4" i="8"/>
  <c r="BJ5" i="8"/>
  <c r="BL1" i="8"/>
  <c r="BK2" i="8"/>
  <c r="BK3" i="8"/>
  <c r="BK5" i="8"/>
  <c r="BK4" i="8"/>
  <c r="BM1" i="8"/>
  <c r="BL2" i="8"/>
  <c r="BL3" i="8"/>
  <c r="BL4" i="8"/>
  <c r="BL5" i="8"/>
  <c r="BN1" i="8"/>
  <c r="BM4" i="8"/>
  <c r="BM2" i="8"/>
  <c r="BM3" i="8"/>
  <c r="BM5" i="8"/>
  <c r="BN2" i="8"/>
  <c r="BN3" i="8"/>
  <c r="BO1" i="8"/>
  <c r="BN4" i="8"/>
  <c r="BN5" i="8"/>
  <c r="BP1" i="8"/>
  <c r="BO2" i="8"/>
  <c r="BO3" i="8"/>
  <c r="BO5" i="8"/>
  <c r="BO4" i="8"/>
  <c r="BQ1" i="8"/>
  <c r="BP2" i="8"/>
  <c r="BP3" i="8"/>
  <c r="BP5" i="8"/>
  <c r="BP4" i="8"/>
  <c r="BR1" i="8"/>
  <c r="BQ4" i="8"/>
  <c r="BQ2" i="8"/>
  <c r="BQ3" i="8"/>
  <c r="BQ5" i="8"/>
  <c r="BS1" i="8"/>
  <c r="BR2" i="8"/>
  <c r="BR3" i="8"/>
  <c r="BR4" i="8"/>
  <c r="BR5" i="8"/>
  <c r="BT1" i="8"/>
  <c r="BS2" i="8"/>
  <c r="BS3" i="8"/>
  <c r="BS5" i="8"/>
  <c r="BS4" i="8"/>
  <c r="BU1" i="8"/>
  <c r="BT2" i="8"/>
  <c r="BT3" i="8"/>
  <c r="BT4" i="8"/>
  <c r="BT5" i="8"/>
  <c r="BV1" i="8"/>
  <c r="BU2" i="8"/>
  <c r="BU4" i="8"/>
  <c r="BU5" i="8"/>
  <c r="BU3" i="8"/>
  <c r="BW1" i="8"/>
  <c r="BV2" i="8"/>
  <c r="BV3" i="8"/>
  <c r="BV4" i="8"/>
  <c r="BV5" i="8"/>
  <c r="BX1" i="8"/>
  <c r="BW2" i="8"/>
  <c r="BW3" i="8"/>
  <c r="BW5" i="8"/>
  <c r="BW4" i="8"/>
  <c r="BY1" i="8"/>
  <c r="BX2" i="8"/>
  <c r="BX3" i="8"/>
  <c r="BX5" i="8"/>
  <c r="BX4" i="8"/>
  <c r="BZ1" i="8"/>
  <c r="BY4" i="8"/>
  <c r="BY2" i="8"/>
  <c r="BY3" i="8"/>
  <c r="BY5" i="8"/>
  <c r="BZ2" i="8"/>
  <c r="CA1" i="8"/>
  <c r="BZ3" i="8"/>
  <c r="BZ4" i="8"/>
  <c r="BZ5" i="8"/>
  <c r="CB1" i="8"/>
  <c r="CA2" i="8"/>
  <c r="CA3" i="8"/>
  <c r="CA5" i="8"/>
  <c r="CA4" i="8"/>
  <c r="CC1" i="8"/>
  <c r="CB2" i="8"/>
  <c r="CB3" i="8"/>
  <c r="CB4" i="8"/>
  <c r="CB5" i="8"/>
  <c r="CD1" i="8"/>
  <c r="CC4" i="8"/>
  <c r="CC2" i="8"/>
  <c r="CC3" i="8"/>
  <c r="CC5" i="8"/>
  <c r="CD2" i="8"/>
  <c r="CD3" i="8"/>
  <c r="CD4" i="8"/>
  <c r="CE1" i="8"/>
  <c r="CD5" i="8"/>
  <c r="CF1" i="8"/>
  <c r="CE2" i="8"/>
  <c r="CE3" i="8"/>
  <c r="CE5" i="8"/>
  <c r="CE4" i="8"/>
  <c r="CG1" i="8"/>
  <c r="CF2" i="8"/>
  <c r="CF3" i="8"/>
  <c r="CF5" i="8"/>
  <c r="CF4" i="8"/>
  <c r="CH1" i="8"/>
  <c r="CG4" i="8"/>
  <c r="CG2" i="8"/>
  <c r="CG3" i="8"/>
  <c r="CG5" i="8"/>
  <c r="CI1" i="8"/>
  <c r="CH2" i="8"/>
  <c r="CH3" i="8"/>
  <c r="CH4" i="8"/>
  <c r="CH5" i="8"/>
  <c r="CJ1" i="8"/>
  <c r="CI2" i="8"/>
  <c r="CI3" i="8"/>
  <c r="CI5" i="8"/>
  <c r="CI4" i="8"/>
  <c r="CK1" i="8"/>
  <c r="CJ2" i="8"/>
  <c r="CJ3" i="8"/>
  <c r="CJ4" i="8"/>
  <c r="CJ5" i="8"/>
  <c r="CL1" i="8"/>
  <c r="CK2" i="8"/>
  <c r="CK4" i="8"/>
  <c r="CK5" i="8"/>
  <c r="CK3" i="8"/>
  <c r="CM1" i="8"/>
  <c r="CL2" i="8"/>
  <c r="CL3" i="8"/>
  <c r="CL4" i="8"/>
  <c r="CL5" i="8"/>
  <c r="CN1" i="8"/>
  <c r="CM2" i="8"/>
  <c r="CM3" i="8"/>
  <c r="CM5" i="8"/>
  <c r="CM4" i="8"/>
  <c r="CO1" i="8"/>
  <c r="CN2" i="8"/>
  <c r="CN3" i="8"/>
  <c r="CN4" i="8"/>
  <c r="CN5" i="8"/>
  <c r="CO2" i="8"/>
  <c r="CP1" i="8"/>
  <c r="CO3" i="8"/>
  <c r="CO4" i="8"/>
  <c r="CO5" i="8"/>
  <c r="CQ1" i="8"/>
  <c r="CP2" i="8"/>
  <c r="CP3" i="8"/>
  <c r="CP4" i="8"/>
  <c r="CP5" i="8"/>
  <c r="CR1" i="8"/>
  <c r="CQ2" i="8"/>
  <c r="CQ3" i="8"/>
  <c r="CQ5" i="8"/>
  <c r="CQ4" i="8"/>
  <c r="CS1" i="8"/>
  <c r="CR2" i="8"/>
  <c r="CR3" i="8"/>
  <c r="CR4" i="8"/>
  <c r="CR5" i="8"/>
  <c r="CT1" i="8"/>
  <c r="CS2" i="8"/>
  <c r="CS3" i="8"/>
  <c r="CS4" i="8"/>
  <c r="CS5" i="8"/>
  <c r="CT2" i="8"/>
  <c r="CU1" i="8"/>
  <c r="CT3" i="8"/>
  <c r="CT4" i="8"/>
  <c r="CT5" i="8"/>
  <c r="CV1" i="8"/>
  <c r="CU2" i="8"/>
  <c r="CU3" i="8"/>
  <c r="CU4" i="8"/>
  <c r="CU5" i="8"/>
  <c r="CW1" i="8"/>
  <c r="CV2" i="8"/>
  <c r="CV3" i="8"/>
  <c r="CV4" i="8"/>
  <c r="CV5" i="8"/>
  <c r="CX1" i="8"/>
  <c r="CW4" i="8"/>
  <c r="CW3" i="8"/>
  <c r="CW5" i="8"/>
  <c r="CW2" i="8"/>
  <c r="CY1" i="8"/>
  <c r="CX2" i="8"/>
  <c r="CX3" i="8"/>
  <c r="CX4" i="8"/>
  <c r="CX5" i="8"/>
  <c r="CZ1" i="8"/>
  <c r="CY2" i="8"/>
  <c r="CY3" i="8"/>
  <c r="CY4" i="8"/>
  <c r="CY5" i="8"/>
  <c r="DA1" i="8"/>
  <c r="CZ2" i="8"/>
  <c r="CZ3" i="8"/>
  <c r="CZ4" i="8"/>
  <c r="CZ5" i="8"/>
  <c r="DB1" i="8"/>
  <c r="DA2" i="8"/>
  <c r="DA4" i="8"/>
  <c r="DA5" i="8"/>
  <c r="DA3" i="8"/>
  <c r="DB2" i="8"/>
  <c r="DC1" i="8"/>
  <c r="DB3" i="8"/>
  <c r="DB4" i="8"/>
  <c r="DB5" i="8"/>
  <c r="DD1" i="8"/>
  <c r="DC2" i="8"/>
  <c r="DC3" i="8"/>
  <c r="DC4" i="8"/>
  <c r="DC5" i="8"/>
  <c r="DE1" i="8"/>
  <c r="DD2" i="8"/>
  <c r="DD3" i="8"/>
  <c r="DD4" i="8"/>
  <c r="DD5" i="8"/>
  <c r="DF1" i="8"/>
  <c r="DE2" i="8"/>
  <c r="DE3" i="8"/>
  <c r="DE4" i="8"/>
  <c r="DE5" i="8"/>
  <c r="DG1" i="8"/>
  <c r="DF2" i="8"/>
  <c r="DF3" i="8"/>
  <c r="DF4" i="8"/>
  <c r="DF5" i="8"/>
  <c r="DH1" i="8"/>
  <c r="DG2" i="8"/>
  <c r="DG3" i="8"/>
  <c r="DG4" i="8"/>
  <c r="DG5" i="8"/>
  <c r="DI1" i="8"/>
  <c r="DH2" i="8"/>
  <c r="DH3" i="8"/>
  <c r="DH4" i="8"/>
  <c r="DH5" i="8"/>
  <c r="DJ1" i="8"/>
  <c r="DI2" i="8"/>
  <c r="DI3" i="8"/>
  <c r="DI4" i="8"/>
  <c r="DI5" i="8"/>
  <c r="DJ2" i="8"/>
  <c r="DK1" i="8"/>
  <c r="DJ3" i="8"/>
  <c r="DJ4" i="8"/>
  <c r="DJ5" i="8"/>
  <c r="DL1" i="8"/>
  <c r="DK2" i="8"/>
  <c r="DK3" i="8"/>
  <c r="DK4" i="8"/>
  <c r="DK5" i="8"/>
  <c r="DL2" i="8"/>
  <c r="DM1" i="8"/>
  <c r="DL3" i="8"/>
  <c r="DL4" i="8"/>
  <c r="DL5" i="8"/>
  <c r="DN1" i="8"/>
  <c r="DM2" i="8"/>
  <c r="DM4" i="8"/>
  <c r="DM3" i="8"/>
  <c r="DM5" i="8"/>
  <c r="DN2" i="8"/>
  <c r="DO1" i="8"/>
  <c r="DN3" i="8"/>
  <c r="DN4" i="8"/>
  <c r="DN5" i="8"/>
  <c r="DP1" i="8"/>
  <c r="DO2" i="8"/>
  <c r="DO3" i="8"/>
  <c r="DO4" i="8"/>
  <c r="DO5" i="8"/>
  <c r="DQ1" i="8"/>
  <c r="DP2" i="8"/>
  <c r="DP3" i="8"/>
  <c r="DP4" i="8"/>
  <c r="DP5" i="8"/>
  <c r="DQ2" i="8"/>
  <c r="DR1" i="8"/>
  <c r="DQ4" i="8"/>
  <c r="DQ5" i="8"/>
  <c r="DQ3" i="8"/>
  <c r="DS1" i="8"/>
  <c r="DR2" i="8"/>
  <c r="DR3" i="8"/>
  <c r="DR4" i="8"/>
  <c r="DR5" i="8"/>
  <c r="DT1" i="8"/>
  <c r="DS2" i="8"/>
  <c r="DS3" i="8"/>
  <c r="DS4" i="8"/>
  <c r="DS5" i="8"/>
  <c r="DU1" i="8"/>
  <c r="DT2" i="8"/>
  <c r="DT3" i="8"/>
  <c r="DT4" i="8"/>
  <c r="DT5" i="8"/>
  <c r="DV1" i="8"/>
  <c r="DU2" i="8"/>
  <c r="DU3" i="8"/>
  <c r="DU4" i="8"/>
  <c r="DU5" i="8"/>
  <c r="DV2" i="8"/>
  <c r="DW1" i="8"/>
  <c r="DV3" i="8"/>
  <c r="DV4" i="8"/>
  <c r="DV5" i="8"/>
  <c r="DX1" i="8"/>
  <c r="DW2" i="8"/>
  <c r="DW3" i="8"/>
  <c r="DW4" i="8"/>
  <c r="DW5" i="8"/>
  <c r="DY1" i="8"/>
  <c r="DX2" i="8"/>
  <c r="DX3" i="8"/>
  <c r="DX4" i="8"/>
  <c r="DX5" i="8"/>
  <c r="DZ1" i="8"/>
  <c r="DY2" i="8"/>
  <c r="DY3" i="8"/>
  <c r="DY4" i="8"/>
  <c r="DY5" i="8"/>
  <c r="DZ2" i="8"/>
  <c r="EA1" i="8"/>
  <c r="DZ3" i="8"/>
  <c r="DZ4" i="8"/>
  <c r="DZ5" i="8"/>
  <c r="EB1" i="8"/>
  <c r="EA2" i="8"/>
  <c r="EA3" i="8"/>
  <c r="EA4" i="8"/>
  <c r="EA5" i="8"/>
  <c r="EB2" i="8"/>
  <c r="EC1" i="8"/>
  <c r="EB3" i="8"/>
  <c r="EB4" i="8"/>
  <c r="EB5" i="8"/>
  <c r="ED1" i="8"/>
  <c r="EC2" i="8"/>
  <c r="EC4" i="8"/>
  <c r="EC3" i="8"/>
  <c r="EC5" i="8"/>
  <c r="ED2" i="8"/>
  <c r="EE1" i="8"/>
  <c r="ED3" i="8"/>
  <c r="ED4" i="8"/>
  <c r="ED5" i="8"/>
  <c r="EF1" i="8"/>
  <c r="EE2" i="8"/>
  <c r="EE3" i="8"/>
  <c r="EE4" i="8"/>
  <c r="EE5" i="8"/>
  <c r="EG1" i="8"/>
  <c r="EF2" i="8"/>
  <c r="EF4" i="8"/>
  <c r="EF5" i="8"/>
  <c r="EF3" i="8"/>
  <c r="EG2" i="8"/>
  <c r="EH1" i="8"/>
  <c r="EG3" i="8"/>
  <c r="EG4" i="8"/>
  <c r="EG5" i="8"/>
  <c r="EI1" i="8"/>
  <c r="EH2" i="8"/>
  <c r="EH3" i="8"/>
  <c r="EH4" i="8"/>
  <c r="EH5" i="8"/>
  <c r="EJ1" i="8"/>
  <c r="EI2" i="8"/>
  <c r="EI3" i="8"/>
  <c r="EI4" i="8"/>
  <c r="EI5" i="8"/>
  <c r="EK1" i="8"/>
  <c r="EJ2" i="8"/>
  <c r="EJ4" i="8"/>
  <c r="EJ3" i="8"/>
  <c r="EJ5" i="8"/>
  <c r="EL1" i="8"/>
  <c r="EK2" i="8"/>
  <c r="EK4" i="8"/>
  <c r="EK3" i="8"/>
  <c r="EK5" i="8"/>
  <c r="EL2" i="8"/>
  <c r="EL3" i="8"/>
  <c r="EM1" i="8"/>
  <c r="EL4" i="8"/>
  <c r="EL5" i="8"/>
  <c r="EN1" i="8"/>
  <c r="EM2" i="8"/>
  <c r="EM3" i="8"/>
  <c r="EM4" i="8"/>
  <c r="EM5" i="8"/>
  <c r="EO1" i="8"/>
  <c r="EN2" i="8"/>
  <c r="EN4" i="8"/>
  <c r="EN5" i="8"/>
  <c r="EN3" i="8"/>
  <c r="EP1" i="8"/>
  <c r="EO2" i="8"/>
  <c r="EO3" i="8"/>
  <c r="EO4" i="8"/>
  <c r="EO5" i="8"/>
  <c r="EP2" i="8"/>
  <c r="EQ1" i="8"/>
  <c r="EP3" i="8"/>
  <c r="EP4" i="8"/>
  <c r="EP5" i="8"/>
  <c r="ER1" i="8"/>
  <c r="EQ2" i="8"/>
  <c r="EQ3" i="8"/>
  <c r="EQ4" i="8"/>
  <c r="EQ5" i="8"/>
  <c r="ER2" i="8"/>
  <c r="ES1" i="8"/>
  <c r="ER4" i="8"/>
  <c r="ER3" i="8"/>
  <c r="ER5" i="8"/>
  <c r="ET1" i="8"/>
  <c r="ES4" i="8"/>
  <c r="ES2" i="8"/>
  <c r="ES3" i="8"/>
  <c r="ES5" i="8"/>
  <c r="ET2" i="8"/>
  <c r="EU1" i="8"/>
  <c r="ET3" i="8"/>
  <c r="ET4" i="8"/>
  <c r="ET5" i="8"/>
  <c r="EV1" i="8"/>
  <c r="EU2" i="8"/>
  <c r="EU3" i="8"/>
  <c r="EU4" i="8"/>
  <c r="EU5" i="8"/>
  <c r="EW1" i="8"/>
  <c r="EV2" i="8"/>
  <c r="EV4" i="8"/>
  <c r="EV5" i="8"/>
  <c r="EV3" i="8"/>
  <c r="EW2" i="8"/>
  <c r="EX1" i="8"/>
  <c r="EW3" i="8"/>
  <c r="EW4" i="8"/>
  <c r="EW5" i="8"/>
  <c r="EY1" i="8"/>
  <c r="EX2" i="8"/>
  <c r="EX3" i="8"/>
  <c r="EX4" i="8"/>
  <c r="EX5" i="8"/>
  <c r="EZ1" i="8"/>
  <c r="EY2" i="8"/>
  <c r="EY3" i="8"/>
  <c r="EY4" i="8"/>
  <c r="EY5" i="8"/>
  <c r="FA1" i="8"/>
  <c r="EZ2" i="8"/>
  <c r="EZ4" i="8"/>
  <c r="EZ3" i="8"/>
  <c r="EZ5" i="8"/>
  <c r="FB1" i="8"/>
  <c r="FA2" i="8"/>
  <c r="FA4" i="8"/>
  <c r="FA3" i="8"/>
  <c r="FA5" i="8"/>
  <c r="FB2" i="8"/>
  <c r="FB3" i="8"/>
  <c r="FC1" i="8"/>
  <c r="FB4" i="8"/>
  <c r="FB5" i="8"/>
  <c r="FD1" i="8"/>
  <c r="FC2" i="8"/>
  <c r="FC3" i="8"/>
  <c r="FC4" i="8"/>
  <c r="FC5" i="8"/>
  <c r="FE1" i="8"/>
  <c r="FD2" i="8"/>
  <c r="FD4" i="8"/>
  <c r="FD5" i="8"/>
  <c r="FD3" i="8"/>
  <c r="FF1" i="8"/>
  <c r="FE2" i="8"/>
  <c r="FE3" i="8"/>
  <c r="FE4" i="8"/>
  <c r="FE5" i="8"/>
  <c r="FF2" i="8"/>
  <c r="FG1" i="8"/>
  <c r="FF3" i="8"/>
  <c r="FF4" i="8"/>
  <c r="FF5" i="8"/>
  <c r="FH1" i="8"/>
  <c r="FG2" i="8"/>
  <c r="FG3" i="8"/>
  <c r="FG4" i="8"/>
  <c r="FG5" i="8"/>
  <c r="FH2" i="8"/>
  <c r="FH4" i="8"/>
  <c r="FH3" i="8"/>
  <c r="FH5" i="8"/>
  <c r="FI1" i="8"/>
  <c r="FJ1" i="8"/>
  <c r="FI4" i="8"/>
  <c r="FI3" i="8"/>
  <c r="FI5" i="8"/>
  <c r="FI2" i="8"/>
  <c r="FJ2" i="8"/>
  <c r="FK1" i="8"/>
  <c r="FJ3" i="8"/>
  <c r="FJ4" i="8"/>
  <c r="FJ5" i="8"/>
  <c r="FL1" i="8"/>
  <c r="FK2" i="8"/>
  <c r="FK3" i="8"/>
  <c r="FK4" i="8"/>
  <c r="FK5" i="8"/>
  <c r="FM1" i="8"/>
  <c r="FL2" i="8"/>
  <c r="FL4" i="8"/>
  <c r="FL5" i="8"/>
  <c r="FL3" i="8"/>
  <c r="FN1" i="8"/>
  <c r="FM2" i="8"/>
  <c r="FM3" i="8"/>
  <c r="FM4" i="8"/>
  <c r="FM5" i="8"/>
  <c r="FO1" i="8"/>
  <c r="FN2" i="8"/>
  <c r="FN3" i="8"/>
  <c r="FN4" i="8"/>
  <c r="FN5" i="8"/>
  <c r="FP1" i="8"/>
  <c r="FO2" i="8"/>
  <c r="FO3" i="8"/>
  <c r="FO4" i="8"/>
  <c r="FO5" i="8"/>
  <c r="FQ1" i="8"/>
  <c r="FP2" i="8"/>
  <c r="FP4" i="8"/>
  <c r="FP3" i="8"/>
  <c r="FP5" i="8"/>
  <c r="FR1" i="8"/>
  <c r="FQ2" i="8"/>
  <c r="FQ4" i="8"/>
  <c r="FQ3" i="8"/>
  <c r="FQ5" i="8"/>
  <c r="FR2" i="8"/>
  <c r="FR3" i="8"/>
  <c r="FS1" i="8"/>
  <c r="FR4" i="8"/>
  <c r="FR5" i="8"/>
  <c r="FT1" i="8"/>
  <c r="FS2" i="8"/>
  <c r="FS3" i="8"/>
  <c r="FS4" i="8"/>
  <c r="FS5" i="8"/>
  <c r="FU1" i="8"/>
  <c r="FT2" i="8"/>
  <c r="FT4" i="8"/>
  <c r="FT5" i="8"/>
  <c r="FT3" i="8"/>
  <c r="FV1" i="8"/>
  <c r="FU2" i="8"/>
  <c r="FU3" i="8"/>
  <c r="FU4" i="8"/>
  <c r="FU5" i="8"/>
  <c r="FV2" i="8"/>
  <c r="FW1" i="8"/>
  <c r="FV3" i="8"/>
  <c r="FV4" i="8"/>
  <c r="FV5" i="8"/>
  <c r="FX1" i="8"/>
  <c r="FW2" i="8"/>
  <c r="FW3" i="8"/>
  <c r="FW4" i="8"/>
  <c r="FW5" i="8"/>
  <c r="FX2" i="8"/>
  <c r="FY1" i="8"/>
  <c r="FX4" i="8"/>
  <c r="FX3" i="8"/>
  <c r="FX5" i="8"/>
  <c r="FZ1" i="8"/>
  <c r="FY2" i="8"/>
  <c r="FY4" i="8"/>
  <c r="FY3" i="8"/>
  <c r="FY5" i="8"/>
  <c r="FZ2" i="8"/>
  <c r="GA1" i="8"/>
  <c r="FZ3" i="8"/>
  <c r="FZ4" i="8"/>
  <c r="FZ5" i="8"/>
  <c r="GB1" i="8"/>
  <c r="GA2" i="8"/>
  <c r="GA3" i="8"/>
  <c r="GA4" i="8"/>
  <c r="GA5" i="8"/>
  <c r="GC1" i="8"/>
  <c r="GB2" i="8"/>
  <c r="GB4" i="8"/>
  <c r="GB5" i="8"/>
  <c r="GB3" i="8"/>
  <c r="GC2" i="8"/>
  <c r="GD1" i="8"/>
  <c r="GC3" i="8"/>
  <c r="GC4" i="8"/>
  <c r="GC5" i="8"/>
  <c r="GE1" i="8"/>
  <c r="GD2" i="8"/>
  <c r="GD3" i="8"/>
  <c r="GD4" i="8"/>
  <c r="GD5" i="8"/>
  <c r="GF1" i="8"/>
  <c r="GE2" i="8"/>
  <c r="GE3" i="8"/>
  <c r="GE4" i="8"/>
  <c r="GE5" i="8"/>
  <c r="GG1" i="8"/>
  <c r="GF2" i="8"/>
  <c r="GF4" i="8"/>
  <c r="GF3" i="8"/>
  <c r="GF5" i="8"/>
  <c r="GH1" i="8"/>
  <c r="GG2" i="8"/>
  <c r="GG4" i="8"/>
  <c r="GG3" i="8"/>
  <c r="GG5" i="8"/>
  <c r="GH2" i="8"/>
  <c r="GI1" i="8"/>
  <c r="GH3" i="8"/>
  <c r="GH4" i="8"/>
  <c r="GH5" i="8"/>
  <c r="GJ1" i="8"/>
  <c r="GI2" i="8"/>
  <c r="GI3" i="8"/>
  <c r="GI4" i="8"/>
  <c r="GI5" i="8"/>
  <c r="GK1" i="8"/>
  <c r="GJ2" i="8"/>
  <c r="GJ4" i="8"/>
  <c r="GJ5" i="8"/>
  <c r="GJ3" i="8"/>
  <c r="GL1" i="8"/>
  <c r="GK2" i="8"/>
  <c r="GK3" i="8"/>
  <c r="GK4" i="8"/>
  <c r="GK5" i="8"/>
  <c r="GL2" i="8"/>
  <c r="GM1" i="8"/>
  <c r="GL3" i="8"/>
  <c r="GL4" i="8"/>
  <c r="GL5" i="8"/>
  <c r="GN1" i="8"/>
  <c r="GM2" i="8"/>
  <c r="GM3" i="8"/>
  <c r="GM4" i="8"/>
  <c r="GM5" i="8"/>
  <c r="GN2" i="8"/>
  <c r="GO1" i="8"/>
  <c r="GN4" i="8"/>
  <c r="GN3" i="8"/>
  <c r="GN5" i="8"/>
  <c r="GP1" i="8"/>
  <c r="GO2" i="8"/>
  <c r="GO4" i="8"/>
  <c r="GO3" i="8"/>
  <c r="GO5" i="8"/>
  <c r="GP2" i="8"/>
  <c r="GQ1" i="8"/>
  <c r="GP3" i="8"/>
  <c r="GP4" i="8"/>
  <c r="GP5" i="8"/>
  <c r="GR1" i="8"/>
  <c r="GQ2" i="8"/>
  <c r="GQ3" i="8"/>
  <c r="GQ4" i="8"/>
  <c r="GQ5" i="8"/>
  <c r="GS1" i="8"/>
  <c r="GR2" i="8"/>
  <c r="GR4" i="8"/>
  <c r="GR5" i="8"/>
  <c r="GR3" i="8"/>
  <c r="GS2" i="8"/>
  <c r="GS3" i="8"/>
  <c r="GS4" i="8"/>
  <c r="GS5" i="8"/>
</calcChain>
</file>

<file path=xl/sharedStrings.xml><?xml version="1.0" encoding="utf-8"?>
<sst xmlns="http://schemas.openxmlformats.org/spreadsheetml/2006/main" count="32" uniqueCount="26">
  <si>
    <t>Risk-free rate</t>
  </si>
  <si>
    <t>Option term to maturity (days)</t>
  </si>
  <si>
    <t>q</t>
  </si>
  <si>
    <t>miu_1</t>
  </si>
  <si>
    <t>sigma_1</t>
  </si>
  <si>
    <t>miu_2</t>
  </si>
  <si>
    <t>sigma_2</t>
  </si>
  <si>
    <t>alfa_1</t>
  </si>
  <si>
    <t>beta_1</t>
  </si>
  <si>
    <t>alfa_2</t>
  </si>
  <si>
    <t>beta_2</t>
  </si>
  <si>
    <t>SSR</t>
  </si>
  <si>
    <t>Mean1</t>
  </si>
  <si>
    <t>Mean2</t>
  </si>
  <si>
    <t>Weighted Mean</t>
  </si>
  <si>
    <t>StDev1</t>
  </si>
  <si>
    <t>StDev2</t>
  </si>
  <si>
    <t>Weighted StDev</t>
  </si>
  <si>
    <t>Option term to maturity (years)</t>
  </si>
  <si>
    <t>Spot</t>
  </si>
  <si>
    <t>Strike</t>
  </si>
  <si>
    <t xml:space="preserve">                 </t>
  </si>
  <si>
    <t>Dates</t>
  </si>
  <si>
    <t>Futures Price</t>
  </si>
  <si>
    <t>Maturity Date</t>
  </si>
  <si>
    <t>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</si>
</sst>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0000"/>
  </numFmts>
  <fonts count="6" x14ac:knownFonts="1">
    <font>
      <sz val="10"/>
      <name val="Times New Roman"/>
    </font>
    <font>
      <sz val="10"/>
      <name val="Times New Roman"/>
    </font>
    <font>
      <sz val="10"/>
      <name val="Arial"/>
      <family val="2"/>
    </font>
    <font>
      <sz val="10"/>
      <name val="Symbol"/>
      <family val="1"/>
      <charset val="2"/>
    </font>
    <font>
      <sz val="10"/>
      <name val="Arial Unicode MS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Fill="1"/>
    <xf numFmtId="165" fontId="2" fillId="0" borderId="0" xfId="0" applyNumberFormat="1" applyFont="1" applyFill="1"/>
    <xf numFmtId="165" fontId="3" fillId="0" borderId="0" xfId="0" applyNumberFormat="1" applyFont="1" applyFill="1"/>
    <xf numFmtId="165" fontId="2" fillId="0" borderId="0" xfId="0" quotePrefix="1" applyNumberFormat="1" applyFont="1" applyFill="1" applyAlignment="1">
      <alignment horizontal="left"/>
    </xf>
    <xf numFmtId="165" fontId="1" fillId="0" borderId="0" xfId="0" applyNumberFormat="1" applyFont="1" applyFill="1"/>
    <xf numFmtId="165" fontId="0" fillId="0" borderId="0" xfId="0" applyNumberFormat="1"/>
    <xf numFmtId="165" fontId="1" fillId="0" borderId="0" xfId="0" applyNumberFormat="1" applyFont="1" applyFill="1" applyAlignment="1">
      <alignment horizontal="center"/>
    </xf>
    <xf numFmtId="0" fontId="0" fillId="0" borderId="0" xfId="0" applyNumberFormat="1"/>
    <xf numFmtId="14" fontId="0" fillId="0" borderId="0" xfId="0" applyNumberFormat="1" applyBorder="1"/>
    <xf numFmtId="164" fontId="1" fillId="0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Call Prices (European)</a:t>
            </a:r>
          </a:p>
        </c:rich>
      </c:tx>
      <c:layout>
        <c:manualLayout>
          <c:xMode val="edge"/>
          <c:yMode val="edge"/>
          <c:x val="0.3577784776902887"/>
          <c:y val="3.6496350364963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66854745778524E-2"/>
          <c:y val="0.23357705858138006"/>
          <c:w val="0.87555745563683951"/>
          <c:h val="0.52554838180810515"/>
        </c:manualLayout>
      </c:layout>
      <c:scatterChart>
        <c:scatterStyle val="smoothMarker"/>
        <c:varyColors val="0"/>
        <c:ser>
          <c:idx val="0"/>
          <c:order val="0"/>
          <c:tx>
            <c:v>Estimated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Calls_est!$B$1:$AZ$1</c:f>
              <c:numCache>
                <c:formatCode>General</c:formatCode>
                <c:ptCount val="51"/>
                <c:pt idx="0">
                  <c:v>93.75</c:v>
                </c:pt>
                <c:pt idx="1">
                  <c:v>93.875</c:v>
                </c:pt>
                <c:pt idx="2">
                  <c:v>94</c:v>
                </c:pt>
                <c:pt idx="3">
                  <c:v>94.125</c:v>
                </c:pt>
                <c:pt idx="4">
                  <c:v>94.25</c:v>
                </c:pt>
                <c:pt idx="5">
                  <c:v>94.375</c:v>
                </c:pt>
                <c:pt idx="6">
                  <c:v>94.5</c:v>
                </c:pt>
                <c:pt idx="7">
                  <c:v>94.625</c:v>
                </c:pt>
                <c:pt idx="8">
                  <c:v>94.75</c:v>
                </c:pt>
                <c:pt idx="9">
                  <c:v>94.875</c:v>
                </c:pt>
                <c:pt idx="10">
                  <c:v>95</c:v>
                </c:pt>
                <c:pt idx="11">
                  <c:v>95.125</c:v>
                </c:pt>
                <c:pt idx="12">
                  <c:v>95.25</c:v>
                </c:pt>
                <c:pt idx="13">
                  <c:v>95.375</c:v>
                </c:pt>
                <c:pt idx="14">
                  <c:v>95.5</c:v>
                </c:pt>
                <c:pt idx="15">
                  <c:v>95.625</c:v>
                </c:pt>
                <c:pt idx="16">
                  <c:v>95.75</c:v>
                </c:pt>
                <c:pt idx="17">
                  <c:v>95.875</c:v>
                </c:pt>
                <c:pt idx="18">
                  <c:v>96</c:v>
                </c:pt>
                <c:pt idx="19">
                  <c:v>96.125</c:v>
                </c:pt>
                <c:pt idx="20">
                  <c:v>96.25</c:v>
                </c:pt>
                <c:pt idx="21">
                  <c:v>96.375</c:v>
                </c:pt>
                <c:pt idx="22">
                  <c:v>96.5</c:v>
                </c:pt>
                <c:pt idx="23">
                  <c:v>96.625</c:v>
                </c:pt>
                <c:pt idx="24">
                  <c:v>96.75</c:v>
                </c:pt>
                <c:pt idx="25">
                  <c:v>96.875</c:v>
                </c:pt>
                <c:pt idx="26">
                  <c:v>97</c:v>
                </c:pt>
                <c:pt idx="27">
                  <c:v>97.125</c:v>
                </c:pt>
                <c:pt idx="28">
                  <c:v>97.25</c:v>
                </c:pt>
                <c:pt idx="29">
                  <c:v>97.375</c:v>
                </c:pt>
                <c:pt idx="30">
                  <c:v>97.5</c:v>
                </c:pt>
                <c:pt idx="31">
                  <c:v>97.625</c:v>
                </c:pt>
                <c:pt idx="32">
                  <c:v>97.75</c:v>
                </c:pt>
                <c:pt idx="33">
                  <c:v>97.875</c:v>
                </c:pt>
                <c:pt idx="34">
                  <c:v>98</c:v>
                </c:pt>
                <c:pt idx="35">
                  <c:v>98.125</c:v>
                </c:pt>
                <c:pt idx="36">
                  <c:v>98.25</c:v>
                </c:pt>
                <c:pt idx="37">
                  <c:v>98.375</c:v>
                </c:pt>
                <c:pt idx="38">
                  <c:v>98.5</c:v>
                </c:pt>
                <c:pt idx="39">
                  <c:v>98.625</c:v>
                </c:pt>
                <c:pt idx="40">
                  <c:v>98.75</c:v>
                </c:pt>
                <c:pt idx="41">
                  <c:v>98.875</c:v>
                </c:pt>
                <c:pt idx="42">
                  <c:v>99</c:v>
                </c:pt>
                <c:pt idx="43">
                  <c:v>99.125</c:v>
                </c:pt>
                <c:pt idx="44">
                  <c:v>99.25</c:v>
                </c:pt>
                <c:pt idx="45">
                  <c:v>99.375</c:v>
                </c:pt>
                <c:pt idx="46">
                  <c:v>99.5</c:v>
                </c:pt>
                <c:pt idx="47">
                  <c:v>99.625</c:v>
                </c:pt>
                <c:pt idx="48">
                  <c:v>99.75</c:v>
                </c:pt>
              </c:numCache>
            </c:numRef>
          </c:xVal>
          <c:yVal>
            <c:numRef>
              <c:f>Calls_est!$B$2:$AZ$2</c:f>
              <c:numCache>
                <c:formatCode>General</c:formatCode>
                <c:ptCount val="51"/>
                <c:pt idx="0">
                  <c:v>3.5980092617111139</c:v>
                </c:pt>
                <c:pt idx="1">
                  <c:v>3.4769005570041429</c:v>
                </c:pt>
                <c:pt idx="2">
                  <c:v>3.3557918882701814</c:v>
                </c:pt>
                <c:pt idx="3">
                  <c:v>3.2346832554387435</c:v>
                </c:pt>
                <c:pt idx="4">
                  <c:v>3.1135746584402444</c:v>
                </c:pt>
                <c:pt idx="5">
                  <c:v>2.9924660972095705</c:v>
                </c:pt>
                <c:pt idx="6">
                  <c:v>2.8713575717038409</c:v>
                </c:pt>
                <c:pt idx="7">
                  <c:v>2.7502490819877026</c:v>
                </c:pt>
                <c:pt idx="8">
                  <c:v>2.6291406286105845</c:v>
                </c:pt>
                <c:pt idx="9">
                  <c:v>2.5080322141528955</c:v>
                </c:pt>
                <c:pt idx="10">
                  <c:v>2.3869238490971147</c:v>
                </c:pt>
                <c:pt idx="11">
                  <c:v>2.2658155724616358</c:v>
                </c:pt>
                <c:pt idx="12">
                  <c:v>2.1447075188810456</c:v>
                </c:pt>
                <c:pt idx="13">
                  <c:v>2.0236001201525973</c:v>
                </c:pt>
                <c:pt idx="14">
                  <c:v>1.9024946642227927</c:v>
                </c:pt>
                <c:pt idx="15">
                  <c:v>1.7813947241022745</c:v>
                </c:pt>
                <c:pt idx="16">
                  <c:v>1.6603095175227398</c:v>
                </c:pt>
                <c:pt idx="17">
                  <c:v>1.5392611521749229</c:v>
                </c:pt>
                <c:pt idx="18">
                  <c:v>1.4182989009156379</c:v>
                </c:pt>
                <c:pt idx="19">
                  <c:v>1.2975247535231229</c:v>
                </c:pt>
                <c:pt idx="20">
                  <c:v>1.1771346072076283</c:v>
                </c:pt>
                <c:pt idx="21">
                  <c:v>1.0574772170354381</c:v>
                </c:pt>
                <c:pt idx="22">
                  <c:v>0.93912713720457175</c:v>
                </c:pt>
                <c:pt idx="23">
                  <c:v>0.82295826368497849</c:v>
                </c:pt>
                <c:pt idx="24">
                  <c:v>0.71019364858630385</c:v>
                </c:pt>
                <c:pt idx="25">
                  <c:v>0.60240028235227994</c:v>
                </c:pt>
                <c:pt idx="26">
                  <c:v>0.50140106521255079</c:v>
                </c:pt>
                <c:pt idx="27">
                  <c:v>0.40909425805613531</c:v>
                </c:pt>
                <c:pt idx="28">
                  <c:v>0.32720077409257881</c:v>
                </c:pt>
                <c:pt idx="29">
                  <c:v>0.25699125903218567</c:v>
                </c:pt>
                <c:pt idx="30">
                  <c:v>0.19906322168359103</c:v>
                </c:pt>
                <c:pt idx="31">
                  <c:v>0.1532321578914663</c:v>
                </c:pt>
                <c:pt idx="32">
                  <c:v>0.11856907862151003</c:v>
                </c:pt>
                <c:pt idx="33">
                  <c:v>9.3572078391610761E-2</c:v>
                </c:pt>
                <c:pt idx="34">
                  <c:v>7.6420355022356432E-2</c:v>
                </c:pt>
                <c:pt idx="35">
                  <c:v>6.5241087914054419E-2</c:v>
                </c:pt>
                <c:pt idx="36">
                  <c:v>5.8327501292043886E-2</c:v>
                </c:pt>
                <c:pt idx="37">
                  <c:v>5.4272938341637794E-2</c:v>
                </c:pt>
                <c:pt idx="38">
                  <c:v>5.2017016221903675E-2</c:v>
                </c:pt>
                <c:pt idx="39">
                  <c:v>5.0823454071740534E-2</c:v>
                </c:pt>
                <c:pt idx="40">
                  <c:v>5.0219147524888187E-2</c:v>
                </c:pt>
                <c:pt idx="41">
                  <c:v>4.9921847563259424E-2</c:v>
                </c:pt>
                <c:pt idx="42">
                  <c:v>4.9774833714305071E-2</c:v>
                </c:pt>
                <c:pt idx="43">
                  <c:v>4.9696963801483862E-2</c:v>
                </c:pt>
                <c:pt idx="44">
                  <c:v>4.9649006185516341E-2</c:v>
                </c:pt>
                <c:pt idx="45">
                  <c:v>4.9613226444595412E-2</c:v>
                </c:pt>
                <c:pt idx="46">
                  <c:v>4.9582121774392918E-2</c:v>
                </c:pt>
                <c:pt idx="47">
                  <c:v>4.9552718949884965E-2</c:v>
                </c:pt>
                <c:pt idx="48">
                  <c:v>4.9523913496365035E-2</c:v>
                </c:pt>
              </c:numCache>
            </c:numRef>
          </c:yVal>
          <c:smooth val="1"/>
        </c:ser>
        <c:ser>
          <c:idx val="1"/>
          <c:order val="1"/>
          <c:tx>
            <c:v>Observed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Calls_est!$B$1:$AZ$1</c:f>
              <c:numCache>
                <c:formatCode>General</c:formatCode>
                <c:ptCount val="51"/>
                <c:pt idx="0">
                  <c:v>93.75</c:v>
                </c:pt>
                <c:pt idx="1">
                  <c:v>93.875</c:v>
                </c:pt>
                <c:pt idx="2">
                  <c:v>94</c:v>
                </c:pt>
                <c:pt idx="3">
                  <c:v>94.125</c:v>
                </c:pt>
                <c:pt idx="4">
                  <c:v>94.25</c:v>
                </c:pt>
                <c:pt idx="5">
                  <c:v>94.375</c:v>
                </c:pt>
                <c:pt idx="6">
                  <c:v>94.5</c:v>
                </c:pt>
                <c:pt idx="7">
                  <c:v>94.625</c:v>
                </c:pt>
                <c:pt idx="8">
                  <c:v>94.75</c:v>
                </c:pt>
                <c:pt idx="9">
                  <c:v>94.875</c:v>
                </c:pt>
                <c:pt idx="10">
                  <c:v>95</c:v>
                </c:pt>
                <c:pt idx="11">
                  <c:v>95.125</c:v>
                </c:pt>
                <c:pt idx="12">
                  <c:v>95.25</c:v>
                </c:pt>
                <c:pt idx="13">
                  <c:v>95.375</c:v>
                </c:pt>
                <c:pt idx="14">
                  <c:v>95.5</c:v>
                </c:pt>
                <c:pt idx="15">
                  <c:v>95.625</c:v>
                </c:pt>
                <c:pt idx="16">
                  <c:v>95.75</c:v>
                </c:pt>
                <c:pt idx="17">
                  <c:v>95.875</c:v>
                </c:pt>
                <c:pt idx="18">
                  <c:v>96</c:v>
                </c:pt>
                <c:pt idx="19">
                  <c:v>96.125</c:v>
                </c:pt>
                <c:pt idx="20">
                  <c:v>96.25</c:v>
                </c:pt>
                <c:pt idx="21">
                  <c:v>96.375</c:v>
                </c:pt>
                <c:pt idx="22">
                  <c:v>96.5</c:v>
                </c:pt>
                <c:pt idx="23">
                  <c:v>96.625</c:v>
                </c:pt>
                <c:pt idx="24">
                  <c:v>96.75</c:v>
                </c:pt>
                <c:pt idx="25">
                  <c:v>96.875</c:v>
                </c:pt>
                <c:pt idx="26">
                  <c:v>97</c:v>
                </c:pt>
                <c:pt idx="27">
                  <c:v>97.125</c:v>
                </c:pt>
                <c:pt idx="28">
                  <c:v>97.25</c:v>
                </c:pt>
                <c:pt idx="29">
                  <c:v>97.375</c:v>
                </c:pt>
                <c:pt idx="30">
                  <c:v>97.5</c:v>
                </c:pt>
                <c:pt idx="31">
                  <c:v>97.625</c:v>
                </c:pt>
                <c:pt idx="32">
                  <c:v>97.75</c:v>
                </c:pt>
                <c:pt idx="33">
                  <c:v>97.875</c:v>
                </c:pt>
                <c:pt idx="34">
                  <c:v>98</c:v>
                </c:pt>
                <c:pt idx="35">
                  <c:v>98.125</c:v>
                </c:pt>
                <c:pt idx="36">
                  <c:v>98.25</c:v>
                </c:pt>
                <c:pt idx="37">
                  <c:v>98.375</c:v>
                </c:pt>
                <c:pt idx="38">
                  <c:v>98.5</c:v>
                </c:pt>
                <c:pt idx="39">
                  <c:v>98.625</c:v>
                </c:pt>
                <c:pt idx="40">
                  <c:v>98.75</c:v>
                </c:pt>
                <c:pt idx="41">
                  <c:v>98.875</c:v>
                </c:pt>
                <c:pt idx="42">
                  <c:v>99</c:v>
                </c:pt>
                <c:pt idx="43">
                  <c:v>99.125</c:v>
                </c:pt>
                <c:pt idx="44">
                  <c:v>99.25</c:v>
                </c:pt>
                <c:pt idx="45">
                  <c:v>99.375</c:v>
                </c:pt>
                <c:pt idx="46">
                  <c:v>99.5</c:v>
                </c:pt>
                <c:pt idx="47">
                  <c:v>99.625</c:v>
                </c:pt>
                <c:pt idx="48">
                  <c:v>99.75</c:v>
                </c:pt>
              </c:numCache>
            </c:numRef>
          </c:xVal>
          <c:yVal>
            <c:numRef>
              <c:f>Calls!$B$2:$AX$2</c:f>
              <c:numCache>
                <c:formatCode>General</c:formatCode>
                <c:ptCount val="49"/>
                <c:pt idx="0">
                  <c:v>3.645</c:v>
                </c:pt>
                <c:pt idx="1">
                  <c:v>3.52</c:v>
                </c:pt>
                <c:pt idx="2">
                  <c:v>3.395</c:v>
                </c:pt>
                <c:pt idx="3">
                  <c:v>3.27</c:v>
                </c:pt>
                <c:pt idx="4">
                  <c:v>3.145</c:v>
                </c:pt>
                <c:pt idx="5">
                  <c:v>3.02</c:v>
                </c:pt>
                <c:pt idx="6">
                  <c:v>2.895</c:v>
                </c:pt>
                <c:pt idx="7">
                  <c:v>2.77</c:v>
                </c:pt>
                <c:pt idx="8">
                  <c:v>2.645</c:v>
                </c:pt>
                <c:pt idx="9">
                  <c:v>2.52</c:v>
                </c:pt>
                <c:pt idx="10">
                  <c:v>2.395</c:v>
                </c:pt>
                <c:pt idx="11">
                  <c:v>2.27</c:v>
                </c:pt>
                <c:pt idx="12">
                  <c:v>2.145</c:v>
                </c:pt>
                <c:pt idx="13">
                  <c:v>2.0249999999999999</c:v>
                </c:pt>
                <c:pt idx="14">
                  <c:v>1.9</c:v>
                </c:pt>
                <c:pt idx="15">
                  <c:v>1.7749999999999999</c:v>
                </c:pt>
                <c:pt idx="16">
                  <c:v>1.65</c:v>
                </c:pt>
                <c:pt idx="17">
                  <c:v>1.53</c:v>
                </c:pt>
                <c:pt idx="18">
                  <c:v>1.41</c:v>
                </c:pt>
                <c:pt idx="19">
                  <c:v>1.29</c:v>
                </c:pt>
                <c:pt idx="20">
                  <c:v>1.17</c:v>
                </c:pt>
                <c:pt idx="21">
                  <c:v>1.05</c:v>
                </c:pt>
                <c:pt idx="22">
                  <c:v>0.93500000000000005</c:v>
                </c:pt>
                <c:pt idx="23">
                  <c:v>0.82499999999999996</c:v>
                </c:pt>
                <c:pt idx="24">
                  <c:v>0.72</c:v>
                </c:pt>
                <c:pt idx="25">
                  <c:v>0.61499999999999999</c:v>
                </c:pt>
                <c:pt idx="26">
                  <c:v>0.51500000000000001</c:v>
                </c:pt>
                <c:pt idx="27">
                  <c:v>0.42</c:v>
                </c:pt>
                <c:pt idx="28">
                  <c:v>0.33500000000000002</c:v>
                </c:pt>
                <c:pt idx="29">
                  <c:v>0.255</c:v>
                </c:pt>
                <c:pt idx="30">
                  <c:v>0.19</c:v>
                </c:pt>
                <c:pt idx="31">
                  <c:v>0.13500000000000001</c:v>
                </c:pt>
                <c:pt idx="32">
                  <c:v>9.5000000000000001E-2</c:v>
                </c:pt>
                <c:pt idx="33">
                  <c:v>0.06</c:v>
                </c:pt>
                <c:pt idx="34">
                  <c:v>0.04</c:v>
                </c:pt>
                <c:pt idx="35">
                  <c:v>2.5000000000000001E-2</c:v>
                </c:pt>
                <c:pt idx="36">
                  <c:v>1.4999999999999999E-2</c:v>
                </c:pt>
                <c:pt idx="37">
                  <c:v>5.0000000000000001E-3</c:v>
                </c:pt>
                <c:pt idx="38">
                  <c:v>5.0000000000000001E-3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439680"/>
        <c:axId val="431536384"/>
      </c:scatterChart>
      <c:valAx>
        <c:axId val="614439680"/>
        <c:scaling>
          <c:orientation val="minMax"/>
          <c:max val="99"/>
          <c:min val="92.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1536384"/>
        <c:crosses val="autoZero"/>
        <c:crossBetween val="midCat"/>
      </c:valAx>
      <c:valAx>
        <c:axId val="4315363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443968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4888958880139986"/>
          <c:y val="0.89416211659673916"/>
          <c:w val="0.35333403324584434"/>
          <c:h val="8.0291970802919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Put Prices (European)</a:t>
            </a:r>
          </a:p>
        </c:rich>
      </c:tx>
      <c:layout>
        <c:manualLayout>
          <c:xMode val="edge"/>
          <c:yMode val="edge"/>
          <c:x val="0.36160761154855642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7868333945503"/>
          <c:y val="0.21641830475000137"/>
          <c:w val="0.86160808193542693"/>
          <c:h val="0.53731441179310679"/>
        </c:manualLayout>
      </c:layout>
      <c:scatterChart>
        <c:scatterStyle val="smoothMarker"/>
        <c:varyColors val="0"/>
        <c:ser>
          <c:idx val="0"/>
          <c:order val="0"/>
          <c:tx>
            <c:v>Estimated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Puts_est!$B$1:$AZ$1</c:f>
              <c:numCache>
                <c:formatCode>General</c:formatCode>
                <c:ptCount val="51"/>
                <c:pt idx="0">
                  <c:v>93.75</c:v>
                </c:pt>
                <c:pt idx="1">
                  <c:v>93.875</c:v>
                </c:pt>
                <c:pt idx="2">
                  <c:v>94</c:v>
                </c:pt>
                <c:pt idx="3">
                  <c:v>94.125</c:v>
                </c:pt>
                <c:pt idx="4">
                  <c:v>94.25</c:v>
                </c:pt>
                <c:pt idx="5">
                  <c:v>94.375</c:v>
                </c:pt>
                <c:pt idx="6">
                  <c:v>94.5</c:v>
                </c:pt>
                <c:pt idx="7">
                  <c:v>94.625</c:v>
                </c:pt>
                <c:pt idx="8">
                  <c:v>94.75</c:v>
                </c:pt>
                <c:pt idx="9">
                  <c:v>94.875</c:v>
                </c:pt>
                <c:pt idx="10">
                  <c:v>95</c:v>
                </c:pt>
                <c:pt idx="11">
                  <c:v>95.125</c:v>
                </c:pt>
                <c:pt idx="12">
                  <c:v>95.25</c:v>
                </c:pt>
                <c:pt idx="13">
                  <c:v>95.375</c:v>
                </c:pt>
                <c:pt idx="14">
                  <c:v>95.5</c:v>
                </c:pt>
                <c:pt idx="15">
                  <c:v>95.625</c:v>
                </c:pt>
                <c:pt idx="16">
                  <c:v>95.75</c:v>
                </c:pt>
                <c:pt idx="17">
                  <c:v>95.875</c:v>
                </c:pt>
                <c:pt idx="18">
                  <c:v>96</c:v>
                </c:pt>
                <c:pt idx="19">
                  <c:v>96.125</c:v>
                </c:pt>
                <c:pt idx="20">
                  <c:v>96.25</c:v>
                </c:pt>
                <c:pt idx="21">
                  <c:v>96.375</c:v>
                </c:pt>
                <c:pt idx="22">
                  <c:v>96.5</c:v>
                </c:pt>
                <c:pt idx="23">
                  <c:v>96.625</c:v>
                </c:pt>
                <c:pt idx="24">
                  <c:v>96.75</c:v>
                </c:pt>
                <c:pt idx="25">
                  <c:v>96.875</c:v>
                </c:pt>
                <c:pt idx="26">
                  <c:v>97</c:v>
                </c:pt>
                <c:pt idx="27">
                  <c:v>97.125</c:v>
                </c:pt>
                <c:pt idx="28">
                  <c:v>97.25</c:v>
                </c:pt>
                <c:pt idx="29">
                  <c:v>97.375</c:v>
                </c:pt>
                <c:pt idx="30">
                  <c:v>97.5</c:v>
                </c:pt>
                <c:pt idx="31">
                  <c:v>97.625</c:v>
                </c:pt>
                <c:pt idx="32">
                  <c:v>97.75</c:v>
                </c:pt>
                <c:pt idx="33">
                  <c:v>97.875</c:v>
                </c:pt>
                <c:pt idx="34">
                  <c:v>98</c:v>
                </c:pt>
                <c:pt idx="35">
                  <c:v>98.125</c:v>
                </c:pt>
                <c:pt idx="36">
                  <c:v>98.25</c:v>
                </c:pt>
                <c:pt idx="37">
                  <c:v>98.375</c:v>
                </c:pt>
                <c:pt idx="38">
                  <c:v>98.5</c:v>
                </c:pt>
                <c:pt idx="39">
                  <c:v>98.625</c:v>
                </c:pt>
                <c:pt idx="40">
                  <c:v>98.75</c:v>
                </c:pt>
                <c:pt idx="41">
                  <c:v>98.875</c:v>
                </c:pt>
                <c:pt idx="42">
                  <c:v>99</c:v>
                </c:pt>
                <c:pt idx="43">
                  <c:v>99.125</c:v>
                </c:pt>
                <c:pt idx="44">
                  <c:v>99.25</c:v>
                </c:pt>
                <c:pt idx="45">
                  <c:v>99.375</c:v>
                </c:pt>
                <c:pt idx="46">
                  <c:v>99.5</c:v>
                </c:pt>
                <c:pt idx="47">
                  <c:v>99.625</c:v>
                </c:pt>
                <c:pt idx="48">
                  <c:v>99.75</c:v>
                </c:pt>
              </c:numCache>
            </c:numRef>
          </c:xVal>
          <c:yVal>
            <c:numRef>
              <c:f>Puts_est!$B$3:$AZ$3</c:f>
              <c:numCache>
                <c:formatCode>General</c:formatCode>
                <c:ptCount val="51"/>
                <c:pt idx="0">
                  <c:v>8.2135864041568083E-16</c:v>
                </c:pt>
                <c:pt idx="1">
                  <c:v>5.6360196744347122E-15</c:v>
                </c:pt>
                <c:pt idx="2">
                  <c:v>3.6339879364678976E-14</c:v>
                </c:pt>
                <c:pt idx="3">
                  <c:v>2.2025399567000303E-13</c:v>
                </c:pt>
                <c:pt idx="4">
                  <c:v>1.2553220575305595E-12</c:v>
                </c:pt>
                <c:pt idx="5">
                  <c:v>6.7304400756651237E-12</c:v>
                </c:pt>
                <c:pt idx="6">
                  <c:v>3.3959345025154667E-11</c:v>
                </c:pt>
                <c:pt idx="7">
                  <c:v>1.6131643973998829E-10</c:v>
                </c:pt>
                <c:pt idx="8">
                  <c:v>7.2174437439697384E-10</c:v>
                </c:pt>
                <c:pt idx="9">
                  <c:v>3.0427232976903445E-9</c:v>
                </c:pt>
                <c:pt idx="10">
                  <c:v>1.2092396050256176E-8</c:v>
                </c:pt>
                <c:pt idx="11">
                  <c:v>4.5325072098350352E-8</c:v>
                </c:pt>
                <c:pt idx="12">
                  <c:v>1.6030840164655614E-7</c:v>
                </c:pt>
                <c:pt idx="13">
                  <c:v>5.3529415477070761E-7</c:v>
                </c:pt>
                <c:pt idx="14">
                  <c:v>1.6884450548199575E-6</c:v>
                </c:pt>
                <c:pt idx="15">
                  <c:v>5.0337791318897528E-6</c:v>
                </c:pt>
                <c:pt idx="16">
                  <c:v>1.4193373696664004E-5</c:v>
                </c:pt>
                <c:pt idx="17">
                  <c:v>3.7874954735799361E-5</c:v>
                </c:pt>
                <c:pt idx="18">
                  <c:v>9.5720811621593336E-5</c:v>
                </c:pt>
                <c:pt idx="19">
                  <c:v>2.2929061588511786E-4</c:v>
                </c:pt>
                <c:pt idx="20">
                  <c:v>5.210248160155735E-4</c:v>
                </c:pt>
                <c:pt idx="21">
                  <c:v>1.1241440470570296E-3</c:v>
                </c:pt>
                <c:pt idx="22">
                  <c:v>2.305224593239725E-3</c:v>
                </c:pt>
                <c:pt idx="23">
                  <c:v>4.4979074435255641E-3</c:v>
                </c:pt>
                <c:pt idx="24">
                  <c:v>8.3606356609297224E-3</c:v>
                </c:pt>
                <c:pt idx="25">
                  <c:v>1.4824427821988059E-2</c:v>
                </c:pt>
                <c:pt idx="26">
                  <c:v>2.5110957118247845E-2</c:v>
                </c:pt>
                <c:pt idx="27">
                  <c:v>4.0700152800870651E-2</c:v>
                </c:pt>
                <c:pt idx="28">
                  <c:v>6.3233287965184432E-2</c:v>
                </c:pt>
                <c:pt idx="29">
                  <c:v>9.4352683886625113E-2</c:v>
                </c:pt>
                <c:pt idx="30">
                  <c:v>0.13549935648938657</c:v>
                </c:pt>
                <c:pt idx="31">
                  <c:v>0.18770810023020398</c:v>
                </c:pt>
                <c:pt idx="32">
                  <c:v>0.25144759667934591</c:v>
                </c:pt>
                <c:pt idx="33">
                  <c:v>0.32654607408321579</c:v>
                </c:pt>
                <c:pt idx="34">
                  <c:v>0.41222182733164664</c:v>
                </c:pt>
                <c:pt idx="35">
                  <c:v>0.50720979118880705</c:v>
                </c:pt>
                <c:pt idx="36">
                  <c:v>0.60995071459651851</c:v>
                </c:pt>
                <c:pt idx="37">
                  <c:v>0.71879696326379983</c:v>
                </c:pt>
                <c:pt idx="38">
                  <c:v>0.83219169903798451</c:v>
                </c:pt>
                <c:pt idx="39">
                  <c:v>0.94879293929043906</c:v>
                </c:pt>
                <c:pt idx="40">
                  <c:v>1.0675335837045969</c:v>
                </c:pt>
                <c:pt idx="41">
                  <c:v>1.1876254878905452</c:v>
                </c:pt>
                <c:pt idx="42">
                  <c:v>1.3085254795119738</c:v>
                </c:pt>
                <c:pt idx="43">
                  <c:v>1.4298831273613575</c:v>
                </c:pt>
                <c:pt idx="44">
                  <c:v>1.5514862853838178</c:v>
                </c:pt>
                <c:pt idx="45">
                  <c:v>1.6732142207798637</c:v>
                </c:pt>
                <c:pt idx="46">
                  <c:v>1.7950022493472633</c:v>
                </c:pt>
                <c:pt idx="47">
                  <c:v>1.9168177077765851</c:v>
                </c:pt>
                <c:pt idx="48">
                  <c:v>2.0386450352893575</c:v>
                </c:pt>
              </c:numCache>
            </c:numRef>
          </c:yVal>
          <c:smooth val="1"/>
        </c:ser>
        <c:ser>
          <c:idx val="1"/>
          <c:order val="1"/>
          <c:tx>
            <c:v>Observed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Puts!$B$1:$AZ$1</c:f>
              <c:numCache>
                <c:formatCode>General</c:formatCode>
                <c:ptCount val="51"/>
                <c:pt idx="0">
                  <c:v>93.75</c:v>
                </c:pt>
                <c:pt idx="1">
                  <c:v>93.875</c:v>
                </c:pt>
                <c:pt idx="2">
                  <c:v>94</c:v>
                </c:pt>
                <c:pt idx="3">
                  <c:v>94.125</c:v>
                </c:pt>
                <c:pt idx="4">
                  <c:v>94.25</c:v>
                </c:pt>
                <c:pt idx="5">
                  <c:v>94.375</c:v>
                </c:pt>
                <c:pt idx="6">
                  <c:v>94.5</c:v>
                </c:pt>
                <c:pt idx="7">
                  <c:v>94.625</c:v>
                </c:pt>
                <c:pt idx="8">
                  <c:v>94.75</c:v>
                </c:pt>
                <c:pt idx="9">
                  <c:v>94.875</c:v>
                </c:pt>
                <c:pt idx="10">
                  <c:v>95</c:v>
                </c:pt>
                <c:pt idx="11">
                  <c:v>95.125</c:v>
                </c:pt>
                <c:pt idx="12">
                  <c:v>95.25</c:v>
                </c:pt>
                <c:pt idx="13">
                  <c:v>95.375</c:v>
                </c:pt>
                <c:pt idx="14">
                  <c:v>95.5</c:v>
                </c:pt>
                <c:pt idx="15">
                  <c:v>95.625</c:v>
                </c:pt>
                <c:pt idx="16">
                  <c:v>95.75</c:v>
                </c:pt>
                <c:pt idx="17">
                  <c:v>95.875</c:v>
                </c:pt>
                <c:pt idx="18">
                  <c:v>96</c:v>
                </c:pt>
                <c:pt idx="19">
                  <c:v>96.125</c:v>
                </c:pt>
                <c:pt idx="20">
                  <c:v>96.25</c:v>
                </c:pt>
                <c:pt idx="21">
                  <c:v>96.375</c:v>
                </c:pt>
                <c:pt idx="22">
                  <c:v>96.5</c:v>
                </c:pt>
                <c:pt idx="23">
                  <c:v>96.625</c:v>
                </c:pt>
                <c:pt idx="24">
                  <c:v>96.75</c:v>
                </c:pt>
                <c:pt idx="25">
                  <c:v>96.875</c:v>
                </c:pt>
                <c:pt idx="26">
                  <c:v>97</c:v>
                </c:pt>
                <c:pt idx="27">
                  <c:v>97.125</c:v>
                </c:pt>
                <c:pt idx="28">
                  <c:v>97.25</c:v>
                </c:pt>
                <c:pt idx="29">
                  <c:v>97.375</c:v>
                </c:pt>
                <c:pt idx="30">
                  <c:v>97.5</c:v>
                </c:pt>
                <c:pt idx="31">
                  <c:v>97.625</c:v>
                </c:pt>
                <c:pt idx="32">
                  <c:v>97.75</c:v>
                </c:pt>
                <c:pt idx="33">
                  <c:v>97.875</c:v>
                </c:pt>
                <c:pt idx="34">
                  <c:v>98</c:v>
                </c:pt>
                <c:pt idx="35">
                  <c:v>98.125</c:v>
                </c:pt>
                <c:pt idx="36">
                  <c:v>98.25</c:v>
                </c:pt>
                <c:pt idx="37">
                  <c:v>98.375</c:v>
                </c:pt>
                <c:pt idx="38">
                  <c:v>98.5</c:v>
                </c:pt>
                <c:pt idx="39">
                  <c:v>98.625</c:v>
                </c:pt>
                <c:pt idx="40">
                  <c:v>98.75</c:v>
                </c:pt>
                <c:pt idx="41">
                  <c:v>98.875</c:v>
                </c:pt>
                <c:pt idx="42">
                  <c:v>99</c:v>
                </c:pt>
                <c:pt idx="43">
                  <c:v>99.125</c:v>
                </c:pt>
                <c:pt idx="44">
                  <c:v>99.25</c:v>
                </c:pt>
                <c:pt idx="45">
                  <c:v>99.375</c:v>
                </c:pt>
                <c:pt idx="46">
                  <c:v>99.5</c:v>
                </c:pt>
                <c:pt idx="47">
                  <c:v>99.625</c:v>
                </c:pt>
                <c:pt idx="48">
                  <c:v>99.75</c:v>
                </c:pt>
              </c:numCache>
            </c:numRef>
          </c:xVal>
          <c:yVal>
            <c:numRef>
              <c:f>Puts!$B$3:$AZ$3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0.01</c:v>
                </c:pt>
                <c:pt idx="23">
                  <c:v>1.4999999999999999E-2</c:v>
                </c:pt>
                <c:pt idx="24">
                  <c:v>0.02</c:v>
                </c:pt>
                <c:pt idx="25">
                  <c:v>2.5000000000000001E-2</c:v>
                </c:pt>
                <c:pt idx="26">
                  <c:v>0.04</c:v>
                </c:pt>
                <c:pt idx="27">
                  <c:v>5.5E-2</c:v>
                </c:pt>
                <c:pt idx="28">
                  <c:v>0.08</c:v>
                </c:pt>
                <c:pt idx="29">
                  <c:v>0.105</c:v>
                </c:pt>
                <c:pt idx="30">
                  <c:v>0.14499999999999999</c:v>
                </c:pt>
                <c:pt idx="31">
                  <c:v>0.19500000000000001</c:v>
                </c:pt>
                <c:pt idx="32">
                  <c:v>0.25</c:v>
                </c:pt>
                <c:pt idx="33">
                  <c:v>0.33</c:v>
                </c:pt>
                <c:pt idx="34">
                  <c:v>0.42499999999999999</c:v>
                </c:pt>
                <c:pt idx="35">
                  <c:v>0.52500000000000002</c:v>
                </c:pt>
                <c:pt idx="36">
                  <c:v>0.63500000000000001</c:v>
                </c:pt>
                <c:pt idx="37">
                  <c:v>0.755</c:v>
                </c:pt>
                <c:pt idx="38">
                  <c:v>0.875</c:v>
                </c:pt>
                <c:pt idx="39">
                  <c:v>0.995</c:v>
                </c:pt>
                <c:pt idx="40">
                  <c:v>1.1200000000000001</c:v>
                </c:pt>
                <c:pt idx="41">
                  <c:v>1.2450000000000001</c:v>
                </c:pt>
                <c:pt idx="42">
                  <c:v>1.37</c:v>
                </c:pt>
                <c:pt idx="43">
                  <c:v>1.4950000000000001</c:v>
                </c:pt>
                <c:pt idx="44">
                  <c:v>1.62</c:v>
                </c:pt>
                <c:pt idx="45">
                  <c:v>1.7450000000000001</c:v>
                </c:pt>
                <c:pt idx="46">
                  <c:v>1.87</c:v>
                </c:pt>
                <c:pt idx="47">
                  <c:v>1.9950000000000001</c:v>
                </c:pt>
                <c:pt idx="48">
                  <c:v>2.12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35992"/>
        <c:axId val="431535208"/>
      </c:scatterChart>
      <c:valAx>
        <c:axId val="431535992"/>
        <c:scaling>
          <c:orientation val="minMax"/>
          <c:max val="99"/>
          <c:min val="92.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1535208"/>
        <c:crosses val="autoZero"/>
        <c:crossBetween val="midCat"/>
      </c:valAx>
      <c:valAx>
        <c:axId val="43153520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1535992"/>
        <c:crosses val="autoZero"/>
        <c:crossBetween val="midCat"/>
        <c:majorUnit val="0.2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5267904011998497"/>
          <c:y val="0.89179261174442737"/>
          <c:w val="0.36383975440569927"/>
          <c:h val="8.2089552238805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Call Prices (European)</a:t>
            </a:r>
          </a:p>
        </c:rich>
      </c:tx>
      <c:layout>
        <c:manualLayout>
          <c:xMode val="edge"/>
          <c:yMode val="edge"/>
          <c:x val="0.3577784776902887"/>
          <c:y val="3.6496350364963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66854745778524E-2"/>
          <c:y val="0.23357705858138006"/>
          <c:w val="0.87555745563683951"/>
          <c:h val="0.52554838180810515"/>
        </c:manualLayout>
      </c:layout>
      <c:scatterChart>
        <c:scatterStyle val="smoothMarker"/>
        <c:varyColors val="0"/>
        <c:ser>
          <c:idx val="0"/>
          <c:order val="0"/>
          <c:tx>
            <c:v>Estimated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Calls_est!$B$1:$AZ$1</c:f>
              <c:numCache>
                <c:formatCode>General</c:formatCode>
                <c:ptCount val="51"/>
                <c:pt idx="0">
                  <c:v>93.75</c:v>
                </c:pt>
                <c:pt idx="1">
                  <c:v>93.875</c:v>
                </c:pt>
                <c:pt idx="2">
                  <c:v>94</c:v>
                </c:pt>
                <c:pt idx="3">
                  <c:v>94.125</c:v>
                </c:pt>
                <c:pt idx="4">
                  <c:v>94.25</c:v>
                </c:pt>
                <c:pt idx="5">
                  <c:v>94.375</c:v>
                </c:pt>
                <c:pt idx="6">
                  <c:v>94.5</c:v>
                </c:pt>
                <c:pt idx="7">
                  <c:v>94.625</c:v>
                </c:pt>
                <c:pt idx="8">
                  <c:v>94.75</c:v>
                </c:pt>
                <c:pt idx="9">
                  <c:v>94.875</c:v>
                </c:pt>
                <c:pt idx="10">
                  <c:v>95</c:v>
                </c:pt>
                <c:pt idx="11">
                  <c:v>95.125</c:v>
                </c:pt>
                <c:pt idx="12">
                  <c:v>95.25</c:v>
                </c:pt>
                <c:pt idx="13">
                  <c:v>95.375</c:v>
                </c:pt>
                <c:pt idx="14">
                  <c:v>95.5</c:v>
                </c:pt>
                <c:pt idx="15">
                  <c:v>95.625</c:v>
                </c:pt>
                <c:pt idx="16">
                  <c:v>95.75</c:v>
                </c:pt>
                <c:pt idx="17">
                  <c:v>95.875</c:v>
                </c:pt>
                <c:pt idx="18">
                  <c:v>96</c:v>
                </c:pt>
                <c:pt idx="19">
                  <c:v>96.125</c:v>
                </c:pt>
                <c:pt idx="20">
                  <c:v>96.25</c:v>
                </c:pt>
                <c:pt idx="21">
                  <c:v>96.375</c:v>
                </c:pt>
                <c:pt idx="22">
                  <c:v>96.5</c:v>
                </c:pt>
                <c:pt idx="23">
                  <c:v>96.625</c:v>
                </c:pt>
                <c:pt idx="24">
                  <c:v>96.75</c:v>
                </c:pt>
                <c:pt idx="25">
                  <c:v>96.875</c:v>
                </c:pt>
                <c:pt idx="26">
                  <c:v>97</c:v>
                </c:pt>
                <c:pt idx="27">
                  <c:v>97.125</c:v>
                </c:pt>
                <c:pt idx="28">
                  <c:v>97.25</c:v>
                </c:pt>
                <c:pt idx="29">
                  <c:v>97.375</c:v>
                </c:pt>
                <c:pt idx="30">
                  <c:v>97.5</c:v>
                </c:pt>
                <c:pt idx="31">
                  <c:v>97.625</c:v>
                </c:pt>
                <c:pt idx="32">
                  <c:v>97.75</c:v>
                </c:pt>
                <c:pt idx="33">
                  <c:v>97.875</c:v>
                </c:pt>
                <c:pt idx="34">
                  <c:v>98</c:v>
                </c:pt>
                <c:pt idx="35">
                  <c:v>98.125</c:v>
                </c:pt>
                <c:pt idx="36">
                  <c:v>98.25</c:v>
                </c:pt>
                <c:pt idx="37">
                  <c:v>98.375</c:v>
                </c:pt>
                <c:pt idx="38">
                  <c:v>98.5</c:v>
                </c:pt>
                <c:pt idx="39">
                  <c:v>98.625</c:v>
                </c:pt>
                <c:pt idx="40">
                  <c:v>98.75</c:v>
                </c:pt>
                <c:pt idx="41">
                  <c:v>98.875</c:v>
                </c:pt>
                <c:pt idx="42">
                  <c:v>99</c:v>
                </c:pt>
                <c:pt idx="43">
                  <c:v>99.125</c:v>
                </c:pt>
                <c:pt idx="44">
                  <c:v>99.25</c:v>
                </c:pt>
                <c:pt idx="45">
                  <c:v>99.375</c:v>
                </c:pt>
                <c:pt idx="46">
                  <c:v>99.5</c:v>
                </c:pt>
                <c:pt idx="47">
                  <c:v>99.625</c:v>
                </c:pt>
                <c:pt idx="48">
                  <c:v>99.75</c:v>
                </c:pt>
              </c:numCache>
            </c:numRef>
          </c:xVal>
          <c:yVal>
            <c:numRef>
              <c:f>Calls_est!$B$3:$AZ$3</c:f>
              <c:numCache>
                <c:formatCode>General</c:formatCode>
                <c:ptCount val="51"/>
                <c:pt idx="0">
                  <c:v>3.8094468781937261</c:v>
                </c:pt>
                <c:pt idx="1">
                  <c:v>3.6876117247678906</c:v>
                </c:pt>
                <c:pt idx="2">
                  <c:v>3.5657765713420688</c:v>
                </c:pt>
                <c:pt idx="3">
                  <c:v>3.4439414179163994</c:v>
                </c:pt>
                <c:pt idx="4">
                  <c:v>3.3221062644915751</c:v>
                </c:pt>
                <c:pt idx="5">
                  <c:v>3.2002711110712108</c:v>
                </c:pt>
                <c:pt idx="6">
                  <c:v>3.0784359576725921</c:v>
                </c:pt>
                <c:pt idx="7">
                  <c:v>2.9566008043740895</c:v>
                </c:pt>
                <c:pt idx="8">
                  <c:v>2.8347656515086674</c:v>
                </c:pt>
                <c:pt idx="9">
                  <c:v>2.7129305004037976</c:v>
                </c:pt>
                <c:pt idx="10">
                  <c:v>2.5910953560276169</c:v>
                </c:pt>
                <c:pt idx="11">
                  <c:v>2.4692602358344611</c:v>
                </c:pt>
                <c:pt idx="12">
                  <c:v>2.3474251973919396</c:v>
                </c:pt>
                <c:pt idx="13">
                  <c:v>2.2255904189518336</c:v>
                </c:pt>
                <c:pt idx="14">
                  <c:v>2.1037564186768818</c:v>
                </c:pt>
                <c:pt idx="15">
                  <c:v>1.9819246105851174</c:v>
                </c:pt>
                <c:pt idx="16">
                  <c:v>1.8600986167538405</c:v>
                </c:pt>
                <c:pt idx="17">
                  <c:v>1.7382871449090183</c:v>
                </c:pt>
                <c:pt idx="18">
                  <c:v>1.6165098373400564</c:v>
                </c:pt>
                <c:pt idx="19">
                  <c:v>1.4948082537184777</c:v>
                </c:pt>
                <c:pt idx="20">
                  <c:v>1.3732648344927567</c:v>
                </c:pt>
                <c:pt idx="21">
                  <c:v>1.2520328002979466</c:v>
                </c:pt>
                <c:pt idx="22">
                  <c:v>1.1313787274182696</c:v>
                </c:pt>
                <c:pt idx="23">
                  <c:v>1.0117362568427133</c:v>
                </c:pt>
                <c:pt idx="24">
                  <c:v>0.89376383163426332</c:v>
                </c:pt>
                <c:pt idx="25">
                  <c:v>0.77839247036947823</c:v>
                </c:pt>
                <c:pt idx="26">
                  <c:v>0.66684384623989035</c:v>
                </c:pt>
                <c:pt idx="27">
                  <c:v>0.56059788849666192</c:v>
                </c:pt>
                <c:pt idx="28">
                  <c:v>0.46129587023512975</c:v>
                </c:pt>
                <c:pt idx="29">
                  <c:v>0.3705801127307245</c:v>
                </c:pt>
                <c:pt idx="30">
                  <c:v>0.28989163190762957</c:v>
                </c:pt>
                <c:pt idx="31">
                  <c:v>0.22026522222260445</c:v>
                </c:pt>
                <c:pt idx="32">
                  <c:v>0.16216956524588311</c:v>
                </c:pt>
                <c:pt idx="33">
                  <c:v>0.11543288922390356</c:v>
                </c:pt>
                <c:pt idx="34">
                  <c:v>7.927348904649531E-2</c:v>
                </c:pt>
                <c:pt idx="35">
                  <c:v>5.2426299477813271E-2</c:v>
                </c:pt>
                <c:pt idx="36">
                  <c:v>3.3332069459668337E-2</c:v>
                </c:pt>
                <c:pt idx="37">
                  <c:v>2.0343164701093243E-2</c:v>
                </c:pt>
                <c:pt idx="38">
                  <c:v>1.1902747049425013E-2</c:v>
                </c:pt>
                <c:pt idx="39">
                  <c:v>6.6688338760436039E-3</c:v>
                </c:pt>
                <c:pt idx="40">
                  <c:v>3.5743248643552339E-3</c:v>
                </c:pt>
                <c:pt idx="41">
                  <c:v>1.8310756244448601E-3</c:v>
                </c:pt>
                <c:pt idx="42">
                  <c:v>8.9591382001715121E-4</c:v>
                </c:pt>
                <c:pt idx="43">
                  <c:v>4.1840824355084702E-4</c:v>
                </c:pt>
                <c:pt idx="44">
                  <c:v>1.8641284017985378E-4</c:v>
                </c:pt>
                <c:pt idx="45">
                  <c:v>7.9194810369313728E-5</c:v>
                </c:pt>
                <c:pt idx="46">
                  <c:v>3.2069951915020456E-5</c:v>
                </c:pt>
                <c:pt idx="47">
                  <c:v>1.23749553733318E-5</c:v>
                </c:pt>
                <c:pt idx="48">
                  <c:v>4.5490423047127792E-6</c:v>
                </c:pt>
              </c:numCache>
            </c:numRef>
          </c:yVal>
          <c:smooth val="1"/>
        </c:ser>
        <c:ser>
          <c:idx val="1"/>
          <c:order val="1"/>
          <c:tx>
            <c:v>Observed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Calls_est!$B$1:$AZ$1</c:f>
              <c:numCache>
                <c:formatCode>General</c:formatCode>
                <c:ptCount val="51"/>
                <c:pt idx="0">
                  <c:v>93.75</c:v>
                </c:pt>
                <c:pt idx="1">
                  <c:v>93.875</c:v>
                </c:pt>
                <c:pt idx="2">
                  <c:v>94</c:v>
                </c:pt>
                <c:pt idx="3">
                  <c:v>94.125</c:v>
                </c:pt>
                <c:pt idx="4">
                  <c:v>94.25</c:v>
                </c:pt>
                <c:pt idx="5">
                  <c:v>94.375</c:v>
                </c:pt>
                <c:pt idx="6">
                  <c:v>94.5</c:v>
                </c:pt>
                <c:pt idx="7">
                  <c:v>94.625</c:v>
                </c:pt>
                <c:pt idx="8">
                  <c:v>94.75</c:v>
                </c:pt>
                <c:pt idx="9">
                  <c:v>94.875</c:v>
                </c:pt>
                <c:pt idx="10">
                  <c:v>95</c:v>
                </c:pt>
                <c:pt idx="11">
                  <c:v>95.125</c:v>
                </c:pt>
                <c:pt idx="12">
                  <c:v>95.25</c:v>
                </c:pt>
                <c:pt idx="13">
                  <c:v>95.375</c:v>
                </c:pt>
                <c:pt idx="14">
                  <c:v>95.5</c:v>
                </c:pt>
                <c:pt idx="15">
                  <c:v>95.625</c:v>
                </c:pt>
                <c:pt idx="16">
                  <c:v>95.75</c:v>
                </c:pt>
                <c:pt idx="17">
                  <c:v>95.875</c:v>
                </c:pt>
                <c:pt idx="18">
                  <c:v>96</c:v>
                </c:pt>
                <c:pt idx="19">
                  <c:v>96.125</c:v>
                </c:pt>
                <c:pt idx="20">
                  <c:v>96.25</c:v>
                </c:pt>
                <c:pt idx="21">
                  <c:v>96.375</c:v>
                </c:pt>
                <c:pt idx="22">
                  <c:v>96.5</c:v>
                </c:pt>
                <c:pt idx="23">
                  <c:v>96.625</c:v>
                </c:pt>
                <c:pt idx="24">
                  <c:v>96.75</c:v>
                </c:pt>
                <c:pt idx="25">
                  <c:v>96.875</c:v>
                </c:pt>
                <c:pt idx="26">
                  <c:v>97</c:v>
                </c:pt>
                <c:pt idx="27">
                  <c:v>97.125</c:v>
                </c:pt>
                <c:pt idx="28">
                  <c:v>97.25</c:v>
                </c:pt>
                <c:pt idx="29">
                  <c:v>97.375</c:v>
                </c:pt>
                <c:pt idx="30">
                  <c:v>97.5</c:v>
                </c:pt>
                <c:pt idx="31">
                  <c:v>97.625</c:v>
                </c:pt>
                <c:pt idx="32">
                  <c:v>97.75</c:v>
                </c:pt>
                <c:pt idx="33">
                  <c:v>97.875</c:v>
                </c:pt>
                <c:pt idx="34">
                  <c:v>98</c:v>
                </c:pt>
                <c:pt idx="35">
                  <c:v>98.125</c:v>
                </c:pt>
                <c:pt idx="36">
                  <c:v>98.25</c:v>
                </c:pt>
                <c:pt idx="37">
                  <c:v>98.375</c:v>
                </c:pt>
                <c:pt idx="38">
                  <c:v>98.5</c:v>
                </c:pt>
                <c:pt idx="39">
                  <c:v>98.625</c:v>
                </c:pt>
                <c:pt idx="40">
                  <c:v>98.75</c:v>
                </c:pt>
                <c:pt idx="41">
                  <c:v>98.875</c:v>
                </c:pt>
                <c:pt idx="42">
                  <c:v>99</c:v>
                </c:pt>
                <c:pt idx="43">
                  <c:v>99.125</c:v>
                </c:pt>
                <c:pt idx="44">
                  <c:v>99.25</c:v>
                </c:pt>
                <c:pt idx="45">
                  <c:v>99.375</c:v>
                </c:pt>
                <c:pt idx="46">
                  <c:v>99.5</c:v>
                </c:pt>
                <c:pt idx="47">
                  <c:v>99.625</c:v>
                </c:pt>
                <c:pt idx="48">
                  <c:v>99.75</c:v>
                </c:pt>
              </c:numCache>
            </c:numRef>
          </c:xVal>
          <c:yVal>
            <c:numRef>
              <c:f>Calls!$B$3:$AX$3</c:f>
              <c:numCache>
                <c:formatCode>General</c:formatCode>
                <c:ptCount val="49"/>
                <c:pt idx="0">
                  <c:v>3.88</c:v>
                </c:pt>
                <c:pt idx="1">
                  <c:v>3.7549999999999999</c:v>
                </c:pt>
                <c:pt idx="2">
                  <c:v>3.63</c:v>
                </c:pt>
                <c:pt idx="3">
                  <c:v>3.5049999999999999</c:v>
                </c:pt>
                <c:pt idx="4">
                  <c:v>3.38</c:v>
                </c:pt>
                <c:pt idx="5">
                  <c:v>3.2549999999999999</c:v>
                </c:pt>
                <c:pt idx="6">
                  <c:v>3.13</c:v>
                </c:pt>
                <c:pt idx="7">
                  <c:v>3.0049999999999999</c:v>
                </c:pt>
                <c:pt idx="8">
                  <c:v>2.88</c:v>
                </c:pt>
                <c:pt idx="9">
                  <c:v>2.7549999999999999</c:v>
                </c:pt>
                <c:pt idx="10">
                  <c:v>2.63</c:v>
                </c:pt>
                <c:pt idx="11">
                  <c:v>2.5049999999999999</c:v>
                </c:pt>
                <c:pt idx="12">
                  <c:v>2.38</c:v>
                </c:pt>
                <c:pt idx="13">
                  <c:v>2.2549999999999999</c:v>
                </c:pt>
                <c:pt idx="14">
                  <c:v>2.13</c:v>
                </c:pt>
                <c:pt idx="15">
                  <c:v>2.0049999999999999</c:v>
                </c:pt>
                <c:pt idx="16">
                  <c:v>1.88</c:v>
                </c:pt>
                <c:pt idx="17">
                  <c:v>1.7549999999999999</c:v>
                </c:pt>
                <c:pt idx="18">
                  <c:v>1.63</c:v>
                </c:pt>
                <c:pt idx="19">
                  <c:v>1.51</c:v>
                </c:pt>
                <c:pt idx="20">
                  <c:v>1.385</c:v>
                </c:pt>
                <c:pt idx="21">
                  <c:v>1.26</c:v>
                </c:pt>
                <c:pt idx="22">
                  <c:v>1.1399999999999999</c:v>
                </c:pt>
                <c:pt idx="23">
                  <c:v>1.02</c:v>
                </c:pt>
                <c:pt idx="24">
                  <c:v>0.9</c:v>
                </c:pt>
                <c:pt idx="25">
                  <c:v>0.78</c:v>
                </c:pt>
                <c:pt idx="26">
                  <c:v>0.67</c:v>
                </c:pt>
                <c:pt idx="27">
                  <c:v>0.56000000000000005</c:v>
                </c:pt>
                <c:pt idx="28">
                  <c:v>0.46</c:v>
                </c:pt>
                <c:pt idx="29">
                  <c:v>0.36</c:v>
                </c:pt>
                <c:pt idx="30">
                  <c:v>0.27500000000000002</c:v>
                </c:pt>
                <c:pt idx="31">
                  <c:v>0.2</c:v>
                </c:pt>
                <c:pt idx="32">
                  <c:v>0.13</c:v>
                </c:pt>
                <c:pt idx="33">
                  <c:v>8.5000000000000006E-2</c:v>
                </c:pt>
                <c:pt idx="34">
                  <c:v>5.5E-2</c:v>
                </c:pt>
                <c:pt idx="35">
                  <c:v>0.03</c:v>
                </c:pt>
                <c:pt idx="36">
                  <c:v>1.4999999999999999E-2</c:v>
                </c:pt>
                <c:pt idx="37">
                  <c:v>0.01</c:v>
                </c:pt>
                <c:pt idx="38">
                  <c:v>5.0000000000000001E-3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37560"/>
        <c:axId val="431535600"/>
      </c:scatterChart>
      <c:valAx>
        <c:axId val="431537560"/>
        <c:scaling>
          <c:orientation val="minMax"/>
          <c:max val="99"/>
          <c:min val="92.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1535600"/>
        <c:crosses val="autoZero"/>
        <c:crossBetween val="midCat"/>
      </c:valAx>
      <c:valAx>
        <c:axId val="4315356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153756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4888958880139986"/>
          <c:y val="0.89416211659673916"/>
          <c:w val="0.35333403324584434"/>
          <c:h val="8.0291970802919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Put Prices (European)</a:t>
            </a:r>
          </a:p>
        </c:rich>
      </c:tx>
      <c:layout>
        <c:manualLayout>
          <c:xMode val="edge"/>
          <c:yMode val="edge"/>
          <c:x val="0.36160761154855642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7868333945503"/>
          <c:y val="0.21641830475000137"/>
          <c:w val="0.86160808193542693"/>
          <c:h val="0.53731441179310679"/>
        </c:manualLayout>
      </c:layout>
      <c:scatterChart>
        <c:scatterStyle val="smoothMarker"/>
        <c:varyColors val="0"/>
        <c:ser>
          <c:idx val="0"/>
          <c:order val="0"/>
          <c:tx>
            <c:v>Estimated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Puts_est!$B$1:$AZ$1</c:f>
              <c:numCache>
                <c:formatCode>General</c:formatCode>
                <c:ptCount val="51"/>
                <c:pt idx="0">
                  <c:v>93.75</c:v>
                </c:pt>
                <c:pt idx="1">
                  <c:v>93.875</c:v>
                </c:pt>
                <c:pt idx="2">
                  <c:v>94</c:v>
                </c:pt>
                <c:pt idx="3">
                  <c:v>94.125</c:v>
                </c:pt>
                <c:pt idx="4">
                  <c:v>94.25</c:v>
                </c:pt>
                <c:pt idx="5">
                  <c:v>94.375</c:v>
                </c:pt>
                <c:pt idx="6">
                  <c:v>94.5</c:v>
                </c:pt>
                <c:pt idx="7">
                  <c:v>94.625</c:v>
                </c:pt>
                <c:pt idx="8">
                  <c:v>94.75</c:v>
                </c:pt>
                <c:pt idx="9">
                  <c:v>94.875</c:v>
                </c:pt>
                <c:pt idx="10">
                  <c:v>95</c:v>
                </c:pt>
                <c:pt idx="11">
                  <c:v>95.125</c:v>
                </c:pt>
                <c:pt idx="12">
                  <c:v>95.25</c:v>
                </c:pt>
                <c:pt idx="13">
                  <c:v>95.375</c:v>
                </c:pt>
                <c:pt idx="14">
                  <c:v>95.5</c:v>
                </c:pt>
                <c:pt idx="15">
                  <c:v>95.625</c:v>
                </c:pt>
                <c:pt idx="16">
                  <c:v>95.75</c:v>
                </c:pt>
                <c:pt idx="17">
                  <c:v>95.875</c:v>
                </c:pt>
                <c:pt idx="18">
                  <c:v>96</c:v>
                </c:pt>
                <c:pt idx="19">
                  <c:v>96.125</c:v>
                </c:pt>
                <c:pt idx="20">
                  <c:v>96.25</c:v>
                </c:pt>
                <c:pt idx="21">
                  <c:v>96.375</c:v>
                </c:pt>
                <c:pt idx="22">
                  <c:v>96.5</c:v>
                </c:pt>
                <c:pt idx="23">
                  <c:v>96.625</c:v>
                </c:pt>
                <c:pt idx="24">
                  <c:v>96.75</c:v>
                </c:pt>
                <c:pt idx="25">
                  <c:v>96.875</c:v>
                </c:pt>
                <c:pt idx="26">
                  <c:v>97</c:v>
                </c:pt>
                <c:pt idx="27">
                  <c:v>97.125</c:v>
                </c:pt>
                <c:pt idx="28">
                  <c:v>97.25</c:v>
                </c:pt>
                <c:pt idx="29">
                  <c:v>97.375</c:v>
                </c:pt>
                <c:pt idx="30">
                  <c:v>97.5</c:v>
                </c:pt>
                <c:pt idx="31">
                  <c:v>97.625</c:v>
                </c:pt>
                <c:pt idx="32">
                  <c:v>97.75</c:v>
                </c:pt>
                <c:pt idx="33">
                  <c:v>97.875</c:v>
                </c:pt>
                <c:pt idx="34">
                  <c:v>98</c:v>
                </c:pt>
                <c:pt idx="35">
                  <c:v>98.125</c:v>
                </c:pt>
                <c:pt idx="36">
                  <c:v>98.25</c:v>
                </c:pt>
                <c:pt idx="37">
                  <c:v>98.375</c:v>
                </c:pt>
                <c:pt idx="38">
                  <c:v>98.5</c:v>
                </c:pt>
                <c:pt idx="39">
                  <c:v>98.625</c:v>
                </c:pt>
                <c:pt idx="40">
                  <c:v>98.75</c:v>
                </c:pt>
                <c:pt idx="41">
                  <c:v>98.875</c:v>
                </c:pt>
                <c:pt idx="42">
                  <c:v>99</c:v>
                </c:pt>
                <c:pt idx="43">
                  <c:v>99.125</c:v>
                </c:pt>
                <c:pt idx="44">
                  <c:v>99.25</c:v>
                </c:pt>
                <c:pt idx="45">
                  <c:v>99.375</c:v>
                </c:pt>
                <c:pt idx="46">
                  <c:v>99.5</c:v>
                </c:pt>
                <c:pt idx="47">
                  <c:v>99.625</c:v>
                </c:pt>
                <c:pt idx="48">
                  <c:v>99.75</c:v>
                </c:pt>
              </c:numCache>
            </c:numRef>
          </c:xVal>
          <c:yVal>
            <c:numRef>
              <c:f>Puts_est!$B$3:$AZ$3</c:f>
              <c:numCache>
                <c:formatCode>General</c:formatCode>
                <c:ptCount val="51"/>
                <c:pt idx="0">
                  <c:v>8.2135864041568083E-16</c:v>
                </c:pt>
                <c:pt idx="1">
                  <c:v>5.6360196744347122E-15</c:v>
                </c:pt>
                <c:pt idx="2">
                  <c:v>3.6339879364678976E-14</c:v>
                </c:pt>
                <c:pt idx="3">
                  <c:v>2.2025399567000303E-13</c:v>
                </c:pt>
                <c:pt idx="4">
                  <c:v>1.2553220575305595E-12</c:v>
                </c:pt>
                <c:pt idx="5">
                  <c:v>6.7304400756651237E-12</c:v>
                </c:pt>
                <c:pt idx="6">
                  <c:v>3.3959345025154667E-11</c:v>
                </c:pt>
                <c:pt idx="7">
                  <c:v>1.6131643973998829E-10</c:v>
                </c:pt>
                <c:pt idx="8">
                  <c:v>7.2174437439697384E-10</c:v>
                </c:pt>
                <c:pt idx="9">
                  <c:v>3.0427232976903445E-9</c:v>
                </c:pt>
                <c:pt idx="10">
                  <c:v>1.2092396050256176E-8</c:v>
                </c:pt>
                <c:pt idx="11">
                  <c:v>4.5325072098350352E-8</c:v>
                </c:pt>
                <c:pt idx="12">
                  <c:v>1.6030840164655614E-7</c:v>
                </c:pt>
                <c:pt idx="13">
                  <c:v>5.3529415477070761E-7</c:v>
                </c:pt>
                <c:pt idx="14">
                  <c:v>1.6884450548199575E-6</c:v>
                </c:pt>
                <c:pt idx="15">
                  <c:v>5.0337791318897528E-6</c:v>
                </c:pt>
                <c:pt idx="16">
                  <c:v>1.4193373696664004E-5</c:v>
                </c:pt>
                <c:pt idx="17">
                  <c:v>3.7874954735799361E-5</c:v>
                </c:pt>
                <c:pt idx="18">
                  <c:v>9.5720811621593336E-5</c:v>
                </c:pt>
                <c:pt idx="19">
                  <c:v>2.2929061588511786E-4</c:v>
                </c:pt>
                <c:pt idx="20">
                  <c:v>5.210248160155735E-4</c:v>
                </c:pt>
                <c:pt idx="21">
                  <c:v>1.1241440470570296E-3</c:v>
                </c:pt>
                <c:pt idx="22">
                  <c:v>2.305224593239725E-3</c:v>
                </c:pt>
                <c:pt idx="23">
                  <c:v>4.4979074435255641E-3</c:v>
                </c:pt>
                <c:pt idx="24">
                  <c:v>8.3606356609297224E-3</c:v>
                </c:pt>
                <c:pt idx="25">
                  <c:v>1.4824427821988059E-2</c:v>
                </c:pt>
                <c:pt idx="26">
                  <c:v>2.5110957118247845E-2</c:v>
                </c:pt>
                <c:pt idx="27">
                  <c:v>4.0700152800870651E-2</c:v>
                </c:pt>
                <c:pt idx="28">
                  <c:v>6.3233287965184432E-2</c:v>
                </c:pt>
                <c:pt idx="29">
                  <c:v>9.4352683886625113E-2</c:v>
                </c:pt>
                <c:pt idx="30">
                  <c:v>0.13549935648938657</c:v>
                </c:pt>
                <c:pt idx="31">
                  <c:v>0.18770810023020398</c:v>
                </c:pt>
                <c:pt idx="32">
                  <c:v>0.25144759667934591</c:v>
                </c:pt>
                <c:pt idx="33">
                  <c:v>0.32654607408321579</c:v>
                </c:pt>
                <c:pt idx="34">
                  <c:v>0.41222182733164664</c:v>
                </c:pt>
                <c:pt idx="35">
                  <c:v>0.50720979118880705</c:v>
                </c:pt>
                <c:pt idx="36">
                  <c:v>0.60995071459651851</c:v>
                </c:pt>
                <c:pt idx="37">
                  <c:v>0.71879696326379983</c:v>
                </c:pt>
                <c:pt idx="38">
                  <c:v>0.83219169903798451</c:v>
                </c:pt>
                <c:pt idx="39">
                  <c:v>0.94879293929043906</c:v>
                </c:pt>
                <c:pt idx="40">
                  <c:v>1.0675335837045969</c:v>
                </c:pt>
                <c:pt idx="41">
                  <c:v>1.1876254878905452</c:v>
                </c:pt>
                <c:pt idx="42">
                  <c:v>1.3085254795119738</c:v>
                </c:pt>
                <c:pt idx="43">
                  <c:v>1.4298831273613575</c:v>
                </c:pt>
                <c:pt idx="44">
                  <c:v>1.5514862853838178</c:v>
                </c:pt>
                <c:pt idx="45">
                  <c:v>1.6732142207798637</c:v>
                </c:pt>
                <c:pt idx="46">
                  <c:v>1.7950022493472633</c:v>
                </c:pt>
                <c:pt idx="47">
                  <c:v>1.9168177077765851</c:v>
                </c:pt>
                <c:pt idx="48">
                  <c:v>2.0386450352893575</c:v>
                </c:pt>
              </c:numCache>
            </c:numRef>
          </c:yVal>
          <c:smooth val="1"/>
        </c:ser>
        <c:ser>
          <c:idx val="1"/>
          <c:order val="1"/>
          <c:tx>
            <c:v>Observed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Puts!$B$1:$AZ$1</c:f>
              <c:numCache>
                <c:formatCode>General</c:formatCode>
                <c:ptCount val="51"/>
                <c:pt idx="0">
                  <c:v>93.75</c:v>
                </c:pt>
                <c:pt idx="1">
                  <c:v>93.875</c:v>
                </c:pt>
                <c:pt idx="2">
                  <c:v>94</c:v>
                </c:pt>
                <c:pt idx="3">
                  <c:v>94.125</c:v>
                </c:pt>
                <c:pt idx="4">
                  <c:v>94.25</c:v>
                </c:pt>
                <c:pt idx="5">
                  <c:v>94.375</c:v>
                </c:pt>
                <c:pt idx="6">
                  <c:v>94.5</c:v>
                </c:pt>
                <c:pt idx="7">
                  <c:v>94.625</c:v>
                </c:pt>
                <c:pt idx="8">
                  <c:v>94.75</c:v>
                </c:pt>
                <c:pt idx="9">
                  <c:v>94.875</c:v>
                </c:pt>
                <c:pt idx="10">
                  <c:v>95</c:v>
                </c:pt>
                <c:pt idx="11">
                  <c:v>95.125</c:v>
                </c:pt>
                <c:pt idx="12">
                  <c:v>95.25</c:v>
                </c:pt>
                <c:pt idx="13">
                  <c:v>95.375</c:v>
                </c:pt>
                <c:pt idx="14">
                  <c:v>95.5</c:v>
                </c:pt>
                <c:pt idx="15">
                  <c:v>95.625</c:v>
                </c:pt>
                <c:pt idx="16">
                  <c:v>95.75</c:v>
                </c:pt>
                <c:pt idx="17">
                  <c:v>95.875</c:v>
                </c:pt>
                <c:pt idx="18">
                  <c:v>96</c:v>
                </c:pt>
                <c:pt idx="19">
                  <c:v>96.125</c:v>
                </c:pt>
                <c:pt idx="20">
                  <c:v>96.25</c:v>
                </c:pt>
                <c:pt idx="21">
                  <c:v>96.375</c:v>
                </c:pt>
                <c:pt idx="22">
                  <c:v>96.5</c:v>
                </c:pt>
                <c:pt idx="23">
                  <c:v>96.625</c:v>
                </c:pt>
                <c:pt idx="24">
                  <c:v>96.75</c:v>
                </c:pt>
                <c:pt idx="25">
                  <c:v>96.875</c:v>
                </c:pt>
                <c:pt idx="26">
                  <c:v>97</c:v>
                </c:pt>
                <c:pt idx="27">
                  <c:v>97.125</c:v>
                </c:pt>
                <c:pt idx="28">
                  <c:v>97.25</c:v>
                </c:pt>
                <c:pt idx="29">
                  <c:v>97.375</c:v>
                </c:pt>
                <c:pt idx="30">
                  <c:v>97.5</c:v>
                </c:pt>
                <c:pt idx="31">
                  <c:v>97.625</c:v>
                </c:pt>
                <c:pt idx="32">
                  <c:v>97.75</c:v>
                </c:pt>
                <c:pt idx="33">
                  <c:v>97.875</c:v>
                </c:pt>
                <c:pt idx="34">
                  <c:v>98</c:v>
                </c:pt>
                <c:pt idx="35">
                  <c:v>98.125</c:v>
                </c:pt>
                <c:pt idx="36">
                  <c:v>98.25</c:v>
                </c:pt>
                <c:pt idx="37">
                  <c:v>98.375</c:v>
                </c:pt>
                <c:pt idx="38">
                  <c:v>98.5</c:v>
                </c:pt>
                <c:pt idx="39">
                  <c:v>98.625</c:v>
                </c:pt>
                <c:pt idx="40">
                  <c:v>98.75</c:v>
                </c:pt>
                <c:pt idx="41">
                  <c:v>98.875</c:v>
                </c:pt>
                <c:pt idx="42">
                  <c:v>99</c:v>
                </c:pt>
                <c:pt idx="43">
                  <c:v>99.125</c:v>
                </c:pt>
                <c:pt idx="44">
                  <c:v>99.25</c:v>
                </c:pt>
                <c:pt idx="45">
                  <c:v>99.375</c:v>
                </c:pt>
                <c:pt idx="46">
                  <c:v>99.5</c:v>
                </c:pt>
                <c:pt idx="47">
                  <c:v>99.625</c:v>
                </c:pt>
                <c:pt idx="48">
                  <c:v>99.75</c:v>
                </c:pt>
              </c:numCache>
            </c:numRef>
          </c:xVal>
          <c:yVal>
            <c:numRef>
              <c:f>Puts!$B$3:$AZ$3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0.01</c:v>
                </c:pt>
                <c:pt idx="23">
                  <c:v>1.4999999999999999E-2</c:v>
                </c:pt>
                <c:pt idx="24">
                  <c:v>0.02</c:v>
                </c:pt>
                <c:pt idx="25">
                  <c:v>2.5000000000000001E-2</c:v>
                </c:pt>
                <c:pt idx="26">
                  <c:v>0.04</c:v>
                </c:pt>
                <c:pt idx="27">
                  <c:v>5.5E-2</c:v>
                </c:pt>
                <c:pt idx="28">
                  <c:v>0.08</c:v>
                </c:pt>
                <c:pt idx="29">
                  <c:v>0.105</c:v>
                </c:pt>
                <c:pt idx="30">
                  <c:v>0.14499999999999999</c:v>
                </c:pt>
                <c:pt idx="31">
                  <c:v>0.19500000000000001</c:v>
                </c:pt>
                <c:pt idx="32">
                  <c:v>0.25</c:v>
                </c:pt>
                <c:pt idx="33">
                  <c:v>0.33</c:v>
                </c:pt>
                <c:pt idx="34">
                  <c:v>0.42499999999999999</c:v>
                </c:pt>
                <c:pt idx="35">
                  <c:v>0.52500000000000002</c:v>
                </c:pt>
                <c:pt idx="36">
                  <c:v>0.63500000000000001</c:v>
                </c:pt>
                <c:pt idx="37">
                  <c:v>0.755</c:v>
                </c:pt>
                <c:pt idx="38">
                  <c:v>0.875</c:v>
                </c:pt>
                <c:pt idx="39">
                  <c:v>0.995</c:v>
                </c:pt>
                <c:pt idx="40">
                  <c:v>1.1200000000000001</c:v>
                </c:pt>
                <c:pt idx="41">
                  <c:v>1.2450000000000001</c:v>
                </c:pt>
                <c:pt idx="42">
                  <c:v>1.37</c:v>
                </c:pt>
                <c:pt idx="43">
                  <c:v>1.4950000000000001</c:v>
                </c:pt>
                <c:pt idx="44">
                  <c:v>1.62</c:v>
                </c:pt>
                <c:pt idx="45">
                  <c:v>1.7450000000000001</c:v>
                </c:pt>
                <c:pt idx="46">
                  <c:v>1.87</c:v>
                </c:pt>
                <c:pt idx="47">
                  <c:v>1.9950000000000001</c:v>
                </c:pt>
                <c:pt idx="48">
                  <c:v>2.12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34816"/>
        <c:axId val="431534032"/>
      </c:scatterChart>
      <c:valAx>
        <c:axId val="431534816"/>
        <c:scaling>
          <c:orientation val="minMax"/>
          <c:max val="99"/>
          <c:min val="92.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1534032"/>
        <c:crosses val="autoZero"/>
        <c:crossBetween val="midCat"/>
      </c:valAx>
      <c:valAx>
        <c:axId val="4315340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1534816"/>
        <c:crosses val="autoZero"/>
        <c:crossBetween val="midCat"/>
        <c:majorUnit val="0.2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5267904011998497"/>
          <c:y val="0.89179261174442737"/>
          <c:w val="0.36383975440569927"/>
          <c:h val="8.2089552238805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GB"/>
              <a:t>RND for the 3-month Euribor</a:t>
            </a:r>
            <a:r>
              <a:rPr lang="en-GB" baseline="0"/>
              <a:t> futures price</a:t>
            </a:r>
            <a:r>
              <a:rPr lang="en-GB"/>
              <a:t>, for the Sept.2005 maturity</a:t>
            </a:r>
          </a:p>
        </c:rich>
      </c:tx>
      <c:layout>
        <c:manualLayout>
          <c:xMode val="edge"/>
          <c:yMode val="edge"/>
          <c:x val="0.11163905741290535"/>
          <c:y val="3.8062397372742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3797885919996"/>
          <c:y val="0.15673247740584151"/>
          <c:w val="0.83508440543292739"/>
          <c:h val="0.49609453990664959"/>
        </c:manualLayout>
      </c:layout>
      <c:scatterChart>
        <c:scatterStyle val="smoothMarker"/>
        <c:varyColors val="0"/>
        <c:ser>
          <c:idx val="2"/>
          <c:order val="0"/>
          <c:tx>
            <c:strRef>
              <c:f>PDF!$A$4</c:f>
              <c:strCache>
                <c:ptCount val="1"/>
                <c:pt idx="0">
                  <c:v>31/01/2005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PDF!$B$1:$GS$1</c:f>
              <c:numCache>
                <c:formatCode>General</c:formatCode>
                <c:ptCount val="200"/>
                <c:pt idx="0">
                  <c:v>90</c:v>
                </c:pt>
                <c:pt idx="1">
                  <c:v>90.05</c:v>
                </c:pt>
                <c:pt idx="2">
                  <c:v>90.1</c:v>
                </c:pt>
                <c:pt idx="3">
                  <c:v>90.149999999999991</c:v>
                </c:pt>
                <c:pt idx="4">
                  <c:v>90.199999999999989</c:v>
                </c:pt>
                <c:pt idx="5">
                  <c:v>90.249999999999986</c:v>
                </c:pt>
                <c:pt idx="6">
                  <c:v>90.299999999999983</c:v>
                </c:pt>
                <c:pt idx="7">
                  <c:v>90.34999999999998</c:v>
                </c:pt>
                <c:pt idx="8">
                  <c:v>90.399999999999977</c:v>
                </c:pt>
                <c:pt idx="9">
                  <c:v>90.449999999999974</c:v>
                </c:pt>
                <c:pt idx="10">
                  <c:v>90.499999999999972</c:v>
                </c:pt>
                <c:pt idx="11">
                  <c:v>90.549999999999969</c:v>
                </c:pt>
                <c:pt idx="12">
                  <c:v>90.599999999999966</c:v>
                </c:pt>
                <c:pt idx="13">
                  <c:v>90.649999999999963</c:v>
                </c:pt>
                <c:pt idx="14">
                  <c:v>90.69999999999996</c:v>
                </c:pt>
                <c:pt idx="15">
                  <c:v>90.749999999999957</c:v>
                </c:pt>
                <c:pt idx="16">
                  <c:v>90.799999999999955</c:v>
                </c:pt>
                <c:pt idx="17">
                  <c:v>90.849999999999952</c:v>
                </c:pt>
                <c:pt idx="18">
                  <c:v>90.899999999999949</c:v>
                </c:pt>
                <c:pt idx="19">
                  <c:v>90.949999999999946</c:v>
                </c:pt>
                <c:pt idx="20">
                  <c:v>90.999999999999943</c:v>
                </c:pt>
                <c:pt idx="21">
                  <c:v>91.04999999999994</c:v>
                </c:pt>
                <c:pt idx="22">
                  <c:v>91.099999999999937</c:v>
                </c:pt>
                <c:pt idx="23">
                  <c:v>91.149999999999935</c:v>
                </c:pt>
                <c:pt idx="24">
                  <c:v>91.199999999999932</c:v>
                </c:pt>
                <c:pt idx="25">
                  <c:v>91.249999999999929</c:v>
                </c:pt>
                <c:pt idx="26">
                  <c:v>91.299999999999926</c:v>
                </c:pt>
                <c:pt idx="27">
                  <c:v>91.349999999999923</c:v>
                </c:pt>
                <c:pt idx="28">
                  <c:v>91.39999999999992</c:v>
                </c:pt>
                <c:pt idx="29">
                  <c:v>91.449999999999918</c:v>
                </c:pt>
                <c:pt idx="30">
                  <c:v>91.499999999999915</c:v>
                </c:pt>
                <c:pt idx="31">
                  <c:v>91.549999999999912</c:v>
                </c:pt>
                <c:pt idx="32">
                  <c:v>91.599999999999909</c:v>
                </c:pt>
                <c:pt idx="33">
                  <c:v>91.649999999999906</c:v>
                </c:pt>
                <c:pt idx="34">
                  <c:v>91.699999999999903</c:v>
                </c:pt>
                <c:pt idx="35">
                  <c:v>91.749999999999901</c:v>
                </c:pt>
                <c:pt idx="36">
                  <c:v>91.799999999999898</c:v>
                </c:pt>
                <c:pt idx="37">
                  <c:v>91.849999999999895</c:v>
                </c:pt>
                <c:pt idx="38">
                  <c:v>91.899999999999892</c:v>
                </c:pt>
                <c:pt idx="39">
                  <c:v>91.949999999999889</c:v>
                </c:pt>
                <c:pt idx="40">
                  <c:v>91.999999999999886</c:v>
                </c:pt>
                <c:pt idx="41">
                  <c:v>92.049999999999883</c:v>
                </c:pt>
                <c:pt idx="42">
                  <c:v>92.099999999999881</c:v>
                </c:pt>
                <c:pt idx="43">
                  <c:v>92.149999999999878</c:v>
                </c:pt>
                <c:pt idx="44">
                  <c:v>92.199999999999875</c:v>
                </c:pt>
                <c:pt idx="45">
                  <c:v>92.249999999999872</c:v>
                </c:pt>
                <c:pt idx="46">
                  <c:v>92.299999999999869</c:v>
                </c:pt>
                <c:pt idx="47">
                  <c:v>92.349999999999866</c:v>
                </c:pt>
                <c:pt idx="48">
                  <c:v>92.399999999999864</c:v>
                </c:pt>
                <c:pt idx="49">
                  <c:v>92.449999999999861</c:v>
                </c:pt>
                <c:pt idx="50">
                  <c:v>92.499999999999858</c:v>
                </c:pt>
                <c:pt idx="51">
                  <c:v>92.549999999999855</c:v>
                </c:pt>
                <c:pt idx="52">
                  <c:v>92.599999999999852</c:v>
                </c:pt>
                <c:pt idx="53">
                  <c:v>92.649999999999849</c:v>
                </c:pt>
                <c:pt idx="54">
                  <c:v>92.699999999999847</c:v>
                </c:pt>
                <c:pt idx="55">
                  <c:v>92.749999999999844</c:v>
                </c:pt>
                <c:pt idx="56">
                  <c:v>92.799999999999841</c:v>
                </c:pt>
                <c:pt idx="57">
                  <c:v>92.849999999999838</c:v>
                </c:pt>
                <c:pt idx="58">
                  <c:v>92.899999999999835</c:v>
                </c:pt>
                <c:pt idx="59">
                  <c:v>92.949999999999832</c:v>
                </c:pt>
                <c:pt idx="60">
                  <c:v>92.999999999999829</c:v>
                </c:pt>
                <c:pt idx="61">
                  <c:v>93.049999999999827</c:v>
                </c:pt>
                <c:pt idx="62">
                  <c:v>93.099999999999824</c:v>
                </c:pt>
                <c:pt idx="63">
                  <c:v>93.149999999999821</c:v>
                </c:pt>
                <c:pt idx="64">
                  <c:v>93.199999999999818</c:v>
                </c:pt>
                <c:pt idx="65">
                  <c:v>93.249999999999815</c:v>
                </c:pt>
                <c:pt idx="66">
                  <c:v>93.299999999999812</c:v>
                </c:pt>
                <c:pt idx="67">
                  <c:v>93.34999999999981</c:v>
                </c:pt>
                <c:pt idx="68">
                  <c:v>93.399999999999807</c:v>
                </c:pt>
                <c:pt idx="69">
                  <c:v>93.449999999999804</c:v>
                </c:pt>
                <c:pt idx="70">
                  <c:v>93.499999999999801</c:v>
                </c:pt>
                <c:pt idx="71">
                  <c:v>93.549999999999798</c:v>
                </c:pt>
                <c:pt idx="72">
                  <c:v>93.599999999999795</c:v>
                </c:pt>
                <c:pt idx="73">
                  <c:v>93.649999999999793</c:v>
                </c:pt>
                <c:pt idx="74">
                  <c:v>93.69999999999979</c:v>
                </c:pt>
                <c:pt idx="75">
                  <c:v>93.749999999999787</c:v>
                </c:pt>
                <c:pt idx="76">
                  <c:v>93.799999999999784</c:v>
                </c:pt>
                <c:pt idx="77">
                  <c:v>93.849999999999781</c:v>
                </c:pt>
                <c:pt idx="78">
                  <c:v>93.899999999999778</c:v>
                </c:pt>
                <c:pt idx="79">
                  <c:v>93.949999999999775</c:v>
                </c:pt>
                <c:pt idx="80">
                  <c:v>93.999999999999773</c:v>
                </c:pt>
                <c:pt idx="81">
                  <c:v>94.04999999999977</c:v>
                </c:pt>
                <c:pt idx="82">
                  <c:v>94.099999999999767</c:v>
                </c:pt>
                <c:pt idx="83">
                  <c:v>94.149999999999764</c:v>
                </c:pt>
                <c:pt idx="84">
                  <c:v>94.199999999999761</c:v>
                </c:pt>
                <c:pt idx="85">
                  <c:v>94.249999999999758</c:v>
                </c:pt>
                <c:pt idx="86">
                  <c:v>94.299999999999756</c:v>
                </c:pt>
                <c:pt idx="87">
                  <c:v>94.349999999999753</c:v>
                </c:pt>
                <c:pt idx="88">
                  <c:v>94.39999999999975</c:v>
                </c:pt>
                <c:pt idx="89">
                  <c:v>94.449999999999747</c:v>
                </c:pt>
                <c:pt idx="90">
                  <c:v>94.499999999999744</c:v>
                </c:pt>
                <c:pt idx="91">
                  <c:v>94.549999999999741</c:v>
                </c:pt>
                <c:pt idx="92">
                  <c:v>94.599999999999739</c:v>
                </c:pt>
                <c:pt idx="93">
                  <c:v>94.649999999999736</c:v>
                </c:pt>
                <c:pt idx="94">
                  <c:v>94.699999999999733</c:v>
                </c:pt>
                <c:pt idx="95">
                  <c:v>94.74999999999973</c:v>
                </c:pt>
                <c:pt idx="96">
                  <c:v>94.799999999999727</c:v>
                </c:pt>
                <c:pt idx="97">
                  <c:v>94.849999999999724</c:v>
                </c:pt>
                <c:pt idx="98">
                  <c:v>94.899999999999721</c:v>
                </c:pt>
                <c:pt idx="99">
                  <c:v>94.949999999999719</c:v>
                </c:pt>
                <c:pt idx="100">
                  <c:v>94.999999999999716</c:v>
                </c:pt>
                <c:pt idx="101">
                  <c:v>95.049999999999713</c:v>
                </c:pt>
                <c:pt idx="102">
                  <c:v>95.09999999999971</c:v>
                </c:pt>
                <c:pt idx="103">
                  <c:v>95.149999999999707</c:v>
                </c:pt>
                <c:pt idx="104">
                  <c:v>95.199999999999704</c:v>
                </c:pt>
                <c:pt idx="105">
                  <c:v>95.249999999999702</c:v>
                </c:pt>
                <c:pt idx="106">
                  <c:v>95.299999999999699</c:v>
                </c:pt>
                <c:pt idx="107">
                  <c:v>95.349999999999696</c:v>
                </c:pt>
                <c:pt idx="108">
                  <c:v>95.399999999999693</c:v>
                </c:pt>
                <c:pt idx="109">
                  <c:v>95.44999999999969</c:v>
                </c:pt>
                <c:pt idx="110">
                  <c:v>95.499999999999687</c:v>
                </c:pt>
                <c:pt idx="111">
                  <c:v>95.549999999999685</c:v>
                </c:pt>
                <c:pt idx="112">
                  <c:v>95.599999999999682</c:v>
                </c:pt>
                <c:pt idx="113">
                  <c:v>95.649999999999679</c:v>
                </c:pt>
                <c:pt idx="114">
                  <c:v>95.699999999999676</c:v>
                </c:pt>
                <c:pt idx="115">
                  <c:v>95.749999999999673</c:v>
                </c:pt>
                <c:pt idx="116">
                  <c:v>95.79999999999967</c:v>
                </c:pt>
                <c:pt idx="117">
                  <c:v>95.849999999999667</c:v>
                </c:pt>
                <c:pt idx="118">
                  <c:v>95.899999999999665</c:v>
                </c:pt>
                <c:pt idx="119">
                  <c:v>95.949999999999662</c:v>
                </c:pt>
                <c:pt idx="120">
                  <c:v>95.999999999999659</c:v>
                </c:pt>
                <c:pt idx="121">
                  <c:v>96.049999999999656</c:v>
                </c:pt>
                <c:pt idx="122">
                  <c:v>96.099999999999653</c:v>
                </c:pt>
                <c:pt idx="123">
                  <c:v>96.14999999999965</c:v>
                </c:pt>
                <c:pt idx="124">
                  <c:v>96.199999999999648</c:v>
                </c:pt>
                <c:pt idx="125">
                  <c:v>96.249999999999645</c:v>
                </c:pt>
                <c:pt idx="126">
                  <c:v>96.299999999999642</c:v>
                </c:pt>
                <c:pt idx="127">
                  <c:v>96.349999999999639</c:v>
                </c:pt>
                <c:pt idx="128">
                  <c:v>96.399999999999636</c:v>
                </c:pt>
                <c:pt idx="129">
                  <c:v>96.449999999999633</c:v>
                </c:pt>
                <c:pt idx="130">
                  <c:v>96.499999999999631</c:v>
                </c:pt>
                <c:pt idx="131">
                  <c:v>96.549999999999628</c:v>
                </c:pt>
                <c:pt idx="132">
                  <c:v>96.599999999999625</c:v>
                </c:pt>
                <c:pt idx="133">
                  <c:v>96.649999999999622</c:v>
                </c:pt>
                <c:pt idx="134">
                  <c:v>96.699999999999619</c:v>
                </c:pt>
                <c:pt idx="135">
                  <c:v>96.749999999999616</c:v>
                </c:pt>
                <c:pt idx="136">
                  <c:v>96.799999999999613</c:v>
                </c:pt>
                <c:pt idx="137">
                  <c:v>96.849999999999611</c:v>
                </c:pt>
                <c:pt idx="138">
                  <c:v>96.899999999999608</c:v>
                </c:pt>
                <c:pt idx="139">
                  <c:v>96.949999999999605</c:v>
                </c:pt>
                <c:pt idx="140">
                  <c:v>96.999999999999602</c:v>
                </c:pt>
                <c:pt idx="141">
                  <c:v>97.049999999999599</c:v>
                </c:pt>
                <c:pt idx="142">
                  <c:v>97.099999999999596</c:v>
                </c:pt>
                <c:pt idx="143">
                  <c:v>97.149999999999594</c:v>
                </c:pt>
                <c:pt idx="144">
                  <c:v>97.199999999999591</c:v>
                </c:pt>
                <c:pt idx="145">
                  <c:v>97.249999999999588</c:v>
                </c:pt>
                <c:pt idx="146">
                  <c:v>97.299999999999585</c:v>
                </c:pt>
                <c:pt idx="147">
                  <c:v>97.349999999999582</c:v>
                </c:pt>
                <c:pt idx="148">
                  <c:v>97.399999999999579</c:v>
                </c:pt>
                <c:pt idx="149">
                  <c:v>97.449999999999577</c:v>
                </c:pt>
                <c:pt idx="150">
                  <c:v>97.499999999999574</c:v>
                </c:pt>
                <c:pt idx="151">
                  <c:v>97.549999999999571</c:v>
                </c:pt>
                <c:pt idx="152">
                  <c:v>97.599999999999568</c:v>
                </c:pt>
                <c:pt idx="153">
                  <c:v>97.649999999999565</c:v>
                </c:pt>
                <c:pt idx="154">
                  <c:v>97.699999999999562</c:v>
                </c:pt>
                <c:pt idx="155">
                  <c:v>97.749999999999559</c:v>
                </c:pt>
                <c:pt idx="156">
                  <c:v>97.799999999999557</c:v>
                </c:pt>
                <c:pt idx="157">
                  <c:v>97.849999999999554</c:v>
                </c:pt>
                <c:pt idx="158">
                  <c:v>97.899999999999551</c:v>
                </c:pt>
                <c:pt idx="159">
                  <c:v>97.949999999999548</c:v>
                </c:pt>
                <c:pt idx="160">
                  <c:v>97.999999999999545</c:v>
                </c:pt>
                <c:pt idx="161">
                  <c:v>98.049999999999542</c:v>
                </c:pt>
                <c:pt idx="162">
                  <c:v>98.09999999999954</c:v>
                </c:pt>
                <c:pt idx="163">
                  <c:v>98.149999999999537</c:v>
                </c:pt>
                <c:pt idx="164">
                  <c:v>98.199999999999534</c:v>
                </c:pt>
                <c:pt idx="165">
                  <c:v>98.249999999999531</c:v>
                </c:pt>
                <c:pt idx="166">
                  <c:v>98.299999999999528</c:v>
                </c:pt>
                <c:pt idx="167">
                  <c:v>98.349999999999525</c:v>
                </c:pt>
                <c:pt idx="168">
                  <c:v>98.399999999999523</c:v>
                </c:pt>
                <c:pt idx="169">
                  <c:v>98.44999999999952</c:v>
                </c:pt>
                <c:pt idx="170">
                  <c:v>98.499999999999517</c:v>
                </c:pt>
                <c:pt idx="171">
                  <c:v>98.549999999999514</c:v>
                </c:pt>
                <c:pt idx="172">
                  <c:v>98.599999999999511</c:v>
                </c:pt>
                <c:pt idx="173">
                  <c:v>98.649999999999508</c:v>
                </c:pt>
                <c:pt idx="174">
                  <c:v>98.699999999999505</c:v>
                </c:pt>
                <c:pt idx="175">
                  <c:v>98.749999999999503</c:v>
                </c:pt>
                <c:pt idx="176">
                  <c:v>98.7999999999995</c:v>
                </c:pt>
                <c:pt idx="177">
                  <c:v>98.849999999999497</c:v>
                </c:pt>
                <c:pt idx="178">
                  <c:v>98.899999999999494</c:v>
                </c:pt>
                <c:pt idx="179">
                  <c:v>98.949999999999491</c:v>
                </c:pt>
                <c:pt idx="180">
                  <c:v>98.999999999999488</c:v>
                </c:pt>
                <c:pt idx="181">
                  <c:v>99.049999999999486</c:v>
                </c:pt>
                <c:pt idx="182">
                  <c:v>99.099999999999483</c:v>
                </c:pt>
                <c:pt idx="183">
                  <c:v>99.14999999999948</c:v>
                </c:pt>
                <c:pt idx="184">
                  <c:v>99.199999999999477</c:v>
                </c:pt>
                <c:pt idx="185">
                  <c:v>99.249999999999474</c:v>
                </c:pt>
                <c:pt idx="186">
                  <c:v>99.299999999999471</c:v>
                </c:pt>
                <c:pt idx="187">
                  <c:v>99.349999999999469</c:v>
                </c:pt>
                <c:pt idx="188">
                  <c:v>99.399999999999466</c:v>
                </c:pt>
                <c:pt idx="189">
                  <c:v>99.449999999999463</c:v>
                </c:pt>
                <c:pt idx="190">
                  <c:v>99.49999999999946</c:v>
                </c:pt>
                <c:pt idx="191">
                  <c:v>99.549999999999457</c:v>
                </c:pt>
                <c:pt idx="192">
                  <c:v>99.599999999999454</c:v>
                </c:pt>
                <c:pt idx="193">
                  <c:v>99.649999999999451</c:v>
                </c:pt>
                <c:pt idx="194">
                  <c:v>99.699999999999449</c:v>
                </c:pt>
                <c:pt idx="195">
                  <c:v>99.749999999999446</c:v>
                </c:pt>
                <c:pt idx="196">
                  <c:v>99.799999999999443</c:v>
                </c:pt>
                <c:pt idx="197">
                  <c:v>99.84999999999944</c:v>
                </c:pt>
                <c:pt idx="198">
                  <c:v>99.899999999999437</c:v>
                </c:pt>
                <c:pt idx="199">
                  <c:v>99.949999999999434</c:v>
                </c:pt>
              </c:numCache>
            </c:numRef>
          </c:xVal>
          <c:yVal>
            <c:numRef>
              <c:f>PDF!$B$4:$GS$4</c:f>
              <c:numCache>
                <c:formatCode>0.00000</c:formatCode>
                <c:ptCount val="200"/>
                <c:pt idx="0">
                  <c:v>5.0330013834675842E-29</c:v>
                </c:pt>
                <c:pt idx="1">
                  <c:v>1.325336103561797E-28</c:v>
                </c:pt>
                <c:pt idx="2">
                  <c:v>3.464442163218392E-28</c:v>
                </c:pt>
                <c:pt idx="3">
                  <c:v>8.9898840838963214E-28</c:v>
                </c:pt>
                <c:pt idx="4">
                  <c:v>2.3157599034614806E-27</c:v>
                </c:pt>
                <c:pt idx="5">
                  <c:v>5.9218416602213788E-27</c:v>
                </c:pt>
                <c:pt idx="6">
                  <c:v>1.5033116588603893E-26</c:v>
                </c:pt>
                <c:pt idx="7">
                  <c:v>3.788570512096694E-26</c:v>
                </c:pt>
                <c:pt idx="8">
                  <c:v>9.4785295476156477E-26</c:v>
                </c:pt>
                <c:pt idx="9">
                  <c:v>2.3542410406234958E-25</c:v>
                </c:pt>
                <c:pt idx="10">
                  <c:v>5.8051087299916532E-25</c:v>
                </c:pt>
                <c:pt idx="11">
                  <c:v>1.4210990992333781E-24</c:v>
                </c:pt>
                <c:pt idx="12">
                  <c:v>3.4538067381651332E-24</c:v>
                </c:pt>
                <c:pt idx="13">
                  <c:v>8.3336727477423903E-24</c:v>
                </c:pt>
                <c:pt idx="14">
                  <c:v>1.9963866748018433E-23</c:v>
                </c:pt>
                <c:pt idx="15">
                  <c:v>4.7481863096507969E-23</c:v>
                </c:pt>
                <c:pt idx="16">
                  <c:v>1.1212197984895475E-22</c:v>
                </c:pt>
                <c:pt idx="17">
                  <c:v>2.6286860480384444E-22</c:v>
                </c:pt>
                <c:pt idx="18">
                  <c:v>6.1189466444614053E-22</c:v>
                </c:pt>
                <c:pt idx="19">
                  <c:v>1.4141960332079087E-21</c:v>
                </c:pt>
                <c:pt idx="20">
                  <c:v>3.2452082666735258E-21</c:v>
                </c:pt>
                <c:pt idx="21">
                  <c:v>7.3940186408859764E-21</c:v>
                </c:pt>
                <c:pt idx="22">
                  <c:v>1.6727402436077017E-20</c:v>
                </c:pt>
                <c:pt idx="23">
                  <c:v>3.7574347277597392E-20</c:v>
                </c:pt>
                <c:pt idx="24">
                  <c:v>8.3805848578156583E-20</c:v>
                </c:pt>
                <c:pt idx="25">
                  <c:v>1.85601769613361E-19</c:v>
                </c:pt>
                <c:pt idx="26">
                  <c:v>4.0814995018784053E-19</c:v>
                </c:pt>
                <c:pt idx="27">
                  <c:v>8.9123487395508155E-19</c:v>
                </c:pt>
                <c:pt idx="28">
                  <c:v>1.9324324168853606E-18</c:v>
                </c:pt>
                <c:pt idx="29">
                  <c:v>4.1606491333234156E-18</c:v>
                </c:pt>
                <c:pt idx="30">
                  <c:v>8.8954396730247971E-18</c:v>
                </c:pt>
                <c:pt idx="31">
                  <c:v>1.88854870589095E-17</c:v>
                </c:pt>
                <c:pt idx="32">
                  <c:v>3.9815144512857491E-17</c:v>
                </c:pt>
                <c:pt idx="33">
                  <c:v>8.3355184761075841E-17</c:v>
                </c:pt>
                <c:pt idx="34">
                  <c:v>1.7329499763675894E-16</c:v>
                </c:pt>
                <c:pt idx="35">
                  <c:v>3.5777779327703284E-16</c:v>
                </c:pt>
                <c:pt idx="36">
                  <c:v>7.3353279186257337E-16</c:v>
                </c:pt>
                <c:pt idx="37">
                  <c:v>1.4935140917999953E-15</c:v>
                </c:pt>
                <c:pt idx="38">
                  <c:v>3.0198654052157498E-15</c:v>
                </c:pt>
                <c:pt idx="39">
                  <c:v>6.063999300196921E-15</c:v>
                </c:pt>
                <c:pt idx="40">
                  <c:v>1.2092853845387216E-14</c:v>
                </c:pt>
                <c:pt idx="41">
                  <c:v>2.3949771524363302E-14</c:v>
                </c:pt>
                <c:pt idx="42">
                  <c:v>4.7106587945634978E-14</c:v>
                </c:pt>
                <c:pt idx="43">
                  <c:v>9.2018343101080342E-14</c:v>
                </c:pt>
                <c:pt idx="44">
                  <c:v>1.7851899435501681E-13</c:v>
                </c:pt>
                <c:pt idx="45">
                  <c:v>3.4396676480059264E-13</c:v>
                </c:pt>
                <c:pt idx="46">
                  <c:v>6.5822642721054474E-13</c:v>
                </c:pt>
                <c:pt idx="47">
                  <c:v>1.2510241050913754E-12</c:v>
                </c:pt>
                <c:pt idx="48">
                  <c:v>2.3615236972419261E-12</c:v>
                </c:pt>
                <c:pt idx="49">
                  <c:v>4.4275138963325475E-12</c:v>
                </c:pt>
                <c:pt idx="50">
                  <c:v>8.2446698882357499E-12</c:v>
                </c:pt>
                <c:pt idx="51">
                  <c:v>1.524884790359713E-11</c:v>
                </c:pt>
                <c:pt idx="52">
                  <c:v>2.8012761045185274E-11</c:v>
                </c:pt>
                <c:pt idx="53">
                  <c:v>5.1113381585674594E-11</c:v>
                </c:pt>
                <c:pt idx="54">
                  <c:v>9.2635576108116223E-11</c:v>
                </c:pt>
                <c:pt idx="55">
                  <c:v>1.6675933967311136E-10</c:v>
                </c:pt>
                <c:pt idx="56">
                  <c:v>2.9817852171396121E-10</c:v>
                </c:pt>
                <c:pt idx="57">
                  <c:v>5.2959153219334965E-10</c:v>
                </c:pt>
                <c:pt idx="58">
                  <c:v>9.3430535271712972E-10</c:v>
                </c:pt>
                <c:pt idx="59">
                  <c:v>1.6372854662207523E-9</c:v>
                </c:pt>
                <c:pt idx="60">
                  <c:v>2.8500492728418389E-9</c:v>
                </c:pt>
                <c:pt idx="61">
                  <c:v>4.928075348777214E-9</c:v>
                </c:pt>
                <c:pt idx="62">
                  <c:v>8.4645510500110859E-9</c:v>
                </c:pt>
                <c:pt idx="63">
                  <c:v>1.4442312412188627E-8</c:v>
                </c:pt>
                <c:pt idx="64">
                  <c:v>2.4478249107015528E-8</c:v>
                </c:pt>
                <c:pt idx="65">
                  <c:v>4.1213486402122813E-8</c:v>
                </c:pt>
                <c:pt idx="66">
                  <c:v>6.893159401153338E-8</c:v>
                </c:pt>
                <c:pt idx="67">
                  <c:v>1.1453067340197332E-7</c:v>
                </c:pt>
                <c:pt idx="68">
                  <c:v>1.8904029559060475E-7</c:v>
                </c:pt>
                <c:pt idx="69">
                  <c:v>3.0997065980930835E-7</c:v>
                </c:pt>
                <c:pt idx="70">
                  <c:v>5.0492276451501807E-7</c:v>
                </c:pt>
                <c:pt idx="71">
                  <c:v>8.170939722521466E-7</c:v>
                </c:pt>
                <c:pt idx="72">
                  <c:v>1.3136094772035325E-6</c:v>
                </c:pt>
                <c:pt idx="73">
                  <c:v>2.0980327392891922E-6</c:v>
                </c:pt>
                <c:pt idx="74">
                  <c:v>3.3290051894001696E-6</c:v>
                </c:pt>
                <c:pt idx="75">
                  <c:v>5.2478015029911172E-6</c:v>
                </c:pt>
                <c:pt idx="76">
                  <c:v>8.2187454069940825E-6</c:v>
                </c:pt>
                <c:pt idx="77">
                  <c:v>1.2788020721354618E-5</c:v>
                </c:pt>
                <c:pt idx="78">
                  <c:v>1.9768571050117188E-5</c:v>
                </c:pt>
                <c:pt idx="79">
                  <c:v>3.0361681872563864E-5</c:v>
                </c:pt>
                <c:pt idx="80">
                  <c:v>4.6329693098283163E-5</c:v>
                </c:pt>
                <c:pt idx="81">
                  <c:v>7.0239354600308063E-5</c:v>
                </c:pt>
                <c:pt idx="82">
                  <c:v>1.0580191411730625E-4</c:v>
                </c:pt>
                <c:pt idx="83">
                  <c:v>1.5834446400077982E-4</c:v>
                </c:pt>
                <c:pt idx="84">
                  <c:v>2.35457758755744E-4</c:v>
                </c:pt>
                <c:pt idx="85">
                  <c:v>3.4787906637327487E-4</c:v>
                </c:pt>
                <c:pt idx="86">
                  <c:v>5.1068505951001267E-4</c:v>
                </c:pt>
                <c:pt idx="87">
                  <c:v>7.4488969284463127E-4</c:v>
                </c:pt>
                <c:pt idx="88">
                  <c:v>1.0795657910191128E-3</c:v>
                </c:pt>
                <c:pt idx="89">
                  <c:v>1.5546369049492632E-3</c:v>
                </c:pt>
                <c:pt idx="90">
                  <c:v>2.2245179023218627E-3</c:v>
                </c:pt>
                <c:pt idx="91">
                  <c:v>3.1628184700365626E-3</c:v>
                </c:pt>
                <c:pt idx="92">
                  <c:v>4.4683625531667624E-3</c:v>
                </c:pt>
                <c:pt idx="93">
                  <c:v>6.272817548489718E-3</c:v>
                </c:pt>
                <c:pt idx="94">
                  <c:v>8.7502679752526191E-3</c:v>
                </c:pt>
                <c:pt idx="95">
                  <c:v>1.2129106752590329E-2</c:v>
                </c:pt>
                <c:pt idx="96">
                  <c:v>1.6706649627614024E-2</c:v>
                </c:pt>
                <c:pt idx="97">
                  <c:v>2.2866900260371893E-2</c:v>
                </c:pt>
                <c:pt idx="98">
                  <c:v>3.1101899524748556E-2</c:v>
                </c:pt>
                <c:pt idx="99">
                  <c:v>4.2037076318311536E-2</c:v>
                </c:pt>
                <c:pt idx="100">
                  <c:v>5.6460971365029894E-2</c:v>
                </c:pt>
                <c:pt idx="101">
                  <c:v>7.5359622367845228E-2</c:v>
                </c:pt>
                <c:pt idx="102">
                  <c:v>9.9955770497914112E-2</c:v>
                </c:pt>
                <c:pt idx="103">
                  <c:v>0.13175286707153597</c:v>
                </c:pt>
                <c:pt idx="104">
                  <c:v>0.1725836189705087</c:v>
                </c:pt>
                <c:pt idx="105">
                  <c:v>0.22466250748189545</c:v>
                </c:pt>
                <c:pt idx="106">
                  <c:v>0.29064134632423611</c:v>
                </c:pt>
                <c:pt idx="107">
                  <c:v>0.37366651323511085</c:v>
                </c:pt>
                <c:pt idx="108">
                  <c:v>0.47743600324569146</c:v>
                </c:pt>
                <c:pt idx="109">
                  <c:v>0.60625392427305214</c:v>
                </c:pt>
                <c:pt idx="110">
                  <c:v>0.76507950730507523</c:v>
                </c:pt>
                <c:pt idx="111">
                  <c:v>0.9595671617510978</c:v>
                </c:pt>
                <c:pt idx="112">
                  <c:v>1.1960936061176519</c:v>
                </c:pt>
                <c:pt idx="113">
                  <c:v>1.4817676861041851</c:v>
                </c:pt>
                <c:pt idx="114">
                  <c:v>1.8244182026934608</c:v>
                </c:pt>
                <c:pt idx="115">
                  <c:v>2.2325549610306581</c:v>
                </c:pt>
                <c:pt idx="116">
                  <c:v>2.7152983662354302</c:v>
                </c:pt>
                <c:pt idx="117">
                  <c:v>3.2822732808214998</c:v>
                </c:pt>
                <c:pt idx="118">
                  <c:v>3.94346355859247</c:v>
                </c:pt>
                <c:pt idx="119">
                  <c:v>4.709024708422235</c:v>
                </c:pt>
                <c:pt idx="120">
                  <c:v>5.5890535284453779</c:v>
                </c:pt>
                <c:pt idx="121">
                  <c:v>6.5933152764349723</c:v>
                </c:pt>
                <c:pt idx="122">
                  <c:v>7.7309309714330885</c:v>
                </c:pt>
                <c:pt idx="123">
                  <c:v>9.0100296944156018</c:v>
                </c:pt>
                <c:pt idx="124">
                  <c:v>10.437373184842539</c:v>
                </c:pt>
                <c:pt idx="125">
                  <c:v>12.017962502760295</c:v>
                </c:pt>
                <c:pt idx="126">
                  <c:v>13.75463890812423</c:v>
                </c:pt>
                <c:pt idx="127">
                  <c:v>15.647693249753258</c:v>
                </c:pt>
                <c:pt idx="128">
                  <c:v>17.694499896854936</c:v>
                </c:pt>
                <c:pt idx="129">
                  <c:v>19.889192429456475</c:v>
                </c:pt>
                <c:pt idx="130">
                  <c:v>22.222398785722763</c:v>
                </c:pt>
                <c:pt idx="131">
                  <c:v>24.681053223995406</c:v>
                </c:pt>
                <c:pt idx="132">
                  <c:v>27.24830121129926</c:v>
                </c:pt>
                <c:pt idx="133">
                  <c:v>29.903511159552739</c:v>
                </c:pt>
                <c:pt idx="134">
                  <c:v>32.622403811664597</c:v>
                </c:pt>
                <c:pt idx="135">
                  <c:v>35.377306106657045</c:v>
                </c:pt>
                <c:pt idx="136">
                  <c:v>38.137531660274604</c:v>
                </c:pt>
                <c:pt idx="137">
                  <c:v>40.869884776964689</c:v>
                </c:pt>
                <c:pt idx="138">
                  <c:v>43.539279400492035</c:v>
                </c:pt>
                <c:pt idx="139">
                  <c:v>46.109458892048977</c:v>
                </c:pt>
                <c:pt idx="140">
                  <c:v>48.543797295096347</c:v>
                </c:pt>
                <c:pt idx="141">
                  <c:v>50.806158108658181</c:v>
                </c:pt>
                <c:pt idx="142">
                  <c:v>52.861782830759161</c:v>
                </c:pt>
                <c:pt idx="143">
                  <c:v>54.678178902236084</c:v>
                </c:pt>
                <c:pt idx="144">
                  <c:v>56.225975372590732</c:v>
                </c:pt>
                <c:pt idx="145">
                  <c:v>57.47971475071158</c:v>
                </c:pt>
                <c:pt idx="146">
                  <c:v>58.418551138417875</c:v>
                </c:pt>
                <c:pt idx="147">
                  <c:v>59.026827832458743</c:v>
                </c:pt>
                <c:pt idx="148">
                  <c:v>59.294511993170801</c:v>
                </c:pt>
                <c:pt idx="149">
                  <c:v>59.217469507147115</c:v>
                </c:pt>
                <c:pt idx="150">
                  <c:v>58.797569541429546</c:v>
                </c:pt>
                <c:pt idx="151">
                  <c:v>58.04261517060889</c:v>
                </c:pt>
                <c:pt idx="152">
                  <c:v>56.96610349827403</c:v>
                </c:pt>
                <c:pt idx="153">
                  <c:v>55.586825524892447</c:v>
                </c:pt>
                <c:pt idx="154">
                  <c:v>53.928322285240547</c:v>
                </c:pt>
                <c:pt idx="155">
                  <c:v>52.018219176739301</c:v>
                </c:pt>
                <c:pt idx="156">
                  <c:v>49.88746466825279</c:v>
                </c:pt>
                <c:pt idx="157">
                  <c:v>47.56950253116085</c:v>
                </c:pt>
                <c:pt idx="158">
                  <c:v>45.099408264174301</c:v>
                </c:pt>
                <c:pt idx="159">
                  <c:v>42.5130204692448</c:v>
                </c:pt>
                <c:pt idx="160">
                  <c:v>39.846096637320045</c:v>
                </c:pt>
                <c:pt idx="161">
                  <c:v>37.133520254889319</c:v>
                </c:pt>
                <c:pt idx="162">
                  <c:v>34.408582541963121</c:v>
                </c:pt>
                <c:pt idx="163">
                  <c:v>31.702357723202969</c:v>
                </c:pt>
                <c:pt idx="164">
                  <c:v>29.043185789733013</c:v>
                </c:pt>
                <c:pt idx="165">
                  <c:v>26.45627151292242</c:v>
                </c:pt>
                <c:pt idx="166">
                  <c:v>23.963403299504346</c:v>
                </c:pt>
                <c:pt idx="167">
                  <c:v>21.58279058245521</c:v>
                </c:pt>
                <c:pt idx="168">
                  <c:v>19.329014040386678</c:v>
                </c:pt>
                <c:pt idx="169">
                  <c:v>17.213079199263053</c:v>
                </c:pt>
                <c:pt idx="170">
                  <c:v>15.242561011900909</c:v>
                </c:pt>
                <c:pt idx="171">
                  <c:v>13.421824896514337</c:v>
                </c:pt>
                <c:pt idx="172">
                  <c:v>11.75230845698025</c:v>
                </c:pt>
                <c:pt idx="173">
                  <c:v>10.232847669009754</c:v>
                </c:pt>
                <c:pt idx="174">
                  <c:v>8.8600316225288438</c:v>
                </c:pt>
                <c:pt idx="175">
                  <c:v>7.6285708556121108</c:v>
                </c:pt>
                <c:pt idx="176">
                  <c:v>6.5316657726603236</c:v>
                </c:pt>
                <c:pt idx="177">
                  <c:v>5.5613634721135723</c:v>
                </c:pt>
                <c:pt idx="178">
                  <c:v>4.708893378641128</c:v>
                </c:pt>
                <c:pt idx="179">
                  <c:v>3.9649742500098348</c:v>
                </c:pt>
                <c:pt idx="180">
                  <c:v>3.3200872918049456</c:v>
                </c:pt>
                <c:pt idx="181">
                  <c:v>2.7647121643945853</c:v>
                </c:pt>
                <c:pt idx="182">
                  <c:v>2.2895245274487714</c:v>
                </c:pt>
                <c:pt idx="183">
                  <c:v>1.8855553819013551</c:v>
                </c:pt>
                <c:pt idx="184">
                  <c:v>1.5443138032957686</c:v>
                </c:pt>
                <c:pt idx="185">
                  <c:v>1.2578756998919918</c:v>
                </c:pt>
                <c:pt idx="186">
                  <c:v>1.0189419772949744</c:v>
                </c:pt>
                <c:pt idx="187">
                  <c:v>0.82086996637484111</c:v>
                </c:pt>
                <c:pt idx="188">
                  <c:v>0.65768220136906896</c:v>
                </c:pt>
                <c:pt idx="189">
                  <c:v>0.5240566558022266</c:v>
                </c:pt>
                <c:pt idx="190">
                  <c:v>0.41530239460422602</c:v>
                </c:pt>
                <c:pt idx="191">
                  <c:v>0.32732432178969334</c:v>
                </c:pt>
                <c:pt idx="192">
                  <c:v>0.25658033299699834</c:v>
                </c:pt>
                <c:pt idx="193">
                  <c:v>0.20003375645942539</c:v>
                </c:pt>
                <c:pt idx="194">
                  <c:v>0.15510351538624059</c:v>
                </c:pt>
                <c:pt idx="195">
                  <c:v>0.1196139947324633</c:v>
                </c:pt>
                <c:pt idx="196">
                  <c:v>9.1746165874966229E-2</c:v>
                </c:pt>
                <c:pt idx="197">
                  <c:v>6.9991128277848785E-2</c:v>
                </c:pt>
                <c:pt idx="198">
                  <c:v>5.3106877345735277E-2</c:v>
                </c:pt>
                <c:pt idx="199">
                  <c:v>4.0078807466768097E-2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PDF!$A$5</c:f>
              <c:strCache>
                <c:ptCount val="1"/>
                <c:pt idx="0">
                  <c:v>07/03/2005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PDF!$B$1:$GS$1</c:f>
              <c:numCache>
                <c:formatCode>General</c:formatCode>
                <c:ptCount val="200"/>
                <c:pt idx="0">
                  <c:v>90</c:v>
                </c:pt>
                <c:pt idx="1">
                  <c:v>90.05</c:v>
                </c:pt>
                <c:pt idx="2">
                  <c:v>90.1</c:v>
                </c:pt>
                <c:pt idx="3">
                  <c:v>90.149999999999991</c:v>
                </c:pt>
                <c:pt idx="4">
                  <c:v>90.199999999999989</c:v>
                </c:pt>
                <c:pt idx="5">
                  <c:v>90.249999999999986</c:v>
                </c:pt>
                <c:pt idx="6">
                  <c:v>90.299999999999983</c:v>
                </c:pt>
                <c:pt idx="7">
                  <c:v>90.34999999999998</c:v>
                </c:pt>
                <c:pt idx="8">
                  <c:v>90.399999999999977</c:v>
                </c:pt>
                <c:pt idx="9">
                  <c:v>90.449999999999974</c:v>
                </c:pt>
                <c:pt idx="10">
                  <c:v>90.499999999999972</c:v>
                </c:pt>
                <c:pt idx="11">
                  <c:v>90.549999999999969</c:v>
                </c:pt>
                <c:pt idx="12">
                  <c:v>90.599999999999966</c:v>
                </c:pt>
                <c:pt idx="13">
                  <c:v>90.649999999999963</c:v>
                </c:pt>
                <c:pt idx="14">
                  <c:v>90.69999999999996</c:v>
                </c:pt>
                <c:pt idx="15">
                  <c:v>90.749999999999957</c:v>
                </c:pt>
                <c:pt idx="16">
                  <c:v>90.799999999999955</c:v>
                </c:pt>
                <c:pt idx="17">
                  <c:v>90.849999999999952</c:v>
                </c:pt>
                <c:pt idx="18">
                  <c:v>90.899999999999949</c:v>
                </c:pt>
                <c:pt idx="19">
                  <c:v>90.949999999999946</c:v>
                </c:pt>
                <c:pt idx="20">
                  <c:v>90.999999999999943</c:v>
                </c:pt>
                <c:pt idx="21">
                  <c:v>91.04999999999994</c:v>
                </c:pt>
                <c:pt idx="22">
                  <c:v>91.099999999999937</c:v>
                </c:pt>
                <c:pt idx="23">
                  <c:v>91.149999999999935</c:v>
                </c:pt>
                <c:pt idx="24">
                  <c:v>91.199999999999932</c:v>
                </c:pt>
                <c:pt idx="25">
                  <c:v>91.249999999999929</c:v>
                </c:pt>
                <c:pt idx="26">
                  <c:v>91.299999999999926</c:v>
                </c:pt>
                <c:pt idx="27">
                  <c:v>91.349999999999923</c:v>
                </c:pt>
                <c:pt idx="28">
                  <c:v>91.39999999999992</c:v>
                </c:pt>
                <c:pt idx="29">
                  <c:v>91.449999999999918</c:v>
                </c:pt>
                <c:pt idx="30">
                  <c:v>91.499999999999915</c:v>
                </c:pt>
                <c:pt idx="31">
                  <c:v>91.549999999999912</c:v>
                </c:pt>
                <c:pt idx="32">
                  <c:v>91.599999999999909</c:v>
                </c:pt>
                <c:pt idx="33">
                  <c:v>91.649999999999906</c:v>
                </c:pt>
                <c:pt idx="34">
                  <c:v>91.699999999999903</c:v>
                </c:pt>
                <c:pt idx="35">
                  <c:v>91.749999999999901</c:v>
                </c:pt>
                <c:pt idx="36">
                  <c:v>91.799999999999898</c:v>
                </c:pt>
                <c:pt idx="37">
                  <c:v>91.849999999999895</c:v>
                </c:pt>
                <c:pt idx="38">
                  <c:v>91.899999999999892</c:v>
                </c:pt>
                <c:pt idx="39">
                  <c:v>91.949999999999889</c:v>
                </c:pt>
                <c:pt idx="40">
                  <c:v>91.999999999999886</c:v>
                </c:pt>
                <c:pt idx="41">
                  <c:v>92.049999999999883</c:v>
                </c:pt>
                <c:pt idx="42">
                  <c:v>92.099999999999881</c:v>
                </c:pt>
                <c:pt idx="43">
                  <c:v>92.149999999999878</c:v>
                </c:pt>
                <c:pt idx="44">
                  <c:v>92.199999999999875</c:v>
                </c:pt>
                <c:pt idx="45">
                  <c:v>92.249999999999872</c:v>
                </c:pt>
                <c:pt idx="46">
                  <c:v>92.299999999999869</c:v>
                </c:pt>
                <c:pt idx="47">
                  <c:v>92.349999999999866</c:v>
                </c:pt>
                <c:pt idx="48">
                  <c:v>92.399999999999864</c:v>
                </c:pt>
                <c:pt idx="49">
                  <c:v>92.449999999999861</c:v>
                </c:pt>
                <c:pt idx="50">
                  <c:v>92.499999999999858</c:v>
                </c:pt>
                <c:pt idx="51">
                  <c:v>92.549999999999855</c:v>
                </c:pt>
                <c:pt idx="52">
                  <c:v>92.599999999999852</c:v>
                </c:pt>
                <c:pt idx="53">
                  <c:v>92.649999999999849</c:v>
                </c:pt>
                <c:pt idx="54">
                  <c:v>92.699999999999847</c:v>
                </c:pt>
                <c:pt idx="55">
                  <c:v>92.749999999999844</c:v>
                </c:pt>
                <c:pt idx="56">
                  <c:v>92.799999999999841</c:v>
                </c:pt>
                <c:pt idx="57">
                  <c:v>92.849999999999838</c:v>
                </c:pt>
                <c:pt idx="58">
                  <c:v>92.899999999999835</c:v>
                </c:pt>
                <c:pt idx="59">
                  <c:v>92.949999999999832</c:v>
                </c:pt>
                <c:pt idx="60">
                  <c:v>92.999999999999829</c:v>
                </c:pt>
                <c:pt idx="61">
                  <c:v>93.049999999999827</c:v>
                </c:pt>
                <c:pt idx="62">
                  <c:v>93.099999999999824</c:v>
                </c:pt>
                <c:pt idx="63">
                  <c:v>93.149999999999821</c:v>
                </c:pt>
                <c:pt idx="64">
                  <c:v>93.199999999999818</c:v>
                </c:pt>
                <c:pt idx="65">
                  <c:v>93.249999999999815</c:v>
                </c:pt>
                <c:pt idx="66">
                  <c:v>93.299999999999812</c:v>
                </c:pt>
                <c:pt idx="67">
                  <c:v>93.34999999999981</c:v>
                </c:pt>
                <c:pt idx="68">
                  <c:v>93.399999999999807</c:v>
                </c:pt>
                <c:pt idx="69">
                  <c:v>93.449999999999804</c:v>
                </c:pt>
                <c:pt idx="70">
                  <c:v>93.499999999999801</c:v>
                </c:pt>
                <c:pt idx="71">
                  <c:v>93.549999999999798</c:v>
                </c:pt>
                <c:pt idx="72">
                  <c:v>93.599999999999795</c:v>
                </c:pt>
                <c:pt idx="73">
                  <c:v>93.649999999999793</c:v>
                </c:pt>
                <c:pt idx="74">
                  <c:v>93.69999999999979</c:v>
                </c:pt>
                <c:pt idx="75">
                  <c:v>93.749999999999787</c:v>
                </c:pt>
                <c:pt idx="76">
                  <c:v>93.799999999999784</c:v>
                </c:pt>
                <c:pt idx="77">
                  <c:v>93.849999999999781</c:v>
                </c:pt>
                <c:pt idx="78">
                  <c:v>93.899999999999778</c:v>
                </c:pt>
                <c:pt idx="79">
                  <c:v>93.949999999999775</c:v>
                </c:pt>
                <c:pt idx="80">
                  <c:v>93.999999999999773</c:v>
                </c:pt>
                <c:pt idx="81">
                  <c:v>94.04999999999977</c:v>
                </c:pt>
                <c:pt idx="82">
                  <c:v>94.099999999999767</c:v>
                </c:pt>
                <c:pt idx="83">
                  <c:v>94.149999999999764</c:v>
                </c:pt>
                <c:pt idx="84">
                  <c:v>94.199999999999761</c:v>
                </c:pt>
                <c:pt idx="85">
                  <c:v>94.249999999999758</c:v>
                </c:pt>
                <c:pt idx="86">
                  <c:v>94.299999999999756</c:v>
                </c:pt>
                <c:pt idx="87">
                  <c:v>94.349999999999753</c:v>
                </c:pt>
                <c:pt idx="88">
                  <c:v>94.39999999999975</c:v>
                </c:pt>
                <c:pt idx="89">
                  <c:v>94.449999999999747</c:v>
                </c:pt>
                <c:pt idx="90">
                  <c:v>94.499999999999744</c:v>
                </c:pt>
                <c:pt idx="91">
                  <c:v>94.549999999999741</c:v>
                </c:pt>
                <c:pt idx="92">
                  <c:v>94.599999999999739</c:v>
                </c:pt>
                <c:pt idx="93">
                  <c:v>94.649999999999736</c:v>
                </c:pt>
                <c:pt idx="94">
                  <c:v>94.699999999999733</c:v>
                </c:pt>
                <c:pt idx="95">
                  <c:v>94.74999999999973</c:v>
                </c:pt>
                <c:pt idx="96">
                  <c:v>94.799999999999727</c:v>
                </c:pt>
                <c:pt idx="97">
                  <c:v>94.849999999999724</c:v>
                </c:pt>
                <c:pt idx="98">
                  <c:v>94.899999999999721</c:v>
                </c:pt>
                <c:pt idx="99">
                  <c:v>94.949999999999719</c:v>
                </c:pt>
                <c:pt idx="100">
                  <c:v>94.999999999999716</c:v>
                </c:pt>
                <c:pt idx="101">
                  <c:v>95.049999999999713</c:v>
                </c:pt>
                <c:pt idx="102">
                  <c:v>95.09999999999971</c:v>
                </c:pt>
                <c:pt idx="103">
                  <c:v>95.149999999999707</c:v>
                </c:pt>
                <c:pt idx="104">
                  <c:v>95.199999999999704</c:v>
                </c:pt>
                <c:pt idx="105">
                  <c:v>95.249999999999702</c:v>
                </c:pt>
                <c:pt idx="106">
                  <c:v>95.299999999999699</c:v>
                </c:pt>
                <c:pt idx="107">
                  <c:v>95.349999999999696</c:v>
                </c:pt>
                <c:pt idx="108">
                  <c:v>95.399999999999693</c:v>
                </c:pt>
                <c:pt idx="109">
                  <c:v>95.44999999999969</c:v>
                </c:pt>
                <c:pt idx="110">
                  <c:v>95.499999999999687</c:v>
                </c:pt>
                <c:pt idx="111">
                  <c:v>95.549999999999685</c:v>
                </c:pt>
                <c:pt idx="112">
                  <c:v>95.599999999999682</c:v>
                </c:pt>
                <c:pt idx="113">
                  <c:v>95.649999999999679</c:v>
                </c:pt>
                <c:pt idx="114">
                  <c:v>95.699999999999676</c:v>
                </c:pt>
                <c:pt idx="115">
                  <c:v>95.749999999999673</c:v>
                </c:pt>
                <c:pt idx="116">
                  <c:v>95.79999999999967</c:v>
                </c:pt>
                <c:pt idx="117">
                  <c:v>95.849999999999667</c:v>
                </c:pt>
                <c:pt idx="118">
                  <c:v>95.899999999999665</c:v>
                </c:pt>
                <c:pt idx="119">
                  <c:v>95.949999999999662</c:v>
                </c:pt>
                <c:pt idx="120">
                  <c:v>95.999999999999659</c:v>
                </c:pt>
                <c:pt idx="121">
                  <c:v>96.049999999999656</c:v>
                </c:pt>
                <c:pt idx="122">
                  <c:v>96.099999999999653</c:v>
                </c:pt>
                <c:pt idx="123">
                  <c:v>96.14999999999965</c:v>
                </c:pt>
                <c:pt idx="124">
                  <c:v>96.199999999999648</c:v>
                </c:pt>
                <c:pt idx="125">
                  <c:v>96.249999999999645</c:v>
                </c:pt>
                <c:pt idx="126">
                  <c:v>96.299999999999642</c:v>
                </c:pt>
                <c:pt idx="127">
                  <c:v>96.349999999999639</c:v>
                </c:pt>
                <c:pt idx="128">
                  <c:v>96.399999999999636</c:v>
                </c:pt>
                <c:pt idx="129">
                  <c:v>96.449999999999633</c:v>
                </c:pt>
                <c:pt idx="130">
                  <c:v>96.499999999999631</c:v>
                </c:pt>
                <c:pt idx="131">
                  <c:v>96.549999999999628</c:v>
                </c:pt>
                <c:pt idx="132">
                  <c:v>96.599999999999625</c:v>
                </c:pt>
                <c:pt idx="133">
                  <c:v>96.649999999999622</c:v>
                </c:pt>
                <c:pt idx="134">
                  <c:v>96.699999999999619</c:v>
                </c:pt>
                <c:pt idx="135">
                  <c:v>96.749999999999616</c:v>
                </c:pt>
                <c:pt idx="136">
                  <c:v>96.799999999999613</c:v>
                </c:pt>
                <c:pt idx="137">
                  <c:v>96.849999999999611</c:v>
                </c:pt>
                <c:pt idx="138">
                  <c:v>96.899999999999608</c:v>
                </c:pt>
                <c:pt idx="139">
                  <c:v>96.949999999999605</c:v>
                </c:pt>
                <c:pt idx="140">
                  <c:v>96.999999999999602</c:v>
                </c:pt>
                <c:pt idx="141">
                  <c:v>97.049999999999599</c:v>
                </c:pt>
                <c:pt idx="142">
                  <c:v>97.099999999999596</c:v>
                </c:pt>
                <c:pt idx="143">
                  <c:v>97.149999999999594</c:v>
                </c:pt>
                <c:pt idx="144">
                  <c:v>97.199999999999591</c:v>
                </c:pt>
                <c:pt idx="145">
                  <c:v>97.249999999999588</c:v>
                </c:pt>
                <c:pt idx="146">
                  <c:v>97.299999999999585</c:v>
                </c:pt>
                <c:pt idx="147">
                  <c:v>97.349999999999582</c:v>
                </c:pt>
                <c:pt idx="148">
                  <c:v>97.399999999999579</c:v>
                </c:pt>
                <c:pt idx="149">
                  <c:v>97.449999999999577</c:v>
                </c:pt>
                <c:pt idx="150">
                  <c:v>97.499999999999574</c:v>
                </c:pt>
                <c:pt idx="151">
                  <c:v>97.549999999999571</c:v>
                </c:pt>
                <c:pt idx="152">
                  <c:v>97.599999999999568</c:v>
                </c:pt>
                <c:pt idx="153">
                  <c:v>97.649999999999565</c:v>
                </c:pt>
                <c:pt idx="154">
                  <c:v>97.699999999999562</c:v>
                </c:pt>
                <c:pt idx="155">
                  <c:v>97.749999999999559</c:v>
                </c:pt>
                <c:pt idx="156">
                  <c:v>97.799999999999557</c:v>
                </c:pt>
                <c:pt idx="157">
                  <c:v>97.849999999999554</c:v>
                </c:pt>
                <c:pt idx="158">
                  <c:v>97.899999999999551</c:v>
                </c:pt>
                <c:pt idx="159">
                  <c:v>97.949999999999548</c:v>
                </c:pt>
                <c:pt idx="160">
                  <c:v>97.999999999999545</c:v>
                </c:pt>
                <c:pt idx="161">
                  <c:v>98.049999999999542</c:v>
                </c:pt>
                <c:pt idx="162">
                  <c:v>98.09999999999954</c:v>
                </c:pt>
                <c:pt idx="163">
                  <c:v>98.149999999999537</c:v>
                </c:pt>
                <c:pt idx="164">
                  <c:v>98.199999999999534</c:v>
                </c:pt>
                <c:pt idx="165">
                  <c:v>98.249999999999531</c:v>
                </c:pt>
                <c:pt idx="166">
                  <c:v>98.299999999999528</c:v>
                </c:pt>
                <c:pt idx="167">
                  <c:v>98.349999999999525</c:v>
                </c:pt>
                <c:pt idx="168">
                  <c:v>98.399999999999523</c:v>
                </c:pt>
                <c:pt idx="169">
                  <c:v>98.44999999999952</c:v>
                </c:pt>
                <c:pt idx="170">
                  <c:v>98.499999999999517</c:v>
                </c:pt>
                <c:pt idx="171">
                  <c:v>98.549999999999514</c:v>
                </c:pt>
                <c:pt idx="172">
                  <c:v>98.599999999999511</c:v>
                </c:pt>
                <c:pt idx="173">
                  <c:v>98.649999999999508</c:v>
                </c:pt>
                <c:pt idx="174">
                  <c:v>98.699999999999505</c:v>
                </c:pt>
                <c:pt idx="175">
                  <c:v>98.749999999999503</c:v>
                </c:pt>
                <c:pt idx="176">
                  <c:v>98.7999999999995</c:v>
                </c:pt>
                <c:pt idx="177">
                  <c:v>98.849999999999497</c:v>
                </c:pt>
                <c:pt idx="178">
                  <c:v>98.899999999999494</c:v>
                </c:pt>
                <c:pt idx="179">
                  <c:v>98.949999999999491</c:v>
                </c:pt>
                <c:pt idx="180">
                  <c:v>98.999999999999488</c:v>
                </c:pt>
                <c:pt idx="181">
                  <c:v>99.049999999999486</c:v>
                </c:pt>
                <c:pt idx="182">
                  <c:v>99.099999999999483</c:v>
                </c:pt>
                <c:pt idx="183">
                  <c:v>99.14999999999948</c:v>
                </c:pt>
                <c:pt idx="184">
                  <c:v>99.199999999999477</c:v>
                </c:pt>
                <c:pt idx="185">
                  <c:v>99.249999999999474</c:v>
                </c:pt>
                <c:pt idx="186">
                  <c:v>99.299999999999471</c:v>
                </c:pt>
                <c:pt idx="187">
                  <c:v>99.349999999999469</c:v>
                </c:pt>
                <c:pt idx="188">
                  <c:v>99.399999999999466</c:v>
                </c:pt>
                <c:pt idx="189">
                  <c:v>99.449999999999463</c:v>
                </c:pt>
                <c:pt idx="190">
                  <c:v>99.49999999999946</c:v>
                </c:pt>
                <c:pt idx="191">
                  <c:v>99.549999999999457</c:v>
                </c:pt>
                <c:pt idx="192">
                  <c:v>99.599999999999454</c:v>
                </c:pt>
                <c:pt idx="193">
                  <c:v>99.649999999999451</c:v>
                </c:pt>
                <c:pt idx="194">
                  <c:v>99.699999999999449</c:v>
                </c:pt>
                <c:pt idx="195">
                  <c:v>99.749999999999446</c:v>
                </c:pt>
                <c:pt idx="196">
                  <c:v>99.799999999999443</c:v>
                </c:pt>
                <c:pt idx="197">
                  <c:v>99.84999999999944</c:v>
                </c:pt>
                <c:pt idx="198">
                  <c:v>99.899999999999437</c:v>
                </c:pt>
                <c:pt idx="199">
                  <c:v>99.949999999999434</c:v>
                </c:pt>
              </c:numCache>
            </c:numRef>
          </c:xVal>
          <c:yVal>
            <c:numRef>
              <c:f>PDF!$B$5:$GS$5</c:f>
              <c:numCache>
                <c:formatCode>0.00000</c:formatCode>
                <c:ptCount val="200"/>
                <c:pt idx="0">
                  <c:v>4.2752166590963086E-4</c:v>
                </c:pt>
                <c:pt idx="1">
                  <c:v>4.2738967069252633E-4</c:v>
                </c:pt>
                <c:pt idx="2">
                  <c:v>4.2725760168408971E-4</c:v>
                </c:pt>
                <c:pt idx="3">
                  <c:v>4.271254592090976E-4</c:v>
                </c:pt>
                <c:pt idx="4">
                  <c:v>4.2699324359157098E-4</c:v>
                </c:pt>
                <c:pt idx="5">
                  <c:v>4.2686095515477677E-4</c:v>
                </c:pt>
                <c:pt idx="6">
                  <c:v>4.2672859422122856E-4</c:v>
                </c:pt>
                <c:pt idx="7">
                  <c:v>4.2659616111268976E-4</c:v>
                </c:pt>
                <c:pt idx="8">
                  <c:v>4.2646365615017426E-4</c:v>
                </c:pt>
                <c:pt idx="9">
                  <c:v>4.2633107965394729E-4</c:v>
                </c:pt>
                <c:pt idx="10">
                  <c:v>4.2619843194352855E-4</c:v>
                </c:pt>
                <c:pt idx="11">
                  <c:v>4.260657133376924E-4</c:v>
                </c:pt>
                <c:pt idx="12">
                  <c:v>4.2593292415447019E-4</c:v>
                </c:pt>
                <c:pt idx="13">
                  <c:v>4.2580006471115169E-4</c:v>
                </c:pt>
                <c:pt idx="14">
                  <c:v>4.2566713532428608E-4</c:v>
                </c:pt>
                <c:pt idx="15">
                  <c:v>4.2553413630968422E-4</c:v>
                </c:pt>
                <c:pt idx="16">
                  <c:v>4.2540106798241983E-4</c:v>
                </c:pt>
                <c:pt idx="17">
                  <c:v>4.2526793065683096E-4</c:v>
                </c:pt>
                <c:pt idx="18">
                  <c:v>4.2513472464652158E-4</c:v>
                </c:pt>
                <c:pt idx="19">
                  <c:v>4.250014502643636E-4</c:v>
                </c:pt>
                <c:pt idx="20">
                  <c:v>4.2486810782249715E-4</c:v>
                </c:pt>
                <c:pt idx="21">
                  <c:v>4.2473469763233381E-4</c:v>
                </c:pt>
                <c:pt idx="22">
                  <c:v>4.2460122000455622E-4</c:v>
                </c:pt>
                <c:pt idx="23">
                  <c:v>4.2446767524912158E-4</c:v>
                </c:pt>
                <c:pt idx="24">
                  <c:v>4.2433406367526152E-4</c:v>
                </c:pt>
                <c:pt idx="25">
                  <c:v>4.2420038559148464E-4</c:v>
                </c:pt>
                <c:pt idx="26">
                  <c:v>4.2406664130557702E-4</c:v>
                </c:pt>
                <c:pt idx="27">
                  <c:v>4.2393283112460541E-4</c:v>
                </c:pt>
                <c:pt idx="28">
                  <c:v>4.2379895535491651E-4</c:v>
                </c:pt>
                <c:pt idx="29">
                  <c:v>4.2366501430214062E-4</c:v>
                </c:pt>
                <c:pt idx="30">
                  <c:v>4.2353100827119134E-4</c:v>
                </c:pt>
                <c:pt idx="31">
                  <c:v>4.2339693756626842E-4</c:v>
                </c:pt>
                <c:pt idx="32">
                  <c:v>4.2326280249085847E-4</c:v>
                </c:pt>
                <c:pt idx="33">
                  <c:v>4.2312860334773673E-4</c:v>
                </c:pt>
                <c:pt idx="34">
                  <c:v>4.2299434043896862E-4</c:v>
                </c:pt>
                <c:pt idx="35">
                  <c:v>4.2286001406591038E-4</c:v>
                </c:pt>
                <c:pt idx="36">
                  <c:v>4.2272562452921257E-4</c:v>
                </c:pt>
                <c:pt idx="37">
                  <c:v>4.2259117212881917E-4</c:v>
                </c:pt>
                <c:pt idx="38">
                  <c:v>4.2245665716397052E-4</c:v>
                </c:pt>
                <c:pt idx="39">
                  <c:v>4.2232207993320446E-4</c:v>
                </c:pt>
                <c:pt idx="40">
                  <c:v>4.2218744073435757E-4</c:v>
                </c:pt>
                <c:pt idx="41">
                  <c:v>4.2205273986456666E-4</c:v>
                </c:pt>
                <c:pt idx="42">
                  <c:v>4.2191797762027104E-4</c:v>
                </c:pt>
                <c:pt idx="43">
                  <c:v>4.2178315429721277E-4</c:v>
                </c:pt>
                <c:pt idx="44">
                  <c:v>4.216482701904386E-4</c:v>
                </c:pt>
                <c:pt idx="45">
                  <c:v>4.2151332559430189E-4</c:v>
                </c:pt>
                <c:pt idx="46">
                  <c:v>4.2137832080246356E-4</c:v>
                </c:pt>
                <c:pt idx="47">
                  <c:v>4.2124325610789348E-4</c:v>
                </c:pt>
                <c:pt idx="48">
                  <c:v>4.2110813180287299E-4</c:v>
                </c:pt>
                <c:pt idx="49">
                  <c:v>4.2097294817899564E-4</c:v>
                </c:pt>
                <c:pt idx="50">
                  <c:v>4.20837705527171E-4</c:v>
                </c:pt>
                <c:pt idx="51">
                  <c:v>4.2070240413762773E-4</c:v>
                </c:pt>
                <c:pt idx="52">
                  <c:v>4.2056704429992202E-4</c:v>
                </c:pt>
                <c:pt idx="53">
                  <c:v>4.2043162630295321E-4</c:v>
                </c:pt>
                <c:pt idx="54">
                  <c:v>4.20296150434999E-4</c:v>
                </c:pt>
                <c:pt idx="55">
                  <c:v>4.2016061698379174E-4</c:v>
                </c:pt>
                <c:pt idx="56">
                  <c:v>4.2002502623668717E-4</c:v>
                </c:pt>
                <c:pt idx="57">
                  <c:v>4.1988937848103861E-4</c:v>
                </c:pt>
                <c:pt idx="58">
                  <c:v>4.1975367400501123E-4</c:v>
                </c:pt>
                <c:pt idx="59">
                  <c:v>4.1961791309934608E-4</c:v>
                </c:pt>
                <c:pt idx="60">
                  <c:v>4.1948209606113929E-4</c:v>
                </c:pt>
                <c:pt idx="61">
                  <c:v>4.1934622320186142E-4</c:v>
                </c:pt>
                <c:pt idx="62">
                  <c:v>4.1921029486419143E-4</c:v>
                </c:pt>
                <c:pt idx="63">
                  <c:v>4.1907431145699785E-4</c:v>
                </c:pt>
                <c:pt idx="64">
                  <c:v>4.1893827352726924E-4</c:v>
                </c:pt>
                <c:pt idx="65">
                  <c:v>4.1880218190649114E-4</c:v>
                </c:pt>
                <c:pt idx="66">
                  <c:v>4.1866603800542058E-4</c:v>
                </c:pt>
                <c:pt idx="67">
                  <c:v>4.185298444015238E-4</c:v>
                </c:pt>
                <c:pt idx="68">
                  <c:v>4.1839360599744702E-4</c:v>
                </c:pt>
                <c:pt idx="69">
                  <c:v>4.1825733228176504E-4</c:v>
                </c:pt>
                <c:pt idx="70">
                  <c:v>4.1812104169472014E-4</c:v>
                </c:pt>
                <c:pt idx="71">
                  <c:v>4.1798476997070795E-4</c:v>
                </c:pt>
                <c:pt idx="72">
                  <c:v>4.1784858591285633E-4</c:v>
                </c:pt>
                <c:pt idx="73">
                  <c:v>4.1771262090761584E-4</c:v>
                </c:pt>
                <c:pt idx="74">
                  <c:v>4.1757712356640318E-4</c:v>
                </c:pt>
                <c:pt idx="75">
                  <c:v>4.174425598198538E-4</c:v>
                </c:pt>
                <c:pt idx="76">
                  <c:v>4.1730979433666544E-4</c:v>
                </c:pt>
                <c:pt idx="77">
                  <c:v>4.1718041585953692E-4</c:v>
                </c:pt>
                <c:pt idx="78">
                  <c:v>4.1705731443063959E-4</c:v>
                </c:pt>
                <c:pt idx="79">
                  <c:v>4.1694569462386797E-4</c:v>
                </c:pt>
                <c:pt idx="80">
                  <c:v>4.1685483511902296E-4</c:v>
                </c:pt>
                <c:pt idx="81">
                  <c:v>4.1680111160915536E-4</c:v>
                </c:pt>
                <c:pt idx="82">
                  <c:v>4.168131341945753E-4</c:v>
                </c:pt>
                <c:pt idx="83">
                  <c:v>4.1694038397002139E-4</c:v>
                </c:pt>
                <c:pt idx="84">
                  <c:v>4.1726757457570605E-4</c:v>
                </c:pt>
                <c:pt idx="85">
                  <c:v>4.1793827313283197E-4</c:v>
                </c:pt>
                <c:pt idx="86">
                  <c:v>4.1919332435849855E-4</c:v>
                </c:pt>
                <c:pt idx="87">
                  <c:v>4.2143266554368593E-4</c:v>
                </c:pt>
                <c:pt idx="88">
                  <c:v>4.2531366785945608E-4</c:v>
                </c:pt>
                <c:pt idx="89">
                  <c:v>4.3190583872622108E-4</c:v>
                </c:pt>
                <c:pt idx="90">
                  <c:v>4.4293144621388895E-4</c:v>
                </c:pt>
                <c:pt idx="91">
                  <c:v>4.6113553739076643E-4</c:v>
                </c:pt>
                <c:pt idx="92">
                  <c:v>4.9084841262631636E-4</c:v>
                </c:pt>
                <c:pt idx="93">
                  <c:v>5.3883076439978069E-4</c:v>
                </c:pt>
                <c:pt idx="94">
                  <c:v>6.1552867794662327E-4</c:v>
                </c:pt>
                <c:pt idx="95">
                  <c:v>7.3691520335433694E-4</c:v>
                </c:pt>
                <c:pt idx="96">
                  <c:v>9.2716024615034903E-4</c:v>
                </c:pt>
                <c:pt idx="97">
                  <c:v>1.2224542414845598E-3</c:v>
                </c:pt>
                <c:pt idx="98">
                  <c:v>1.6764164932492026E-3</c:v>
                </c:pt>
                <c:pt idx="99">
                  <c:v>2.3676486014032783E-3</c:v>
                </c:pt>
                <c:pt idx="100">
                  <c:v>3.410148261263088E-3</c:v>
                </c:pt>
                <c:pt idx="101">
                  <c:v>4.9674779979167107E-3</c:v>
                </c:pt>
                <c:pt idx="102">
                  <c:v>7.2717830325015496E-3</c:v>
                </c:pt>
                <c:pt idx="103">
                  <c:v>1.0648963979123398E-2</c:v>
                </c:pt>
                <c:pt idx="104">
                  <c:v>1.5551519173339122E-2</c:v>
                </c:pt>
                <c:pt idx="105">
                  <c:v>2.2600756746591514E-2</c:v>
                </c:pt>
                <c:pt idx="106">
                  <c:v>3.2640208469089819E-2</c:v>
                </c:pt>
                <c:pt idx="107">
                  <c:v>4.6802117421245099E-2</c:v>
                </c:pt>
                <c:pt idx="108">
                  <c:v>6.6588772615434499E-2</c:v>
                </c:pt>
                <c:pt idx="109">
                  <c:v>9.3970171413767803E-2</c:v>
                </c:pt>
                <c:pt idx="110">
                  <c:v>0.13149894629893938</c:v>
                </c:pt>
                <c:pt idx="111">
                  <c:v>0.1824426380482593</c:v>
                </c:pt>
                <c:pt idx="112">
                  <c:v>0.25093218171596215</c:v>
                </c:pt>
                <c:pt idx="113">
                  <c:v>0.34212386018809837</c:v>
                </c:pt>
                <c:pt idx="114">
                  <c:v>0.46236996405608843</c:v>
                </c:pt>
                <c:pt idx="115">
                  <c:v>0.61939100554651016</c:v>
                </c:pt>
                <c:pt idx="116">
                  <c:v>0.8224396464763114</c:v>
                </c:pt>
                <c:pt idx="117">
                  <c:v>1.082443652048334</c:v>
                </c:pt>
                <c:pt idx="118">
                  <c:v>1.4121123738930683</c:v>
                </c:pt>
                <c:pt idx="119">
                  <c:v>1.825988761082546</c:v>
                </c:pt>
                <c:pt idx="120">
                  <c:v>2.3404270171393304</c:v>
                </c:pt>
                <c:pt idx="121">
                  <c:v>2.9734751241525577</c:v>
                </c:pt>
                <c:pt idx="122">
                  <c:v>3.74464191511424</c:v>
                </c:pt>
                <c:pt idx="123">
                  <c:v>4.6745305426141792</c:v>
                </c:pt>
                <c:pt idx="124">
                  <c:v>5.7843243497373011</c:v>
                </c:pt>
                <c:pt idx="125">
                  <c:v>7.0951174661498344</c:v>
                </c:pt>
                <c:pt idx="126">
                  <c:v>8.6270909348241798</c:v>
                </c:pt>
                <c:pt idx="127">
                  <c:v>10.398545624229873</c:v>
                </c:pt>
                <c:pt idx="128">
                  <c:v>12.424815165362904</c:v>
                </c:pt>
                <c:pt idx="129">
                  <c:v>14.717094999256426</c:v>
                </c:pt>
                <c:pt idx="130">
                  <c:v>17.281236429062222</c:v>
                </c:pt>
                <c:pt idx="131">
                  <c:v>20.116566261187856</c:v>
                </c:pt>
                <c:pt idx="132">
                  <c:v>23.214802005649457</c:v>
                </c:pt>
                <c:pt idx="133">
                  <c:v>26.559138493492139</c:v>
                </c:pt>
                <c:pt idx="134">
                  <c:v>30.12358307898684</c:v>
                </c:pt>
                <c:pt idx="135">
                  <c:v>33.872612486737758</c:v>
                </c:pt>
                <c:pt idx="136">
                  <c:v>37.761214361214677</c:v>
                </c:pt>
                <c:pt idx="137">
                  <c:v>41.735360665084514</c:v>
                </c:pt>
                <c:pt idx="138">
                  <c:v>45.732938766974506</c:v>
                </c:pt>
                <c:pt idx="139">
                  <c:v>49.685140420528242</c:v>
                </c:pt>
                <c:pt idx="140">
                  <c:v>53.518280431625811</c:v>
                </c:pt>
                <c:pt idx="141">
                  <c:v>57.155987618189975</c:v>
                </c:pt>
                <c:pt idx="142">
                  <c:v>60.521682922843233</c:v>
                </c:pt>
                <c:pt idx="143">
                  <c:v>63.541235548751033</c:v>
                </c:pt>
                <c:pt idx="144">
                  <c:v>66.145669907469554</c:v>
                </c:pt>
                <c:pt idx="145">
                  <c:v>68.273785787797451</c:v>
                </c:pt>
                <c:pt idx="146">
                  <c:v>69.874552709479005</c:v>
                </c:pt>
                <c:pt idx="147">
                  <c:v>70.909147445242752</c:v>
                </c:pt>
                <c:pt idx="148">
                  <c:v>71.352520923549719</c:v>
                </c:pt>
                <c:pt idx="149">
                  <c:v>71.194406115513857</c:v>
                </c:pt>
                <c:pt idx="150">
                  <c:v>70.439710301995788</c:v>
                </c:pt>
                <c:pt idx="151">
                  <c:v>69.108270983519688</c:v>
                </c:pt>
                <c:pt idx="152">
                  <c:v>67.233991952452811</c:v>
                </c:pt>
                <c:pt idx="153">
                  <c:v>64.863411897516897</c:v>
                </c:pt>
                <c:pt idx="154">
                  <c:v>62.053789702856896</c:v>
                </c:pt>
                <c:pt idx="155">
                  <c:v>58.870816067335916</c:v>
                </c:pt>
                <c:pt idx="156">
                  <c:v>55.386078512601507</c:v>
                </c:pt>
                <c:pt idx="157">
                  <c:v>51.674415292455279</c:v>
                </c:pt>
                <c:pt idx="158">
                  <c:v>47.81129295348871</c:v>
                </c:pt>
                <c:pt idx="159">
                  <c:v>43.870332877008643</c:v>
                </c:pt>
                <c:pt idx="160">
                  <c:v>39.921095266197582</c:v>
                </c:pt>
                <c:pt idx="161">
                  <c:v>36.027206459969754</c:v>
                </c:pt>
                <c:pt idx="162">
                  <c:v>32.244889212340702</c:v>
                </c:pt>
                <c:pt idx="163">
                  <c:v>28.621927853227351</c:v>
                </c:pt>
                <c:pt idx="164">
                  <c:v>25.197073147135452</c:v>
                </c:pt>
                <c:pt idx="165">
                  <c:v>21.999867041402236</c:v>
                </c:pt>
                <c:pt idx="166">
                  <c:v>19.050846812202884</c:v>
                </c:pt>
                <c:pt idx="167">
                  <c:v>16.362072371331493</c:v>
                </c:pt>
                <c:pt idx="168">
                  <c:v>13.937910186944515</c:v>
                </c:pt>
                <c:pt idx="169">
                  <c:v>11.776002412482292</c:v>
                </c:pt>
                <c:pt idx="170">
                  <c:v>9.8683500059796661</c:v>
                </c:pt>
                <c:pt idx="171">
                  <c:v>8.2024431240131737</c:v>
                </c:pt>
                <c:pt idx="172">
                  <c:v>6.762379937585079</c:v>
                </c:pt>
                <c:pt idx="173">
                  <c:v>5.5299251808140575</c:v>
                </c:pt>
                <c:pt idx="174">
                  <c:v>4.4854711437173052</c:v>
                </c:pt>
                <c:pt idx="175">
                  <c:v>3.6088754795786424</c:v>
                </c:pt>
                <c:pt idx="176">
                  <c:v>2.8801612879551186</c:v>
                </c:pt>
                <c:pt idx="177">
                  <c:v>2.2800748206517967</c:v>
                </c:pt>
                <c:pt idx="178">
                  <c:v>1.7905044123589378</c:v>
                </c:pt>
                <c:pt idx="179">
                  <c:v>1.3947706351759024</c:v>
                </c:pt>
                <c:pt idx="180">
                  <c:v>1.0778021729566987</c:v>
                </c:pt>
                <c:pt idx="181">
                  <c:v>0.8262146109139834</c:v>
                </c:pt>
                <c:pt idx="182">
                  <c:v>0.62831044989109952</c:v>
                </c:pt>
                <c:pt idx="183">
                  <c:v>0.47401846291111094</c:v>
                </c:pt>
                <c:pt idx="184">
                  <c:v>0.35478932445418276</c:v>
                </c:pt>
                <c:pt idx="185">
                  <c:v>0.26346257001112505</c:v>
                </c:pt>
                <c:pt idx="186">
                  <c:v>0.19411766963517169</c:v>
                </c:pt>
                <c:pt idx="187">
                  <c:v>0.14191956817359486</c:v>
                </c:pt>
                <c:pt idx="188">
                  <c:v>0.10296665053038311</c:v>
                </c:pt>
                <c:pt idx="189">
                  <c:v>7.4146874389781556E-2</c:v>
                </c:pt>
                <c:pt idx="190">
                  <c:v>5.3005867473136119E-2</c:v>
                </c:pt>
                <c:pt idx="191">
                  <c:v>3.762916027056723E-2</c:v>
                </c:pt>
                <c:pt idx="192">
                  <c:v>2.6539431531113277E-2</c:v>
                </c:pt>
                <c:pt idx="193">
                  <c:v>1.8608669234017081E-2</c:v>
                </c:pt>
                <c:pt idx="194">
                  <c:v>1.2984462825914398E-2</c:v>
                </c:pt>
                <c:pt idx="195">
                  <c:v>9.0292011986701053E-3</c:v>
                </c:pt>
                <c:pt idx="196">
                  <c:v>6.2707089249808183E-3</c:v>
                </c:pt>
                <c:pt idx="197">
                  <c:v>4.3627648293549223E-3</c:v>
                </c:pt>
                <c:pt idx="198">
                  <c:v>3.0539699338683291E-3</c:v>
                </c:pt>
                <c:pt idx="199">
                  <c:v>2.1635297368069292E-3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569288"/>
        <c:axId val="425570464"/>
      </c:scatterChart>
      <c:valAx>
        <c:axId val="425569288"/>
        <c:scaling>
          <c:orientation val="minMax"/>
          <c:max val="100"/>
          <c:min val="95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Futures Prices (100-implied forward rate)</a:t>
                </a:r>
              </a:p>
            </c:rich>
          </c:tx>
          <c:layout>
            <c:manualLayout>
              <c:xMode val="edge"/>
              <c:yMode val="edge"/>
              <c:x val="0.30641366550492666"/>
              <c:y val="0.8131502527701278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25570464"/>
        <c:crosses val="autoZero"/>
        <c:crossBetween val="midCat"/>
        <c:majorUnit val="0.25"/>
      </c:valAx>
      <c:valAx>
        <c:axId val="4255704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Probability density</a:t>
                </a:r>
              </a:p>
            </c:rich>
          </c:tx>
          <c:layout>
            <c:manualLayout>
              <c:xMode val="edge"/>
              <c:yMode val="edge"/>
              <c:x val="3.5629562698105362E-2"/>
              <c:y val="0.304498661805205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2556928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453709679732659"/>
          <c:y val="0.91003607307707224"/>
          <c:w val="0.50356352996858988"/>
          <c:h val="6.5744023376388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GB" sz="10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Risk-Neutral Cumulative Distribution Function for the 3-month Euribor futures price, for the Sept.2005 maturity</a:t>
            </a:r>
            <a:endPara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2309415243314668"/>
          <c:y val="3.79309641509535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9461922089624"/>
          <c:y val="0.20344827586206896"/>
          <c:w val="0.84261370431390437"/>
          <c:h val="0.5683261678179798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[2]DF!$A$2</c:f>
              <c:strCache>
                <c:ptCount val="1"/>
                <c:pt idx="0">
                  <c:v>10/8/2004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[2]DF!$B$1:$GS$1</c:f>
              <c:numCache>
                <c:formatCode>General</c:formatCode>
                <c:ptCount val="200"/>
                <c:pt idx="0">
                  <c:v>90</c:v>
                </c:pt>
                <c:pt idx="1">
                  <c:v>90.05</c:v>
                </c:pt>
                <c:pt idx="2">
                  <c:v>90.1</c:v>
                </c:pt>
                <c:pt idx="3">
                  <c:v>90.149999999999991</c:v>
                </c:pt>
                <c:pt idx="4">
                  <c:v>90.199999999999989</c:v>
                </c:pt>
                <c:pt idx="5">
                  <c:v>90.249999999999986</c:v>
                </c:pt>
                <c:pt idx="6">
                  <c:v>90.299999999999983</c:v>
                </c:pt>
                <c:pt idx="7">
                  <c:v>90.34999999999998</c:v>
                </c:pt>
                <c:pt idx="8">
                  <c:v>90.399999999999977</c:v>
                </c:pt>
                <c:pt idx="9">
                  <c:v>90.449999999999974</c:v>
                </c:pt>
                <c:pt idx="10">
                  <c:v>90.499999999999972</c:v>
                </c:pt>
                <c:pt idx="11">
                  <c:v>90.549999999999969</c:v>
                </c:pt>
                <c:pt idx="12">
                  <c:v>90.599999999999966</c:v>
                </c:pt>
                <c:pt idx="13">
                  <c:v>90.649999999999963</c:v>
                </c:pt>
                <c:pt idx="14">
                  <c:v>90.69999999999996</c:v>
                </c:pt>
                <c:pt idx="15">
                  <c:v>90.749999999999957</c:v>
                </c:pt>
                <c:pt idx="16">
                  <c:v>90.799999999999955</c:v>
                </c:pt>
                <c:pt idx="17">
                  <c:v>90.849999999999952</c:v>
                </c:pt>
                <c:pt idx="18">
                  <c:v>90.899999999999949</c:v>
                </c:pt>
                <c:pt idx="19">
                  <c:v>90.949999999999946</c:v>
                </c:pt>
                <c:pt idx="20">
                  <c:v>90.999999999999943</c:v>
                </c:pt>
                <c:pt idx="21">
                  <c:v>91.04999999999994</c:v>
                </c:pt>
                <c:pt idx="22">
                  <c:v>91.099999999999937</c:v>
                </c:pt>
                <c:pt idx="23">
                  <c:v>91.149999999999935</c:v>
                </c:pt>
                <c:pt idx="24">
                  <c:v>91.199999999999932</c:v>
                </c:pt>
                <c:pt idx="25">
                  <c:v>91.249999999999929</c:v>
                </c:pt>
                <c:pt idx="26">
                  <c:v>91.299999999999926</c:v>
                </c:pt>
                <c:pt idx="27">
                  <c:v>91.349999999999923</c:v>
                </c:pt>
                <c:pt idx="28">
                  <c:v>91.39999999999992</c:v>
                </c:pt>
                <c:pt idx="29">
                  <c:v>91.449999999999918</c:v>
                </c:pt>
                <c:pt idx="30">
                  <c:v>91.499999999999915</c:v>
                </c:pt>
                <c:pt idx="31">
                  <c:v>91.549999999999912</c:v>
                </c:pt>
                <c:pt idx="32">
                  <c:v>91.599999999999909</c:v>
                </c:pt>
                <c:pt idx="33">
                  <c:v>91.649999999999906</c:v>
                </c:pt>
                <c:pt idx="34">
                  <c:v>91.699999999999903</c:v>
                </c:pt>
                <c:pt idx="35">
                  <c:v>91.749999999999901</c:v>
                </c:pt>
                <c:pt idx="36">
                  <c:v>91.799999999999898</c:v>
                </c:pt>
                <c:pt idx="37">
                  <c:v>91.849999999999895</c:v>
                </c:pt>
                <c:pt idx="38">
                  <c:v>91.899999999999892</c:v>
                </c:pt>
                <c:pt idx="39">
                  <c:v>91.949999999999889</c:v>
                </c:pt>
                <c:pt idx="40">
                  <c:v>91.999999999999886</c:v>
                </c:pt>
                <c:pt idx="41">
                  <c:v>92.049999999999883</c:v>
                </c:pt>
                <c:pt idx="42">
                  <c:v>92.099999999999881</c:v>
                </c:pt>
                <c:pt idx="43">
                  <c:v>92.149999999999878</c:v>
                </c:pt>
                <c:pt idx="44">
                  <c:v>92.199999999999875</c:v>
                </c:pt>
                <c:pt idx="45">
                  <c:v>92.249999999999872</c:v>
                </c:pt>
                <c:pt idx="46">
                  <c:v>92.299999999999869</c:v>
                </c:pt>
                <c:pt idx="47">
                  <c:v>92.349999999999866</c:v>
                </c:pt>
                <c:pt idx="48">
                  <c:v>92.399999999999864</c:v>
                </c:pt>
                <c:pt idx="49">
                  <c:v>92.449999999999861</c:v>
                </c:pt>
                <c:pt idx="50">
                  <c:v>92.499999999999858</c:v>
                </c:pt>
                <c:pt idx="51">
                  <c:v>92.549999999999855</c:v>
                </c:pt>
                <c:pt idx="52">
                  <c:v>92.599999999999852</c:v>
                </c:pt>
                <c:pt idx="53">
                  <c:v>92.649999999999849</c:v>
                </c:pt>
                <c:pt idx="54">
                  <c:v>92.699999999999847</c:v>
                </c:pt>
                <c:pt idx="55">
                  <c:v>92.749999999999844</c:v>
                </c:pt>
                <c:pt idx="56">
                  <c:v>92.799999999999841</c:v>
                </c:pt>
                <c:pt idx="57">
                  <c:v>92.849999999999838</c:v>
                </c:pt>
                <c:pt idx="58">
                  <c:v>92.899999999999835</c:v>
                </c:pt>
                <c:pt idx="59">
                  <c:v>92.949999999999832</c:v>
                </c:pt>
                <c:pt idx="60">
                  <c:v>92.999999999999829</c:v>
                </c:pt>
                <c:pt idx="61">
                  <c:v>93.049999999999827</c:v>
                </c:pt>
                <c:pt idx="62">
                  <c:v>93.099999999999824</c:v>
                </c:pt>
                <c:pt idx="63">
                  <c:v>93.149999999999821</c:v>
                </c:pt>
                <c:pt idx="64">
                  <c:v>93.199999999999818</c:v>
                </c:pt>
                <c:pt idx="65">
                  <c:v>93.249999999999815</c:v>
                </c:pt>
                <c:pt idx="66">
                  <c:v>93.299999999999812</c:v>
                </c:pt>
                <c:pt idx="67">
                  <c:v>93.34999999999981</c:v>
                </c:pt>
                <c:pt idx="68">
                  <c:v>93.399999999999807</c:v>
                </c:pt>
                <c:pt idx="69">
                  <c:v>93.449999999999804</c:v>
                </c:pt>
                <c:pt idx="70">
                  <c:v>93.499999999999801</c:v>
                </c:pt>
                <c:pt idx="71">
                  <c:v>93.549999999999798</c:v>
                </c:pt>
                <c:pt idx="72">
                  <c:v>93.599999999999795</c:v>
                </c:pt>
                <c:pt idx="73">
                  <c:v>93.649999999999793</c:v>
                </c:pt>
                <c:pt idx="74">
                  <c:v>93.69999999999979</c:v>
                </c:pt>
                <c:pt idx="75">
                  <c:v>93.749999999999787</c:v>
                </c:pt>
                <c:pt idx="76">
                  <c:v>93.799999999999784</c:v>
                </c:pt>
                <c:pt idx="77">
                  <c:v>93.849999999999781</c:v>
                </c:pt>
                <c:pt idx="78">
                  <c:v>93.899999999999778</c:v>
                </c:pt>
                <c:pt idx="79">
                  <c:v>93.949999999999775</c:v>
                </c:pt>
                <c:pt idx="80">
                  <c:v>93.999999999999773</c:v>
                </c:pt>
                <c:pt idx="81">
                  <c:v>94.04999999999977</c:v>
                </c:pt>
                <c:pt idx="82">
                  <c:v>94.099999999999767</c:v>
                </c:pt>
                <c:pt idx="83">
                  <c:v>94.149999999999764</c:v>
                </c:pt>
                <c:pt idx="84">
                  <c:v>94.199999999999761</c:v>
                </c:pt>
                <c:pt idx="85">
                  <c:v>94.249999999999758</c:v>
                </c:pt>
                <c:pt idx="86">
                  <c:v>94.299999999999756</c:v>
                </c:pt>
                <c:pt idx="87">
                  <c:v>94.349999999999753</c:v>
                </c:pt>
                <c:pt idx="88">
                  <c:v>94.39999999999975</c:v>
                </c:pt>
                <c:pt idx="89">
                  <c:v>94.449999999999747</c:v>
                </c:pt>
                <c:pt idx="90">
                  <c:v>94.499999999999744</c:v>
                </c:pt>
                <c:pt idx="91">
                  <c:v>94.549999999999741</c:v>
                </c:pt>
                <c:pt idx="92">
                  <c:v>94.599999999999739</c:v>
                </c:pt>
                <c:pt idx="93">
                  <c:v>94.649999999999736</c:v>
                </c:pt>
                <c:pt idx="94">
                  <c:v>94.699999999999733</c:v>
                </c:pt>
                <c:pt idx="95">
                  <c:v>94.74999999999973</c:v>
                </c:pt>
                <c:pt idx="96">
                  <c:v>94.799999999999727</c:v>
                </c:pt>
                <c:pt idx="97">
                  <c:v>94.849999999999724</c:v>
                </c:pt>
                <c:pt idx="98">
                  <c:v>94.899999999999721</c:v>
                </c:pt>
                <c:pt idx="99">
                  <c:v>94.949999999999719</c:v>
                </c:pt>
                <c:pt idx="100">
                  <c:v>94.999999999999716</c:v>
                </c:pt>
                <c:pt idx="101">
                  <c:v>95.049999999999713</c:v>
                </c:pt>
                <c:pt idx="102">
                  <c:v>95.09999999999971</c:v>
                </c:pt>
                <c:pt idx="103">
                  <c:v>95.149999999999707</c:v>
                </c:pt>
                <c:pt idx="104">
                  <c:v>95.199999999999704</c:v>
                </c:pt>
                <c:pt idx="105">
                  <c:v>95.249999999999702</c:v>
                </c:pt>
                <c:pt idx="106">
                  <c:v>95.299999999999699</c:v>
                </c:pt>
                <c:pt idx="107">
                  <c:v>95.349999999999696</c:v>
                </c:pt>
                <c:pt idx="108">
                  <c:v>95.399999999999693</c:v>
                </c:pt>
                <c:pt idx="109">
                  <c:v>95.44999999999969</c:v>
                </c:pt>
                <c:pt idx="110">
                  <c:v>95.499999999999687</c:v>
                </c:pt>
                <c:pt idx="111">
                  <c:v>95.549999999999685</c:v>
                </c:pt>
                <c:pt idx="112">
                  <c:v>95.599999999999682</c:v>
                </c:pt>
                <c:pt idx="113">
                  <c:v>95.649999999999679</c:v>
                </c:pt>
                <c:pt idx="114">
                  <c:v>95.699999999999676</c:v>
                </c:pt>
                <c:pt idx="115">
                  <c:v>95.749999999999673</c:v>
                </c:pt>
                <c:pt idx="116">
                  <c:v>95.79999999999967</c:v>
                </c:pt>
                <c:pt idx="117">
                  <c:v>95.849999999999667</c:v>
                </c:pt>
                <c:pt idx="118">
                  <c:v>95.899999999999665</c:v>
                </c:pt>
                <c:pt idx="119">
                  <c:v>95.949999999999662</c:v>
                </c:pt>
                <c:pt idx="120">
                  <c:v>95.999999999999659</c:v>
                </c:pt>
                <c:pt idx="121">
                  <c:v>96.049999999999656</c:v>
                </c:pt>
                <c:pt idx="122">
                  <c:v>96.099999999999653</c:v>
                </c:pt>
                <c:pt idx="123">
                  <c:v>96.14999999999965</c:v>
                </c:pt>
                <c:pt idx="124">
                  <c:v>96.199999999999648</c:v>
                </c:pt>
                <c:pt idx="125">
                  <c:v>96.249999999999645</c:v>
                </c:pt>
                <c:pt idx="126">
                  <c:v>96.299999999999642</c:v>
                </c:pt>
                <c:pt idx="127">
                  <c:v>96.349999999999639</c:v>
                </c:pt>
                <c:pt idx="128">
                  <c:v>96.399999999999636</c:v>
                </c:pt>
                <c:pt idx="129">
                  <c:v>96.449999999999633</c:v>
                </c:pt>
                <c:pt idx="130">
                  <c:v>96.499999999999631</c:v>
                </c:pt>
                <c:pt idx="131">
                  <c:v>96.549999999999628</c:v>
                </c:pt>
                <c:pt idx="132">
                  <c:v>96.599999999999625</c:v>
                </c:pt>
                <c:pt idx="133">
                  <c:v>96.649999999999622</c:v>
                </c:pt>
                <c:pt idx="134">
                  <c:v>96.699999999999619</c:v>
                </c:pt>
                <c:pt idx="135">
                  <c:v>96.749999999999616</c:v>
                </c:pt>
                <c:pt idx="136">
                  <c:v>96.799999999999613</c:v>
                </c:pt>
                <c:pt idx="137">
                  <c:v>96.849999999999611</c:v>
                </c:pt>
                <c:pt idx="138">
                  <c:v>96.899999999999608</c:v>
                </c:pt>
                <c:pt idx="139">
                  <c:v>96.949999999999605</c:v>
                </c:pt>
                <c:pt idx="140">
                  <c:v>96.999999999999602</c:v>
                </c:pt>
                <c:pt idx="141">
                  <c:v>97.049999999999599</c:v>
                </c:pt>
                <c:pt idx="142">
                  <c:v>97.099999999999596</c:v>
                </c:pt>
                <c:pt idx="143">
                  <c:v>97.149999999999594</c:v>
                </c:pt>
                <c:pt idx="144">
                  <c:v>97.199999999999591</c:v>
                </c:pt>
                <c:pt idx="145">
                  <c:v>97.249999999999588</c:v>
                </c:pt>
                <c:pt idx="146">
                  <c:v>97.299999999999585</c:v>
                </c:pt>
                <c:pt idx="147">
                  <c:v>97.349999999999582</c:v>
                </c:pt>
                <c:pt idx="148">
                  <c:v>97.399999999999579</c:v>
                </c:pt>
                <c:pt idx="149">
                  <c:v>97.449999999999577</c:v>
                </c:pt>
                <c:pt idx="150">
                  <c:v>97.499999999999574</c:v>
                </c:pt>
                <c:pt idx="151">
                  <c:v>97.549999999999571</c:v>
                </c:pt>
                <c:pt idx="152">
                  <c:v>97.599999999999568</c:v>
                </c:pt>
                <c:pt idx="153">
                  <c:v>97.649999999999565</c:v>
                </c:pt>
                <c:pt idx="154">
                  <c:v>97.699999999999562</c:v>
                </c:pt>
                <c:pt idx="155">
                  <c:v>97.749999999999559</c:v>
                </c:pt>
                <c:pt idx="156">
                  <c:v>97.799999999999557</c:v>
                </c:pt>
                <c:pt idx="157">
                  <c:v>97.849999999999554</c:v>
                </c:pt>
                <c:pt idx="158">
                  <c:v>97.899999999999551</c:v>
                </c:pt>
                <c:pt idx="159">
                  <c:v>97.949999999999548</c:v>
                </c:pt>
                <c:pt idx="160">
                  <c:v>97.999999999999545</c:v>
                </c:pt>
                <c:pt idx="161">
                  <c:v>98.049999999999542</c:v>
                </c:pt>
                <c:pt idx="162">
                  <c:v>98.09999999999954</c:v>
                </c:pt>
                <c:pt idx="163">
                  <c:v>98.149999999999537</c:v>
                </c:pt>
                <c:pt idx="164">
                  <c:v>98.199999999999534</c:v>
                </c:pt>
                <c:pt idx="165">
                  <c:v>98.249999999999531</c:v>
                </c:pt>
                <c:pt idx="166">
                  <c:v>98.299999999999528</c:v>
                </c:pt>
                <c:pt idx="167">
                  <c:v>98.349999999999525</c:v>
                </c:pt>
                <c:pt idx="168">
                  <c:v>98.399999999999523</c:v>
                </c:pt>
                <c:pt idx="169">
                  <c:v>98.44999999999952</c:v>
                </c:pt>
                <c:pt idx="170">
                  <c:v>98.499999999999517</c:v>
                </c:pt>
                <c:pt idx="171">
                  <c:v>98.549999999999514</c:v>
                </c:pt>
                <c:pt idx="172">
                  <c:v>98.599999999999511</c:v>
                </c:pt>
                <c:pt idx="173">
                  <c:v>98.649999999999508</c:v>
                </c:pt>
                <c:pt idx="174">
                  <c:v>98.699999999999505</c:v>
                </c:pt>
                <c:pt idx="175">
                  <c:v>98.749999999999503</c:v>
                </c:pt>
                <c:pt idx="176">
                  <c:v>98.7999999999995</c:v>
                </c:pt>
                <c:pt idx="177">
                  <c:v>98.849999999999497</c:v>
                </c:pt>
                <c:pt idx="178">
                  <c:v>98.899999999999494</c:v>
                </c:pt>
                <c:pt idx="179">
                  <c:v>98.949999999999491</c:v>
                </c:pt>
                <c:pt idx="180">
                  <c:v>98.999999999999488</c:v>
                </c:pt>
                <c:pt idx="181">
                  <c:v>99.049999999999486</c:v>
                </c:pt>
                <c:pt idx="182">
                  <c:v>99.099999999999483</c:v>
                </c:pt>
                <c:pt idx="183">
                  <c:v>99.14999999999948</c:v>
                </c:pt>
                <c:pt idx="184">
                  <c:v>99.199999999999477</c:v>
                </c:pt>
                <c:pt idx="185">
                  <c:v>99.249999999999474</c:v>
                </c:pt>
                <c:pt idx="186">
                  <c:v>99.299999999999471</c:v>
                </c:pt>
                <c:pt idx="187">
                  <c:v>99.349999999999469</c:v>
                </c:pt>
                <c:pt idx="188">
                  <c:v>99.399999999999466</c:v>
                </c:pt>
                <c:pt idx="189">
                  <c:v>99.449999999999463</c:v>
                </c:pt>
                <c:pt idx="190">
                  <c:v>99.49999999999946</c:v>
                </c:pt>
                <c:pt idx="191">
                  <c:v>99.549999999999457</c:v>
                </c:pt>
                <c:pt idx="192">
                  <c:v>99.599999999999454</c:v>
                </c:pt>
                <c:pt idx="193">
                  <c:v>99.649999999999451</c:v>
                </c:pt>
                <c:pt idx="194">
                  <c:v>99.699999999999449</c:v>
                </c:pt>
                <c:pt idx="195">
                  <c:v>99.749999999999446</c:v>
                </c:pt>
                <c:pt idx="196">
                  <c:v>99.799999999999443</c:v>
                </c:pt>
                <c:pt idx="197">
                  <c:v>99.84999999999944</c:v>
                </c:pt>
                <c:pt idx="198">
                  <c:v>99.899999999999437</c:v>
                </c:pt>
                <c:pt idx="199">
                  <c:v>99.949999999999434</c:v>
                </c:pt>
              </c:numCache>
            </c:numRef>
          </c:xVal>
          <c:yVal>
            <c:numRef>
              <c:f>[2]DF!$B$2:$GS$2</c:f>
              <c:numCache>
                <c:formatCode>0\.00000</c:formatCode>
                <c:ptCount val="200"/>
                <c:pt idx="0">
                  <c:v>1.1679932959485006E-7</c:v>
                </c:pt>
                <c:pt idx="1">
                  <c:v>2.3356905806116726E-7</c:v>
                </c:pt>
                <c:pt idx="2">
                  <c:v>3.5030919152961899E-7</c:v>
                </c:pt>
                <c:pt idx="3">
                  <c:v>4.6701973614140326E-7</c:v>
                </c:pt>
                <c:pt idx="4">
                  <c:v>5.837006980482072E-7</c:v>
                </c:pt>
                <c:pt idx="5">
                  <c:v>7.0035208341216574E-7</c:v>
                </c:pt>
                <c:pt idx="6">
                  <c:v>8.1697389840582073E-7</c:v>
                </c:pt>
                <c:pt idx="7">
                  <c:v>9.3356614921207912E-7</c:v>
                </c:pt>
                <c:pt idx="8">
                  <c:v>1.0501288420241732E-6</c:v>
                </c:pt>
                <c:pt idx="9">
                  <c:v>1.1666619830456185E-6</c:v>
                </c:pt>
                <c:pt idx="10">
                  <c:v>1.2831655784901747E-6</c:v>
                </c:pt>
                <c:pt idx="11">
                  <c:v>1.3996396345818033E-6</c:v>
                </c:pt>
                <c:pt idx="12">
                  <c:v>1.5160841575546285E-6</c:v>
                </c:pt>
                <c:pt idx="13">
                  <c:v>1.6324991536528968E-6</c:v>
                </c:pt>
                <c:pt idx="14">
                  <c:v>1.7488846291309362E-6</c:v>
                </c:pt>
                <c:pt idx="15">
                  <c:v>1.865240590253117E-6</c:v>
                </c:pt>
                <c:pt idx="16">
                  <c:v>1.9815670432938105E-6</c:v>
                </c:pt>
                <c:pt idx="17">
                  <c:v>2.0978639945373512E-6</c:v>
                </c:pt>
                <c:pt idx="18">
                  <c:v>2.2141314502779963E-6</c:v>
                </c:pt>
                <c:pt idx="19">
                  <c:v>2.330369416819884E-6</c:v>
                </c:pt>
                <c:pt idx="20">
                  <c:v>2.4465779004769989E-6</c:v>
                </c:pt>
                <c:pt idx="21">
                  <c:v>2.562756907573127E-6</c:v>
                </c:pt>
                <c:pt idx="22">
                  <c:v>2.6789064444418208E-6</c:v>
                </c:pt>
                <c:pt idx="23">
                  <c:v>2.7950265174263586E-6</c:v>
                </c:pt>
                <c:pt idx="24">
                  <c:v>2.9111171328797062E-6</c:v>
                </c:pt>
                <c:pt idx="25">
                  <c:v>3.0271782971644772E-6</c:v>
                </c:pt>
                <c:pt idx="26">
                  <c:v>3.1432100166528948E-6</c:v>
                </c:pt>
                <c:pt idx="27">
                  <c:v>3.2592122977267527E-6</c:v>
                </c:pt>
                <c:pt idx="28">
                  <c:v>3.375185146777378E-6</c:v>
                </c:pt>
                <c:pt idx="29">
                  <c:v>3.4911285702055914E-6</c:v>
                </c:pt>
                <c:pt idx="30">
                  <c:v>3.6070425744216695E-6</c:v>
                </c:pt>
                <c:pt idx="31">
                  <c:v>3.7229271658453068E-6</c:v>
                </c:pt>
                <c:pt idx="32">
                  <c:v>3.8387823509055783E-6</c:v>
                </c:pt>
                <c:pt idx="33">
                  <c:v>3.9546081360409008E-6</c:v>
                </c:pt>
                <c:pt idx="34">
                  <c:v>4.0704045276989945E-6</c:v>
                </c:pt>
                <c:pt idx="35">
                  <c:v>4.1861715323368475E-6</c:v>
                </c:pt>
                <c:pt idx="36">
                  <c:v>4.3019091564206747E-6</c:v>
                </c:pt>
                <c:pt idx="37">
                  <c:v>4.4176174064258861E-6</c:v>
                </c:pt>
                <c:pt idx="38">
                  <c:v>4.5332962888370443E-6</c:v>
                </c:pt>
                <c:pt idx="39">
                  <c:v>4.6489458101478289E-6</c:v>
                </c:pt>
                <c:pt idx="40">
                  <c:v>4.7645659768609992E-6</c:v>
                </c:pt>
                <c:pt idx="41">
                  <c:v>4.8801567954883581E-6</c:v>
                </c:pt>
                <c:pt idx="42">
                  <c:v>4.9957182725507176E-6</c:v>
                </c:pt>
                <c:pt idx="43">
                  <c:v>5.1112504145778556E-6</c:v>
                </c:pt>
                <c:pt idx="44">
                  <c:v>5.2267532281084853E-6</c:v>
                </c:pt>
                <c:pt idx="45">
                  <c:v>5.3422267196902153E-6</c:v>
                </c:pt>
                <c:pt idx="46">
                  <c:v>5.4576708958795152E-6</c:v>
                </c:pt>
                <c:pt idx="47">
                  <c:v>5.573085763241679E-6</c:v>
                </c:pt>
                <c:pt idx="48">
                  <c:v>5.6884713283507877E-6</c:v>
                </c:pt>
                <c:pt idx="49">
                  <c:v>5.8038275977896739E-6</c:v>
                </c:pt>
                <c:pt idx="50">
                  <c:v>5.9191545781498861E-6</c:v>
                </c:pt>
                <c:pt idx="51">
                  <c:v>6.0344522760316541E-6</c:v>
                </c:pt>
                <c:pt idx="52">
                  <c:v>6.1497206980438501E-6</c:v>
                </c:pt>
                <c:pt idx="53">
                  <c:v>6.2649598508039562E-6</c:v>
                </c:pt>
                <c:pt idx="54">
                  <c:v>6.3801697409380283E-6</c:v>
                </c:pt>
                <c:pt idx="55">
                  <c:v>6.4953503750806585E-6</c:v>
                </c:pt>
                <c:pt idx="56">
                  <c:v>6.6105017598749433E-6</c:v>
                </c:pt>
                <c:pt idx="57">
                  <c:v>6.7256239019724445E-6</c:v>
                </c:pt>
                <c:pt idx="58">
                  <c:v>6.8407168080331592E-6</c:v>
                </c:pt>
                <c:pt idx="59">
                  <c:v>6.9557804847254807E-6</c:v>
                </c:pt>
                <c:pt idx="60">
                  <c:v>7.0708149387261689E-6</c:v>
                </c:pt>
                <c:pt idx="61">
                  <c:v>7.185820176720317E-6</c:v>
                </c:pt>
                <c:pt idx="62">
                  <c:v>7.3007962054013303E-6</c:v>
                </c:pt>
                <c:pt idx="63">
                  <c:v>7.4157430314709189E-6</c:v>
                </c:pt>
                <c:pt idx="64">
                  <c:v>7.530660661639133E-6</c:v>
                </c:pt>
                <c:pt idx="65">
                  <c:v>7.6455491026244983E-6</c:v>
                </c:pt>
                <c:pt idx="66">
                  <c:v>7.7604083611544145E-6</c:v>
                </c:pt>
                <c:pt idx="67">
                  <c:v>7.8752384439661387E-6</c:v>
                </c:pt>
                <c:pt idx="68">
                  <c:v>7.9900393578091986E-6</c:v>
                </c:pt>
                <c:pt idx="69">
                  <c:v>8.1048111094511351E-6</c:v>
                </c:pt>
                <c:pt idx="70">
                  <c:v>8.2195537056908783E-6</c:v>
                </c:pt>
                <c:pt idx="71">
                  <c:v>8.3342671533895798E-6</c:v>
                </c:pt>
                <c:pt idx="72">
                  <c:v>8.448951459540596E-6</c:v>
                </c:pt>
                <c:pt idx="73">
                  <c:v>8.5636066314264062E-6</c:v>
                </c:pt>
                <c:pt idx="74">
                  <c:v>8.6782326769659535E-6</c:v>
                </c:pt>
                <c:pt idx="75">
                  <c:v>8.7928296054738375E-6</c:v>
                </c:pt>
                <c:pt idx="76">
                  <c:v>8.9073974292988717E-6</c:v>
                </c:pt>
                <c:pt idx="77">
                  <c:v>9.0219361673162927E-6</c:v>
                </c:pt>
                <c:pt idx="78">
                  <c:v>9.136445852277207E-6</c:v>
                </c:pt>
                <c:pt idx="79">
                  <c:v>9.2509265460817253E-6</c:v>
                </c:pt>
                <c:pt idx="80">
                  <c:v>9.3653783711200353E-6</c:v>
                </c:pt>
                <c:pt idx="81">
                  <c:v>9.4798015737771281E-6</c:v>
                </c:pt>
                <c:pt idx="82">
                  <c:v>9.59419665148957E-6</c:v>
                </c:pt>
                <c:pt idx="83">
                  <c:v>9.7085646037499758E-6</c:v>
                </c:pt>
                <c:pt idx="84">
                  <c:v>9.8229074217144868E-6</c:v>
                </c:pt>
                <c:pt idx="85">
                  <c:v>9.9372290311509339E-6</c:v>
                </c:pt>
                <c:pt idx="86">
                  <c:v>1.005153708547824E-5</c:v>
                </c:pt>
                <c:pt idx="87">
                  <c:v>1.0165846331982467E-5</c:v>
                </c:pt>
                <c:pt idx="88">
                  <c:v>1.0280184851044732E-5</c:v>
                </c:pt>
                <c:pt idx="89">
                  <c:v>1.0394605472868063E-5</c:v>
                </c:pt>
                <c:pt idx="90">
                  <c:v>1.0509206400764983E-5</c:v>
                </c:pt>
                <c:pt idx="91">
                  <c:v>1.0624167986917544E-5</c:v>
                </c:pt>
                <c:pt idx="92">
                  <c:v>1.0739817466456766E-5</c:v>
                </c:pt>
                <c:pt idx="93">
                  <c:v>1.0856741430882363E-5</c:v>
                </c:pt>
                <c:pt idx="94">
                  <c:v>1.0975978708513356E-5</c:v>
                </c:pt>
                <c:pt idx="95">
                  <c:v>1.1099346817885749E-5</c:v>
                </c:pt>
                <c:pt idx="96">
                  <c:v>1.1229987247463605E-5</c:v>
                </c:pt>
                <c:pt idx="97">
                  <c:v>1.1373264228679917E-5</c:v>
                </c:pt>
                <c:pt idx="98">
                  <c:v>1.1538226499712287E-5</c:v>
                </c:pt>
                <c:pt idx="99">
                  <c:v>1.1739952942495302E-5</c:v>
                </c:pt>
                <c:pt idx="100">
                  <c:v>1.200326585195419E-5</c:v>
                </c:pt>
                <c:pt idx="101">
                  <c:v>1.2368529422487155E-5</c:v>
                </c:pt>
                <c:pt idx="102">
                  <c:v>1.2900580340365372E-5</c:v>
                </c:pt>
                <c:pt idx="103">
                  <c:v>1.3702291902111252E-5</c:v>
                </c:pt>
                <c:pt idx="104">
                  <c:v>1.493488725789103E-5</c:v>
                </c:pt>
                <c:pt idx="105">
                  <c:v>1.6847928641313407E-5</c:v>
                </c:pt>
                <c:pt idx="106">
                  <c:v>1.9822955022575224E-5</c:v>
                </c:pt>
                <c:pt idx="107">
                  <c:v>2.4436052249110743E-5</c:v>
                </c:pt>
                <c:pt idx="108">
                  <c:v>3.1546235871163319E-5</c:v>
                </c:pt>
                <c:pt idx="109">
                  <c:v>4.2418402080978876E-5</c:v>
                </c:pt>
                <c:pt idx="110">
                  <c:v>5.8891713936263795E-5</c:v>
                </c:pt>
                <c:pt idx="111">
                  <c:v>8.3606543021694436E-5</c:v>
                </c:pt>
                <c:pt idx="112">
                  <c:v>1.2030531654147713E-4</c:v>
                </c:pt>
                <c:pt idx="113">
                  <c:v>1.7422457777744994E-4</c:v>
                </c:pt>
                <c:pt idx="114">
                  <c:v>2.5259690974913768E-4</c:v>
                </c:pt>
                <c:pt idx="115">
                  <c:v>3.652816553786981E-4</c:v>
                </c:pt>
                <c:pt idx="116">
                  <c:v>5.2554206165964575E-4</c:v>
                </c:pt>
                <c:pt idx="117">
                  <c:v>7.5098298807735569E-4</c:v>
                </c:pt>
                <c:pt idx="118">
                  <c:v>1.0646570455670014E-3</c:v>
                </c:pt>
                <c:pt idx="119">
                  <c:v>1.4963374248378306E-3</c:v>
                </c:pt>
                <c:pt idx="120">
                  <c:v>2.0839423377342803E-3</c:v>
                </c:pt>
                <c:pt idx="121">
                  <c:v>2.8750788026097028E-3</c:v>
                </c:pt>
                <c:pt idx="122">
                  <c:v>3.9286527089099988E-3</c:v>
                </c:pt>
                <c:pt idx="123">
                  <c:v>5.3164684491308701E-3</c:v>
                </c:pt>
                <c:pt idx="124">
                  <c:v>7.1247162443310082E-3</c:v>
                </c:pt>
                <c:pt idx="125">
                  <c:v>9.4552205720131021E-3</c:v>
                </c:pt>
                <c:pt idx="126">
                  <c:v>1.2426301383390362E-2</c:v>
                </c:pt>
                <c:pt idx="127">
                  <c:v>1.6173084092198912E-2</c:v>
                </c:pt>
                <c:pt idx="128">
                  <c:v>2.084708789999323E-2</c:v>
                </c:pt>
                <c:pt idx="129">
                  <c:v>2.661492809428925E-2</c:v>
                </c:pt>
                <c:pt idx="130">
                  <c:v>3.3655989247272811E-2</c:v>
                </c:pt>
                <c:pt idx="131">
                  <c:v>4.2158964569624389E-2</c:v>
                </c:pt>
                <c:pt idx="132">
                  <c:v>5.231721249512053E-2</c:v>
                </c:pt>
                <c:pt idx="133">
                  <c:v>6.4322953615807421E-2</c:v>
                </c:pt>
                <c:pt idx="134">
                  <c:v>7.8360416116327589E-2</c:v>
                </c:pt>
                <c:pt idx="135">
                  <c:v>9.4598130625202184E-2</c:v>
                </c:pt>
                <c:pt idx="136">
                  <c:v>0.11318066886674004</c:v>
                </c:pt>
                <c:pt idx="137">
                  <c:v>0.13422020628775261</c:v>
                </c:pt>
                <c:pt idx="138">
                  <c:v>0.15778835796676036</c:v>
                </c:pt>
                <c:pt idx="139">
                  <c:v>0.18390878091218094</c:v>
                </c:pt>
                <c:pt idx="140">
                  <c:v>0.21255104695888288</c:v>
                </c:pt>
                <c:pt idx="141">
                  <c:v>0.24362626383001426</c:v>
                </c:pt>
                <c:pt idx="142">
                  <c:v>0.27698485564401948</c:v>
                </c:pt>
                <c:pt idx="143">
                  <c:v>0.31241681002493454</c:v>
                </c:pt>
                <c:pt idx="144">
                  <c:v>0.34965456270326511</c:v>
                </c:pt>
                <c:pt idx="145">
                  <c:v>0.38837853136232586</c:v>
                </c:pt>
                <c:pt idx="146">
                  <c:v>0.42822514065161887</c:v>
                </c:pt>
                <c:pt idx="147">
                  <c:v>0.4687970136745776</c:v>
                </c:pt>
                <c:pt idx="148">
                  <c:v>0.50967485615580177</c:v>
                </c:pt>
                <c:pt idx="149">
                  <c:v>0.55043044107313299</c:v>
                </c:pt>
                <c:pt idx="150">
                  <c:v>0.59064002443165375</c:v>
                </c:pt>
                <c:pt idx="151">
                  <c:v>0.6298974939835873</c:v>
                </c:pt>
                <c:pt idx="152">
                  <c:v>0.66782657452145833</c:v>
                </c:pt>
                <c:pt idx="153">
                  <c:v>0.70409148363696439</c:v>
                </c:pt>
                <c:pt idx="154">
                  <c:v>0.73840554385481794</c:v>
                </c:pt>
                <c:pt idx="155">
                  <c:v>0.77053740046807784</c:v>
                </c:pt>
                <c:pt idx="156">
                  <c:v>0.80031465636883781</c:v>
                </c:pt>
                <c:pt idx="157">
                  <c:v>0.82762490173388459</c:v>
                </c:pt>
                <c:pt idx="158">
                  <c:v>0.85241427398859915</c:v>
                </c:pt>
                <c:pt idx="159">
                  <c:v>0.87468382011979862</c:v>
                </c:pt>
                <c:pt idx="160">
                  <c:v>0.89448403997153092</c:v>
                </c:pt>
                <c:pt idx="161">
                  <c:v>0.91190805990092605</c:v>
                </c:pt>
                <c:pt idx="162">
                  <c:v>0.92708391904452836</c:v>
                </c:pt>
                <c:pt idx="163">
                  <c:v>0.94016644692332518</c:v>
                </c:pt>
                <c:pt idx="164">
                  <c:v>0.95132917567364728</c:v>
                </c:pt>
                <c:pt idx="165">
                  <c:v>0.96075666952888517</c:v>
                </c:pt>
                <c:pt idx="166">
                  <c:v>0.968637576292953</c:v>
                </c:pt>
                <c:pt idx="167">
                  <c:v>0.97515861880568344</c:v>
                </c:pt>
                <c:pt idx="168">
                  <c:v>0.98049965669036621</c:v>
                </c:pt>
                <c:pt idx="169">
                  <c:v>0.98482986673504491</c:v>
                </c:pt>
                <c:pt idx="170">
                  <c:v>0.98830501923999003</c:v>
                </c:pt>
                <c:pt idx="171">
                  <c:v>0.99106577090978309</c:v>
                </c:pt>
                <c:pt idx="172">
                  <c:v>0.99323685393382999</c:v>
                </c:pt>
                <c:pt idx="173">
                  <c:v>0.99492701573618669</c:v>
                </c:pt>
                <c:pt idx="174">
                  <c:v>0.99622955314972017</c:v>
                </c:pt>
                <c:pt idx="175">
                  <c:v>0.99722328624054124</c:v>
                </c:pt>
                <c:pt idx="176">
                  <c:v>0.99797382792302325</c:v>
                </c:pt>
                <c:pt idx="177">
                  <c:v>0.9985350229564296</c:v>
                </c:pt>
                <c:pt idx="178">
                  <c:v>0.99895045113495662</c:v>
                </c:pt>
                <c:pt idx="179">
                  <c:v>0.99925491206138006</c:v>
                </c:pt>
                <c:pt idx="180">
                  <c:v>0.99947583089984005</c:v>
                </c:pt>
                <c:pt idx="181">
                  <c:v>0.99963454453676837</c:v>
                </c:pt>
                <c:pt idx="182">
                  <c:v>0.99974744475961574</c:v>
                </c:pt>
                <c:pt idx="183">
                  <c:v>0.9998269689680247</c:v>
                </c:pt>
                <c:pt idx="184">
                  <c:v>0.99988243950920308</c:v>
                </c:pt>
                <c:pt idx="185">
                  <c:v>0.99992076019836773</c:v>
                </c:pt>
                <c:pt idx="186">
                  <c:v>0.99994698334184828</c:v>
                </c:pt>
                <c:pt idx="187">
                  <c:v>0.99996476311110771</c:v>
                </c:pt>
                <c:pt idx="188">
                  <c:v>0.99997671192927795</c:v>
                </c:pt>
                <c:pt idx="189">
                  <c:v>0.99998467610934516</c:v>
                </c:pt>
                <c:pt idx="190">
                  <c:v>0.99998994574727162</c:v>
                </c:pt>
                <c:pt idx="191">
                  <c:v>0.99999341217118676</c:v>
                </c:pt>
                <c:pt idx="192">
                  <c:v>0.9999956843468818</c:v>
                </c:pt>
                <c:pt idx="193">
                  <c:v>0.99999717373261321</c:v>
                </c:pt>
                <c:pt idx="194">
                  <c:v>0.99999815528971692</c:v>
                </c:pt>
                <c:pt idx="195">
                  <c:v>0.99999881076363184</c:v>
                </c:pt>
                <c:pt idx="196">
                  <c:v>0.9999992589861082</c:v>
                </c:pt>
                <c:pt idx="197">
                  <c:v>0.99999957681845064</c:v>
                </c:pt>
                <c:pt idx="198">
                  <c:v>0.99999981344386535</c:v>
                </c:pt>
                <c:pt idx="199">
                  <c:v>1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[2]DF!$A$3</c:f>
              <c:strCache>
                <c:ptCount val="1"/>
                <c:pt idx="0">
                  <c:v>11/26/2004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[2]DF!$B$1:$GS$1</c:f>
              <c:numCache>
                <c:formatCode>General</c:formatCode>
                <c:ptCount val="200"/>
                <c:pt idx="0">
                  <c:v>90</c:v>
                </c:pt>
                <c:pt idx="1">
                  <c:v>90.05</c:v>
                </c:pt>
                <c:pt idx="2">
                  <c:v>90.1</c:v>
                </c:pt>
                <c:pt idx="3">
                  <c:v>90.149999999999991</c:v>
                </c:pt>
                <c:pt idx="4">
                  <c:v>90.199999999999989</c:v>
                </c:pt>
                <c:pt idx="5">
                  <c:v>90.249999999999986</c:v>
                </c:pt>
                <c:pt idx="6">
                  <c:v>90.299999999999983</c:v>
                </c:pt>
                <c:pt idx="7">
                  <c:v>90.34999999999998</c:v>
                </c:pt>
                <c:pt idx="8">
                  <c:v>90.399999999999977</c:v>
                </c:pt>
                <c:pt idx="9">
                  <c:v>90.449999999999974</c:v>
                </c:pt>
                <c:pt idx="10">
                  <c:v>90.499999999999972</c:v>
                </c:pt>
                <c:pt idx="11">
                  <c:v>90.549999999999969</c:v>
                </c:pt>
                <c:pt idx="12">
                  <c:v>90.599999999999966</c:v>
                </c:pt>
                <c:pt idx="13">
                  <c:v>90.649999999999963</c:v>
                </c:pt>
                <c:pt idx="14">
                  <c:v>90.69999999999996</c:v>
                </c:pt>
                <c:pt idx="15">
                  <c:v>90.749999999999957</c:v>
                </c:pt>
                <c:pt idx="16">
                  <c:v>90.799999999999955</c:v>
                </c:pt>
                <c:pt idx="17">
                  <c:v>90.849999999999952</c:v>
                </c:pt>
                <c:pt idx="18">
                  <c:v>90.899999999999949</c:v>
                </c:pt>
                <c:pt idx="19">
                  <c:v>90.949999999999946</c:v>
                </c:pt>
                <c:pt idx="20">
                  <c:v>90.999999999999943</c:v>
                </c:pt>
                <c:pt idx="21">
                  <c:v>91.04999999999994</c:v>
                </c:pt>
                <c:pt idx="22">
                  <c:v>91.099999999999937</c:v>
                </c:pt>
                <c:pt idx="23">
                  <c:v>91.149999999999935</c:v>
                </c:pt>
                <c:pt idx="24">
                  <c:v>91.199999999999932</c:v>
                </c:pt>
                <c:pt idx="25">
                  <c:v>91.249999999999929</c:v>
                </c:pt>
                <c:pt idx="26">
                  <c:v>91.299999999999926</c:v>
                </c:pt>
                <c:pt idx="27">
                  <c:v>91.349999999999923</c:v>
                </c:pt>
                <c:pt idx="28">
                  <c:v>91.39999999999992</c:v>
                </c:pt>
                <c:pt idx="29">
                  <c:v>91.449999999999918</c:v>
                </c:pt>
                <c:pt idx="30">
                  <c:v>91.499999999999915</c:v>
                </c:pt>
                <c:pt idx="31">
                  <c:v>91.549999999999912</c:v>
                </c:pt>
                <c:pt idx="32">
                  <c:v>91.599999999999909</c:v>
                </c:pt>
                <c:pt idx="33">
                  <c:v>91.649999999999906</c:v>
                </c:pt>
                <c:pt idx="34">
                  <c:v>91.699999999999903</c:v>
                </c:pt>
                <c:pt idx="35">
                  <c:v>91.749999999999901</c:v>
                </c:pt>
                <c:pt idx="36">
                  <c:v>91.799999999999898</c:v>
                </c:pt>
                <c:pt idx="37">
                  <c:v>91.849999999999895</c:v>
                </c:pt>
                <c:pt idx="38">
                  <c:v>91.899999999999892</c:v>
                </c:pt>
                <c:pt idx="39">
                  <c:v>91.949999999999889</c:v>
                </c:pt>
                <c:pt idx="40">
                  <c:v>91.999999999999886</c:v>
                </c:pt>
                <c:pt idx="41">
                  <c:v>92.049999999999883</c:v>
                </c:pt>
                <c:pt idx="42">
                  <c:v>92.099999999999881</c:v>
                </c:pt>
                <c:pt idx="43">
                  <c:v>92.149999999999878</c:v>
                </c:pt>
                <c:pt idx="44">
                  <c:v>92.199999999999875</c:v>
                </c:pt>
                <c:pt idx="45">
                  <c:v>92.249999999999872</c:v>
                </c:pt>
                <c:pt idx="46">
                  <c:v>92.299999999999869</c:v>
                </c:pt>
                <c:pt idx="47">
                  <c:v>92.349999999999866</c:v>
                </c:pt>
                <c:pt idx="48">
                  <c:v>92.399999999999864</c:v>
                </c:pt>
                <c:pt idx="49">
                  <c:v>92.449999999999861</c:v>
                </c:pt>
                <c:pt idx="50">
                  <c:v>92.499999999999858</c:v>
                </c:pt>
                <c:pt idx="51">
                  <c:v>92.549999999999855</c:v>
                </c:pt>
                <c:pt idx="52">
                  <c:v>92.599999999999852</c:v>
                </c:pt>
                <c:pt idx="53">
                  <c:v>92.649999999999849</c:v>
                </c:pt>
                <c:pt idx="54">
                  <c:v>92.699999999999847</c:v>
                </c:pt>
                <c:pt idx="55">
                  <c:v>92.749999999999844</c:v>
                </c:pt>
                <c:pt idx="56">
                  <c:v>92.799999999999841</c:v>
                </c:pt>
                <c:pt idx="57">
                  <c:v>92.849999999999838</c:v>
                </c:pt>
                <c:pt idx="58">
                  <c:v>92.899999999999835</c:v>
                </c:pt>
                <c:pt idx="59">
                  <c:v>92.949999999999832</c:v>
                </c:pt>
                <c:pt idx="60">
                  <c:v>92.999999999999829</c:v>
                </c:pt>
                <c:pt idx="61">
                  <c:v>93.049999999999827</c:v>
                </c:pt>
                <c:pt idx="62">
                  <c:v>93.099999999999824</c:v>
                </c:pt>
                <c:pt idx="63">
                  <c:v>93.149999999999821</c:v>
                </c:pt>
                <c:pt idx="64">
                  <c:v>93.199999999999818</c:v>
                </c:pt>
                <c:pt idx="65">
                  <c:v>93.249999999999815</c:v>
                </c:pt>
                <c:pt idx="66">
                  <c:v>93.299999999999812</c:v>
                </c:pt>
                <c:pt idx="67">
                  <c:v>93.34999999999981</c:v>
                </c:pt>
                <c:pt idx="68">
                  <c:v>93.399999999999807</c:v>
                </c:pt>
                <c:pt idx="69">
                  <c:v>93.449999999999804</c:v>
                </c:pt>
                <c:pt idx="70">
                  <c:v>93.499999999999801</c:v>
                </c:pt>
                <c:pt idx="71">
                  <c:v>93.549999999999798</c:v>
                </c:pt>
                <c:pt idx="72">
                  <c:v>93.599999999999795</c:v>
                </c:pt>
                <c:pt idx="73">
                  <c:v>93.649999999999793</c:v>
                </c:pt>
                <c:pt idx="74">
                  <c:v>93.69999999999979</c:v>
                </c:pt>
                <c:pt idx="75">
                  <c:v>93.749999999999787</c:v>
                </c:pt>
                <c:pt idx="76">
                  <c:v>93.799999999999784</c:v>
                </c:pt>
                <c:pt idx="77">
                  <c:v>93.849999999999781</c:v>
                </c:pt>
                <c:pt idx="78">
                  <c:v>93.899999999999778</c:v>
                </c:pt>
                <c:pt idx="79">
                  <c:v>93.949999999999775</c:v>
                </c:pt>
                <c:pt idx="80">
                  <c:v>93.999999999999773</c:v>
                </c:pt>
                <c:pt idx="81">
                  <c:v>94.04999999999977</c:v>
                </c:pt>
                <c:pt idx="82">
                  <c:v>94.099999999999767</c:v>
                </c:pt>
                <c:pt idx="83">
                  <c:v>94.149999999999764</c:v>
                </c:pt>
                <c:pt idx="84">
                  <c:v>94.199999999999761</c:v>
                </c:pt>
                <c:pt idx="85">
                  <c:v>94.249999999999758</c:v>
                </c:pt>
                <c:pt idx="86">
                  <c:v>94.299999999999756</c:v>
                </c:pt>
                <c:pt idx="87">
                  <c:v>94.349999999999753</c:v>
                </c:pt>
                <c:pt idx="88">
                  <c:v>94.39999999999975</c:v>
                </c:pt>
                <c:pt idx="89">
                  <c:v>94.449999999999747</c:v>
                </c:pt>
                <c:pt idx="90">
                  <c:v>94.499999999999744</c:v>
                </c:pt>
                <c:pt idx="91">
                  <c:v>94.549999999999741</c:v>
                </c:pt>
                <c:pt idx="92">
                  <c:v>94.599999999999739</c:v>
                </c:pt>
                <c:pt idx="93">
                  <c:v>94.649999999999736</c:v>
                </c:pt>
                <c:pt idx="94">
                  <c:v>94.699999999999733</c:v>
                </c:pt>
                <c:pt idx="95">
                  <c:v>94.74999999999973</c:v>
                </c:pt>
                <c:pt idx="96">
                  <c:v>94.799999999999727</c:v>
                </c:pt>
                <c:pt idx="97">
                  <c:v>94.849999999999724</c:v>
                </c:pt>
                <c:pt idx="98">
                  <c:v>94.899999999999721</c:v>
                </c:pt>
                <c:pt idx="99">
                  <c:v>94.949999999999719</c:v>
                </c:pt>
                <c:pt idx="100">
                  <c:v>94.999999999999716</c:v>
                </c:pt>
                <c:pt idx="101">
                  <c:v>95.049999999999713</c:v>
                </c:pt>
                <c:pt idx="102">
                  <c:v>95.09999999999971</c:v>
                </c:pt>
                <c:pt idx="103">
                  <c:v>95.149999999999707</c:v>
                </c:pt>
                <c:pt idx="104">
                  <c:v>95.199999999999704</c:v>
                </c:pt>
                <c:pt idx="105">
                  <c:v>95.249999999999702</c:v>
                </c:pt>
                <c:pt idx="106">
                  <c:v>95.299999999999699</c:v>
                </c:pt>
                <c:pt idx="107">
                  <c:v>95.349999999999696</c:v>
                </c:pt>
                <c:pt idx="108">
                  <c:v>95.399999999999693</c:v>
                </c:pt>
                <c:pt idx="109">
                  <c:v>95.44999999999969</c:v>
                </c:pt>
                <c:pt idx="110">
                  <c:v>95.499999999999687</c:v>
                </c:pt>
                <c:pt idx="111">
                  <c:v>95.549999999999685</c:v>
                </c:pt>
                <c:pt idx="112">
                  <c:v>95.599999999999682</c:v>
                </c:pt>
                <c:pt idx="113">
                  <c:v>95.649999999999679</c:v>
                </c:pt>
                <c:pt idx="114">
                  <c:v>95.699999999999676</c:v>
                </c:pt>
                <c:pt idx="115">
                  <c:v>95.749999999999673</c:v>
                </c:pt>
                <c:pt idx="116">
                  <c:v>95.79999999999967</c:v>
                </c:pt>
                <c:pt idx="117">
                  <c:v>95.849999999999667</c:v>
                </c:pt>
                <c:pt idx="118">
                  <c:v>95.899999999999665</c:v>
                </c:pt>
                <c:pt idx="119">
                  <c:v>95.949999999999662</c:v>
                </c:pt>
                <c:pt idx="120">
                  <c:v>95.999999999999659</c:v>
                </c:pt>
                <c:pt idx="121">
                  <c:v>96.049999999999656</c:v>
                </c:pt>
                <c:pt idx="122">
                  <c:v>96.099999999999653</c:v>
                </c:pt>
                <c:pt idx="123">
                  <c:v>96.14999999999965</c:v>
                </c:pt>
                <c:pt idx="124">
                  <c:v>96.199999999999648</c:v>
                </c:pt>
                <c:pt idx="125">
                  <c:v>96.249999999999645</c:v>
                </c:pt>
                <c:pt idx="126">
                  <c:v>96.299999999999642</c:v>
                </c:pt>
                <c:pt idx="127">
                  <c:v>96.349999999999639</c:v>
                </c:pt>
                <c:pt idx="128">
                  <c:v>96.399999999999636</c:v>
                </c:pt>
                <c:pt idx="129">
                  <c:v>96.449999999999633</c:v>
                </c:pt>
                <c:pt idx="130">
                  <c:v>96.499999999999631</c:v>
                </c:pt>
                <c:pt idx="131">
                  <c:v>96.549999999999628</c:v>
                </c:pt>
                <c:pt idx="132">
                  <c:v>96.599999999999625</c:v>
                </c:pt>
                <c:pt idx="133">
                  <c:v>96.649999999999622</c:v>
                </c:pt>
                <c:pt idx="134">
                  <c:v>96.699999999999619</c:v>
                </c:pt>
                <c:pt idx="135">
                  <c:v>96.749999999999616</c:v>
                </c:pt>
                <c:pt idx="136">
                  <c:v>96.799999999999613</c:v>
                </c:pt>
                <c:pt idx="137">
                  <c:v>96.849999999999611</c:v>
                </c:pt>
                <c:pt idx="138">
                  <c:v>96.899999999999608</c:v>
                </c:pt>
                <c:pt idx="139">
                  <c:v>96.949999999999605</c:v>
                </c:pt>
                <c:pt idx="140">
                  <c:v>96.999999999999602</c:v>
                </c:pt>
                <c:pt idx="141">
                  <c:v>97.049999999999599</c:v>
                </c:pt>
                <c:pt idx="142">
                  <c:v>97.099999999999596</c:v>
                </c:pt>
                <c:pt idx="143">
                  <c:v>97.149999999999594</c:v>
                </c:pt>
                <c:pt idx="144">
                  <c:v>97.199999999999591</c:v>
                </c:pt>
                <c:pt idx="145">
                  <c:v>97.249999999999588</c:v>
                </c:pt>
                <c:pt idx="146">
                  <c:v>97.299999999999585</c:v>
                </c:pt>
                <c:pt idx="147">
                  <c:v>97.349999999999582</c:v>
                </c:pt>
                <c:pt idx="148">
                  <c:v>97.399999999999579</c:v>
                </c:pt>
                <c:pt idx="149">
                  <c:v>97.449999999999577</c:v>
                </c:pt>
                <c:pt idx="150">
                  <c:v>97.499999999999574</c:v>
                </c:pt>
                <c:pt idx="151">
                  <c:v>97.549999999999571</c:v>
                </c:pt>
                <c:pt idx="152">
                  <c:v>97.599999999999568</c:v>
                </c:pt>
                <c:pt idx="153">
                  <c:v>97.649999999999565</c:v>
                </c:pt>
                <c:pt idx="154">
                  <c:v>97.699999999999562</c:v>
                </c:pt>
                <c:pt idx="155">
                  <c:v>97.749999999999559</c:v>
                </c:pt>
                <c:pt idx="156">
                  <c:v>97.799999999999557</c:v>
                </c:pt>
                <c:pt idx="157">
                  <c:v>97.849999999999554</c:v>
                </c:pt>
                <c:pt idx="158">
                  <c:v>97.899999999999551</c:v>
                </c:pt>
                <c:pt idx="159">
                  <c:v>97.949999999999548</c:v>
                </c:pt>
                <c:pt idx="160">
                  <c:v>97.999999999999545</c:v>
                </c:pt>
                <c:pt idx="161">
                  <c:v>98.049999999999542</c:v>
                </c:pt>
                <c:pt idx="162">
                  <c:v>98.09999999999954</c:v>
                </c:pt>
                <c:pt idx="163">
                  <c:v>98.149999999999537</c:v>
                </c:pt>
                <c:pt idx="164">
                  <c:v>98.199999999999534</c:v>
                </c:pt>
                <c:pt idx="165">
                  <c:v>98.249999999999531</c:v>
                </c:pt>
                <c:pt idx="166">
                  <c:v>98.299999999999528</c:v>
                </c:pt>
                <c:pt idx="167">
                  <c:v>98.349999999999525</c:v>
                </c:pt>
                <c:pt idx="168">
                  <c:v>98.399999999999523</c:v>
                </c:pt>
                <c:pt idx="169">
                  <c:v>98.44999999999952</c:v>
                </c:pt>
                <c:pt idx="170">
                  <c:v>98.499999999999517</c:v>
                </c:pt>
                <c:pt idx="171">
                  <c:v>98.549999999999514</c:v>
                </c:pt>
                <c:pt idx="172">
                  <c:v>98.599999999999511</c:v>
                </c:pt>
                <c:pt idx="173">
                  <c:v>98.649999999999508</c:v>
                </c:pt>
                <c:pt idx="174">
                  <c:v>98.699999999999505</c:v>
                </c:pt>
                <c:pt idx="175">
                  <c:v>98.749999999999503</c:v>
                </c:pt>
                <c:pt idx="176">
                  <c:v>98.7999999999995</c:v>
                </c:pt>
                <c:pt idx="177">
                  <c:v>98.849999999999497</c:v>
                </c:pt>
                <c:pt idx="178">
                  <c:v>98.899999999999494</c:v>
                </c:pt>
                <c:pt idx="179">
                  <c:v>98.949999999999491</c:v>
                </c:pt>
                <c:pt idx="180">
                  <c:v>98.999999999999488</c:v>
                </c:pt>
                <c:pt idx="181">
                  <c:v>99.049999999999486</c:v>
                </c:pt>
                <c:pt idx="182">
                  <c:v>99.099999999999483</c:v>
                </c:pt>
                <c:pt idx="183">
                  <c:v>99.14999999999948</c:v>
                </c:pt>
                <c:pt idx="184">
                  <c:v>99.199999999999477</c:v>
                </c:pt>
                <c:pt idx="185">
                  <c:v>99.249999999999474</c:v>
                </c:pt>
                <c:pt idx="186">
                  <c:v>99.299999999999471</c:v>
                </c:pt>
                <c:pt idx="187">
                  <c:v>99.349999999999469</c:v>
                </c:pt>
                <c:pt idx="188">
                  <c:v>99.399999999999466</c:v>
                </c:pt>
                <c:pt idx="189">
                  <c:v>99.449999999999463</c:v>
                </c:pt>
                <c:pt idx="190">
                  <c:v>99.49999999999946</c:v>
                </c:pt>
                <c:pt idx="191">
                  <c:v>99.549999999999457</c:v>
                </c:pt>
                <c:pt idx="192">
                  <c:v>99.599999999999454</c:v>
                </c:pt>
                <c:pt idx="193">
                  <c:v>99.649999999999451</c:v>
                </c:pt>
                <c:pt idx="194">
                  <c:v>99.699999999999449</c:v>
                </c:pt>
                <c:pt idx="195">
                  <c:v>99.749999999999446</c:v>
                </c:pt>
                <c:pt idx="196">
                  <c:v>99.799999999999443</c:v>
                </c:pt>
                <c:pt idx="197">
                  <c:v>99.84999999999944</c:v>
                </c:pt>
                <c:pt idx="198">
                  <c:v>99.899999999999437</c:v>
                </c:pt>
                <c:pt idx="199">
                  <c:v>99.949999999999434</c:v>
                </c:pt>
              </c:numCache>
            </c:numRef>
          </c:xVal>
          <c:yVal>
            <c:numRef>
              <c:f>[2]DF!$B$3:$GS$3</c:f>
              <c:numCache>
                <c:formatCode>0.00000</c:formatCode>
                <c:ptCount val="200"/>
                <c:pt idx="0">
                  <c:v>1.6737709041266826E-52</c:v>
                </c:pt>
                <c:pt idx="1">
                  <c:v>9.7355932401307978E-52</c:v>
                </c:pt>
                <c:pt idx="2">
                  <c:v>4.8118286535596768E-51</c:v>
                </c:pt>
                <c:pt idx="3">
                  <c:v>2.2875700811921201E-50</c:v>
                </c:pt>
                <c:pt idx="4">
                  <c:v>1.0691213021778441E-49</c:v>
                </c:pt>
                <c:pt idx="5">
                  <c:v>4.9338036500319367E-49</c:v>
                </c:pt>
                <c:pt idx="6">
                  <c:v>2.250323100587012E-48</c:v>
                </c:pt>
                <c:pt idx="7">
                  <c:v>1.0146322462111508E-47</c:v>
                </c:pt>
                <c:pt idx="8">
                  <c:v>4.5227194807841505E-47</c:v>
                </c:pt>
                <c:pt idx="9">
                  <c:v>1.993104755522161E-46</c:v>
                </c:pt>
                <c:pt idx="10">
                  <c:v>8.6837893460646019E-46</c:v>
                </c:pt>
                <c:pt idx="11">
                  <c:v>3.7406375667062141E-45</c:v>
                </c:pt>
                <c:pt idx="12">
                  <c:v>1.5931165057081817E-44</c:v>
                </c:pt>
                <c:pt idx="13">
                  <c:v>6.7084673751202715E-44</c:v>
                </c:pt>
                <c:pt idx="14">
                  <c:v>2.7930663463999724E-43</c:v>
                </c:pt>
                <c:pt idx="15">
                  <c:v>1.1498194271538231E-42</c:v>
                </c:pt>
                <c:pt idx="16">
                  <c:v>4.6803330380908394E-42</c:v>
                </c:pt>
                <c:pt idx="17">
                  <c:v>1.8837829539752617E-41</c:v>
                </c:pt>
                <c:pt idx="18">
                  <c:v>7.4972193051079302E-41</c:v>
                </c:pt>
                <c:pt idx="19">
                  <c:v>2.9504826198358031E-40</c:v>
                </c:pt>
                <c:pt idx="20">
                  <c:v>1.1482002549673808E-39</c:v>
                </c:pt>
                <c:pt idx="21">
                  <c:v>4.4185744767288658E-39</c:v>
                </c:pt>
                <c:pt idx="22">
                  <c:v>1.6814923830952218E-38</c:v>
                </c:pt>
                <c:pt idx="23">
                  <c:v>6.3279643984064349E-38</c:v>
                </c:pt>
                <c:pt idx="24">
                  <c:v>2.3550371042997301E-37</c:v>
                </c:pt>
                <c:pt idx="25">
                  <c:v>8.6677082244477359E-37</c:v>
                </c:pt>
                <c:pt idx="26">
                  <c:v>3.1549451066030486E-36</c:v>
                </c:pt>
                <c:pt idx="27">
                  <c:v>1.1357127721913333E-35</c:v>
                </c:pt>
                <c:pt idx="28">
                  <c:v>4.0433614793442823E-35</c:v>
                </c:pt>
                <c:pt idx="29">
                  <c:v>1.4237120384484901E-34</c:v>
                </c:pt>
                <c:pt idx="30">
                  <c:v>4.9581018022793974E-34</c:v>
                </c:pt>
                <c:pt idx="31">
                  <c:v>1.7077747047073443E-33</c:v>
                </c:pt>
                <c:pt idx="32">
                  <c:v>5.8180268720776451E-33</c:v>
                </c:pt>
                <c:pt idx="33">
                  <c:v>1.9604647068229434E-32</c:v>
                </c:pt>
                <c:pt idx="34">
                  <c:v>6.5341430549084525E-32</c:v>
                </c:pt>
                <c:pt idx="35">
                  <c:v>2.1541338944862205E-31</c:v>
                </c:pt>
                <c:pt idx="36">
                  <c:v>7.0245633421781285E-31</c:v>
                </c:pt>
                <c:pt idx="37">
                  <c:v>2.2658788649950715E-30</c:v>
                </c:pt>
                <c:pt idx="38">
                  <c:v>7.2299100105565262E-30</c:v>
                </c:pt>
                <c:pt idx="39">
                  <c:v>2.2820022632373221E-29</c:v>
                </c:pt>
                <c:pt idx="40">
                  <c:v>7.1251555818189402E-29</c:v>
                </c:pt>
                <c:pt idx="41">
                  <c:v>2.2007760911000028E-28</c:v>
                </c:pt>
                <c:pt idx="42">
                  <c:v>6.7246349954106154E-28</c:v>
                </c:pt>
                <c:pt idx="43">
                  <c:v>2.0327363132443039E-27</c:v>
                </c:pt>
                <c:pt idx="44">
                  <c:v>6.0788435927829282E-27</c:v>
                </c:pt>
                <c:pt idx="45">
                  <c:v>1.798442719319494E-26</c:v>
                </c:pt>
                <c:pt idx="46">
                  <c:v>5.2640025564932693E-26</c:v>
                </c:pt>
                <c:pt idx="47">
                  <c:v>1.52435998116539E-25</c:v>
                </c:pt>
                <c:pt idx="48">
                  <c:v>4.3673608724252874E-25</c:v>
                </c:pt>
                <c:pt idx="49">
                  <c:v>1.2379948605455417E-24</c:v>
                </c:pt>
                <c:pt idx="50">
                  <c:v>3.4721218713832593E-24</c:v>
                </c:pt>
                <c:pt idx="51">
                  <c:v>9.6350854894998105E-24</c:v>
                </c:pt>
                <c:pt idx="52">
                  <c:v>2.6455064174435686E-23</c:v>
                </c:pt>
                <c:pt idx="53">
                  <c:v>7.187251611430581E-23</c:v>
                </c:pt>
                <c:pt idx="54">
                  <c:v>1.9320831575630617E-22</c:v>
                </c:pt>
                <c:pt idx="55">
                  <c:v>5.1393225738023355E-22</c:v>
                </c:pt>
                <c:pt idx="56">
                  <c:v>1.3527302616988006E-21</c:v>
                </c:pt>
                <c:pt idx="57">
                  <c:v>3.5233028639380309E-21</c:v>
                </c:pt>
                <c:pt idx="58">
                  <c:v>9.0809310451522179E-21</c:v>
                </c:pt>
                <c:pt idx="59">
                  <c:v>2.3161175988882889E-20</c:v>
                </c:pt>
                <c:pt idx="60">
                  <c:v>5.8458662118715804E-20</c:v>
                </c:pt>
                <c:pt idx="61">
                  <c:v>1.4601699141466435E-19</c:v>
                </c:pt>
                <c:pt idx="62">
                  <c:v>3.6093783911852035E-19</c:v>
                </c:pt>
                <c:pt idx="63">
                  <c:v>8.8296639839837913E-19</c:v>
                </c:pt>
                <c:pt idx="64">
                  <c:v>2.1377009510939215E-18</c:v>
                </c:pt>
                <c:pt idx="65">
                  <c:v>5.1221113942320001E-18</c:v>
                </c:pt>
                <c:pt idx="66">
                  <c:v>1.2146710620336216E-17</c:v>
                </c:pt>
                <c:pt idx="67">
                  <c:v>2.8509150110988445E-17</c:v>
                </c:pt>
                <c:pt idx="68">
                  <c:v>6.6226853184930434E-17</c:v>
                </c:pt>
                <c:pt idx="69">
                  <c:v>1.5227078928625646E-16</c:v>
                </c:pt>
                <c:pt idx="70">
                  <c:v>3.465294101693985E-16</c:v>
                </c:pt>
                <c:pt idx="71">
                  <c:v>7.8057212571625049E-16</c:v>
                </c:pt>
                <c:pt idx="72">
                  <c:v>1.7403791097731631E-15</c:v>
                </c:pt>
                <c:pt idx="73">
                  <c:v>3.8409711389616267E-15</c:v>
                </c:pt>
                <c:pt idx="74">
                  <c:v>8.3909878420162889E-15</c:v>
                </c:pt>
                <c:pt idx="75">
                  <c:v>1.814548354856932E-14</c:v>
                </c:pt>
                <c:pt idx="76">
                  <c:v>3.884328779425045E-14</c:v>
                </c:pt>
                <c:pt idx="77">
                  <c:v>8.2312163356468005E-14</c:v>
                </c:pt>
                <c:pt idx="78">
                  <c:v>1.7267175435552261E-13</c:v>
                </c:pt>
                <c:pt idx="79">
                  <c:v>3.5858864786055007E-13</c:v>
                </c:pt>
                <c:pt idx="80">
                  <c:v>7.3722230256086926E-13</c:v>
                </c:pt>
                <c:pt idx="81">
                  <c:v>1.5004995824473737E-12</c:v>
                </c:pt>
                <c:pt idx="82">
                  <c:v>3.0235532486452351E-12</c:v>
                </c:pt>
                <c:pt idx="83">
                  <c:v>6.0318785805497368E-12</c:v>
                </c:pt>
                <c:pt idx="84">
                  <c:v>1.1913784562297616E-11</c:v>
                </c:pt>
                <c:pt idx="85">
                  <c:v>2.3297970638264074E-11</c:v>
                </c:pt>
                <c:pt idx="86">
                  <c:v>4.5109366306450709E-11</c:v>
                </c:pt>
                <c:pt idx="87">
                  <c:v>8.6477831568994553E-11</c:v>
                </c:pt>
                <c:pt idx="88">
                  <c:v>1.6415023635221925E-10</c:v>
                </c:pt>
                <c:pt idx="89">
                  <c:v>3.0852203781429365E-10</c:v>
                </c:pt>
                <c:pt idx="90">
                  <c:v>5.7418019859561031E-10</c:v>
                </c:pt>
                <c:pt idx="91">
                  <c:v>1.0581251635171795E-9</c:v>
                </c:pt>
                <c:pt idx="92">
                  <c:v>1.9309109621962676E-9</c:v>
                </c:pt>
                <c:pt idx="93">
                  <c:v>3.4892612578515384E-9</c:v>
                </c:pt>
                <c:pt idx="94">
                  <c:v>6.2439659720155653E-9</c:v>
                </c:pt>
                <c:pt idx="95">
                  <c:v>1.1065046416936733E-8</c:v>
                </c:pt>
                <c:pt idx="96">
                  <c:v>1.9418765486074242E-8</c:v>
                </c:pt>
                <c:pt idx="97">
                  <c:v>3.3750155109585914E-8</c:v>
                </c:pt>
                <c:pt idx="98">
                  <c:v>5.8093287657076695E-8</c:v>
                </c:pt>
                <c:pt idx="99">
                  <c:v>9.9033595989976836E-8</c:v>
                </c:pt>
                <c:pt idx="100">
                  <c:v>1.6720762913059792E-7</c:v>
                </c:pt>
                <c:pt idx="101">
                  <c:v>2.7961294072617492E-7</c:v>
                </c:pt>
                <c:pt idx="102">
                  <c:v>4.6312363183903645E-7</c:v>
                </c:pt>
                <c:pt idx="103">
                  <c:v>7.5977701640857404E-7</c:v>
                </c:pt>
                <c:pt idx="104">
                  <c:v>1.2346279988657898E-6</c:v>
                </c:pt>
                <c:pt idx="105">
                  <c:v>1.9872764187354455E-6</c:v>
                </c:pt>
                <c:pt idx="106">
                  <c:v>3.1685770020655729E-6</c:v>
                </c:pt>
                <c:pt idx="107">
                  <c:v>5.0045605770132289E-6</c:v>
                </c:pt>
                <c:pt idx="108">
                  <c:v>7.8302467016417315E-6</c:v>
                </c:pt>
                <c:pt idx="109">
                  <c:v>1.2136825850123534E-5</c:v>
                </c:pt>
                <c:pt idx="110">
                  <c:v>1.8636640228817826E-5</c:v>
                </c:pt>
                <c:pt idx="111">
                  <c:v>2.8351489999586415E-5</c:v>
                </c:pt>
                <c:pt idx="112">
                  <c:v>4.2731011430744617E-5</c:v>
                </c:pt>
                <c:pt idx="113">
                  <c:v>6.3809165086860779E-5</c:v>
                </c:pt>
                <c:pt idx="114">
                  <c:v>9.4408152826590583E-5</c:v>
                </c:pt>
                <c:pt idx="115">
                  <c:v>1.3840023011835563E-4</c:v>
                </c:pt>
                <c:pt idx="116">
                  <c:v>2.0103872890253185E-4</c:v>
                </c:pt>
                <c:pt idx="117">
                  <c:v>2.8936994395510959E-4</c:v>
                </c:pt>
                <c:pt idx="118">
                  <c:v>4.1273710771863261E-4</c:v>
                </c:pt>
                <c:pt idx="119">
                  <c:v>5.8338619712874798E-4</c:v>
                </c:pt>
                <c:pt idx="120">
                  <c:v>8.1718047827012438E-4</c:v>
                </c:pt>
                <c:pt idx="121">
                  <c:v>1.1344262100416145E-3</c:v>
                </c:pt>
                <c:pt idx="122">
                  <c:v>1.560805554445627E-3</c:v>
                </c:pt>
                <c:pt idx="123">
                  <c:v>2.1284043303983684E-3</c:v>
                </c:pt>
                <c:pt idx="124">
                  <c:v>2.8768117962103303E-3</c:v>
                </c:pt>
                <c:pt idx="125">
                  <c:v>3.8542573454309293E-3</c:v>
                </c:pt>
                <c:pt idx="126">
                  <c:v>5.1187352868696237E-3</c:v>
                </c:pt>
                <c:pt idx="127">
                  <c:v>6.7390544645820503E-3</c:v>
                </c:pt>
                <c:pt idx="128">
                  <c:v>8.7957353594264407E-3</c:v>
                </c:pt>
                <c:pt idx="129">
                  <c:v>1.1381664775339502E-2</c:v>
                </c:pt>
                <c:pt idx="130">
                  <c:v>1.4602408745191264E-2</c:v>
                </c:pt>
                <c:pt idx="131">
                  <c:v>1.8576079513277916E-2</c:v>
                </c:pt>
                <c:pt idx="132">
                  <c:v>2.3432653976761565E-2</c:v>
                </c:pt>
                <c:pt idx="133">
                  <c:v>2.9312650233559941E-2</c:v>
                </c:pt>
                <c:pt idx="134">
                  <c:v>3.6365086960588162E-2</c:v>
                </c:pt>
                <c:pt idx="135">
                  <c:v>4.4744677745008919E-2</c:v>
                </c:pt>
                <c:pt idx="136">
                  <c:v>5.4608248986947126E-2</c:v>
                </c:pt>
                <c:pt idx="137">
                  <c:v>6.6110414490750335E-2</c:v>
                </c:pt>
                <c:pt idx="138">
                  <c:v>7.9398590335597194E-2</c:v>
                </c:pt>
                <c:pt idx="139">
                  <c:v>9.4607487130003054E-2</c:v>
                </c:pt>
                <c:pt idx="140">
                  <c:v>0.11185326959452575</c:v>
                </c:pt>
                <c:pt idx="141">
                  <c:v>0.13122762132601357</c:v>
                </c:pt>
                <c:pt idx="142">
                  <c:v>0.15279199110627065</c:v>
                </c:pt>
                <c:pt idx="143">
                  <c:v>0.17657232195250203</c:v>
                </c:pt>
                <c:pt idx="144">
                  <c:v>0.20255457162179019</c:v>
                </c:pt>
                <c:pt idx="145">
                  <c:v>0.2306813208945693</c:v>
                </c:pt>
                <c:pt idx="146">
                  <c:v>0.26084973251857552</c:v>
                </c:pt>
                <c:pt idx="147">
                  <c:v>0.29291106972816655</c:v>
                </c:pt>
                <c:pt idx="148">
                  <c:v>0.32667191109230376</c:v>
                </c:pt>
                <c:pt idx="149">
                  <c:v>0.36189711214076153</c:v>
                </c:pt>
                <c:pt idx="150">
                  <c:v>0.39831446929880165</c:v>
                </c:pt>
                <c:pt idx="151">
                  <c:v>0.43562094470459334</c:v>
                </c:pt>
                <c:pt idx="152">
                  <c:v>0.47349021857013041</c:v>
                </c:pt>
                <c:pt idx="153">
                  <c:v>0.51158125582527869</c:v>
                </c:pt>
                <c:pt idx="154">
                  <c:v>0.5495475120342479</c:v>
                </c:pt>
                <c:pt idx="155">
                  <c:v>0.58704636481890637</c:v>
                </c:pt>
                <c:pt idx="156">
                  <c:v>0.62374834427439685</c:v>
                </c:pt>
                <c:pt idx="157">
                  <c:v>0.65934575003126372</c:v>
                </c:pt>
                <c:pt idx="158">
                  <c:v>0.6935602824396071</c:v>
                </c:pt>
                <c:pt idx="159">
                  <c:v>0.72614937751897057</c:v>
                </c:pt>
                <c:pt idx="160">
                  <c:v>0.75691101481994072</c:v>
                </c:pt>
                <c:pt idx="161">
                  <c:v>0.78568685795136917</c:v>
                </c:pt>
                <c:pt idx="162">
                  <c:v>0.81236368238892287</c:v>
                </c:pt>
                <c:pt idx="163">
                  <c:v>0.83687313744834924</c:v>
                </c:pt>
                <c:pt idx="164">
                  <c:v>0.85918997273195363</c:v>
                </c:pt>
                <c:pt idx="165">
                  <c:v>0.87932892879263602</c:v>
                </c:pt>
                <c:pt idx="166">
                  <c:v>0.89734054352643289</c:v>
                </c:pt>
                <c:pt idx="167">
                  <c:v>0.91330615788698022</c:v>
                </c:pt>
                <c:pt idx="168">
                  <c:v>0.92733241658993115</c:v>
                </c:pt>
                <c:pt idx="169">
                  <c:v>0.93954555277485086</c:v>
                </c:pt>
                <c:pt idx="170">
                  <c:v>0.95008572264081737</c:v>
                </c:pt>
                <c:pt idx="171">
                  <c:v>0.95910162032970425</c:v>
                </c:pt>
                <c:pt idx="172">
                  <c:v>0.96674555879287694</c:v>
                </c:pt>
                <c:pt idx="173">
                  <c:v>0.97316915317323538</c:v>
                </c:pt>
                <c:pt idx="174">
                  <c:v>0.97851969327144894</c:v>
                </c:pt>
                <c:pt idx="175">
                  <c:v>0.98293724433613194</c:v>
                </c:pt>
                <c:pt idx="176">
                  <c:v>0.9865524734020783</c:v>
                </c:pt>
                <c:pt idx="177">
                  <c:v>0.98948516355877003</c:v>
                </c:pt>
                <c:pt idx="178">
                  <c:v>0.99184335188864414</c:v>
                </c:pt>
                <c:pt idx="179">
                  <c:v>0.99372300862277774</c:v>
                </c:pt>
                <c:pt idx="180">
                  <c:v>0.99520816491729625</c:v>
                </c:pt>
                <c:pt idx="181">
                  <c:v>0.99637139365286154</c:v>
                </c:pt>
                <c:pt idx="182">
                  <c:v>0.99727455056586201</c:v>
                </c:pt>
                <c:pt idx="183">
                  <c:v>0.99796969042941974</c:v>
                </c:pt>
                <c:pt idx="184">
                  <c:v>0.99850008348845054</c:v>
                </c:pt>
                <c:pt idx="185">
                  <c:v>0.99890126958285219</c:v>
                </c:pt>
                <c:pt idx="186">
                  <c:v>0.99920210021032718</c:v>
                </c:pt>
                <c:pt idx="187">
                  <c:v>0.99942573125518641</c:v>
                </c:pt>
                <c:pt idx="188">
                  <c:v>0.99959054055619956</c:v>
                </c:pt>
                <c:pt idx="189">
                  <c:v>0.99971095445781566</c:v>
                </c:pt>
                <c:pt idx="190">
                  <c:v>0.99979817575088703</c:v>
                </c:pt>
                <c:pt idx="191">
                  <c:v>0.9998608119042629</c:v>
                </c:pt>
                <c:pt idx="192">
                  <c:v>0.99990540729529354</c:v>
                </c:pt>
                <c:pt idx="193">
                  <c:v>0.99993688643656609</c:v>
                </c:pt>
                <c:pt idx="194">
                  <c:v>0.99995891719419427</c:v>
                </c:pt>
                <c:pt idx="195">
                  <c:v>0.99997420394854641</c:v>
                </c:pt>
                <c:pt idx="196">
                  <c:v>0.99998472080803036</c:v>
                </c:pt>
                <c:pt idx="197">
                  <c:v>0.99999189457735949</c:v>
                </c:pt>
                <c:pt idx="198">
                  <c:v>0.99999674639990177</c:v>
                </c:pt>
                <c:pt idx="199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570856"/>
        <c:axId val="425570072"/>
      </c:scatterChart>
      <c:valAx>
        <c:axId val="425570856"/>
        <c:scaling>
          <c:orientation val="minMax"/>
          <c:max val="100"/>
          <c:min val="95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0" i="0" baseline="0">
                    <a:effectLst/>
                  </a:rPr>
                  <a:t>Futures Prices (100-implied forward rate)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3930170007978716"/>
              <c:y val="0.8457027840845047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5570072"/>
        <c:crosses val="autoZero"/>
        <c:crossBetween val="midCat"/>
        <c:majorUnit val="0.25"/>
      </c:valAx>
      <c:valAx>
        <c:axId val="42557007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Cumulative Distribution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557085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904334860480819"/>
          <c:y val="0.90000010734854463"/>
          <c:w val="0.5095699076129927"/>
          <c:h val="7.58621429989962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12</xdr:col>
      <xdr:colOff>390525</xdr:colOff>
      <xdr:row>19</xdr:row>
      <xdr:rowOff>47625</xdr:rowOff>
    </xdr:to>
    <xdr:pic>
      <xdr:nvPicPr>
        <xdr:cNvPr id="717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71550"/>
          <a:ext cx="64389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14</xdr:col>
      <xdr:colOff>504825</xdr:colOff>
      <xdr:row>22</xdr:row>
      <xdr:rowOff>85725</xdr:rowOff>
    </xdr:to>
    <xdr:pic>
      <xdr:nvPicPr>
        <xdr:cNvPr id="819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71550"/>
          <a:ext cx="7620000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133350</xdr:rowOff>
    </xdr:from>
    <xdr:to>
      <xdr:col>9</xdr:col>
      <xdr:colOff>9525</xdr:colOff>
      <xdr:row>16</xdr:row>
      <xdr:rowOff>152400</xdr:rowOff>
    </xdr:to>
    <xdr:graphicFrame macro="">
      <xdr:nvGraphicFramePr>
        <xdr:cNvPr id="207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0</xdr:colOff>
      <xdr:row>33</xdr:row>
      <xdr:rowOff>133350</xdr:rowOff>
    </xdr:to>
    <xdr:graphicFrame macro="">
      <xdr:nvGraphicFramePr>
        <xdr:cNvPr id="208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523875</xdr:colOff>
      <xdr:row>0</xdr:row>
      <xdr:rowOff>133350</xdr:rowOff>
    </xdr:from>
    <xdr:to>
      <xdr:col>18</xdr:col>
      <xdr:colOff>9525</xdr:colOff>
      <xdr:row>16</xdr:row>
      <xdr:rowOff>152400</xdr:rowOff>
    </xdr:to>
    <xdr:graphicFrame macro="">
      <xdr:nvGraphicFramePr>
        <xdr:cNvPr id="208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18</xdr:row>
      <xdr:rowOff>9525</xdr:rowOff>
    </xdr:from>
    <xdr:to>
      <xdr:col>18</xdr:col>
      <xdr:colOff>0</xdr:colOff>
      <xdr:row>33</xdr:row>
      <xdr:rowOff>133350</xdr:rowOff>
    </xdr:to>
    <xdr:graphicFrame macro="">
      <xdr:nvGraphicFramePr>
        <xdr:cNvPr id="208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38100</xdr:colOff>
      <xdr:row>23</xdr:row>
      <xdr:rowOff>152400</xdr:rowOff>
    </xdr:to>
    <xdr:graphicFrame macro="">
      <xdr:nvGraphicFramePr>
        <xdr:cNvPr id="14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25</xdr:row>
      <xdr:rowOff>19050</xdr:rowOff>
    </xdr:from>
    <xdr:to>
      <xdr:col>13</xdr:col>
      <xdr:colOff>9525</xdr:colOff>
      <xdr:row>53</xdr:row>
      <xdr:rowOff>142875</xdr:rowOff>
    </xdr:to>
    <xdr:graphicFrame macro="">
      <xdr:nvGraphicFramePr>
        <xdr:cNvPr id="143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_BarrosLuis\BACKUP%20DISCO\direc&#231;ao_sistemas_50095\docs\excel\op&#231;&#245;es\Euro3m_statistics_Sep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uro3m_statistics_Sep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_T"/>
      <sheetName val="SqDev"/>
      <sheetName val="DF"/>
      <sheetName val="Mode"/>
      <sheetName val="Statistics"/>
    </sheetNames>
    <sheetDataSet>
      <sheetData sheetId="0"/>
      <sheetData sheetId="1"/>
      <sheetData sheetId="2">
        <row r="1">
          <cell r="B1">
            <v>90</v>
          </cell>
          <cell r="C1">
            <v>90.05</v>
          </cell>
          <cell r="D1">
            <v>90.1</v>
          </cell>
          <cell r="E1">
            <v>90.149999999999991</v>
          </cell>
          <cell r="F1">
            <v>90.199999999999989</v>
          </cell>
          <cell r="G1">
            <v>90.249999999999986</v>
          </cell>
          <cell r="H1">
            <v>90.299999999999983</v>
          </cell>
          <cell r="I1">
            <v>90.34999999999998</v>
          </cell>
          <cell r="J1">
            <v>90.399999999999977</v>
          </cell>
          <cell r="K1">
            <v>90.449999999999974</v>
          </cell>
          <cell r="L1">
            <v>90.499999999999972</v>
          </cell>
          <cell r="M1">
            <v>90.549999999999969</v>
          </cell>
          <cell r="N1">
            <v>90.599999999999966</v>
          </cell>
          <cell r="O1">
            <v>90.649999999999963</v>
          </cell>
          <cell r="P1">
            <v>90.69999999999996</v>
          </cell>
          <cell r="Q1">
            <v>90.749999999999957</v>
          </cell>
          <cell r="R1">
            <v>90.799999999999955</v>
          </cell>
          <cell r="S1">
            <v>90.849999999999952</v>
          </cell>
          <cell r="T1">
            <v>90.899999999999949</v>
          </cell>
          <cell r="U1">
            <v>90.949999999999946</v>
          </cell>
          <cell r="V1">
            <v>90.999999999999943</v>
          </cell>
          <cell r="W1">
            <v>91.04999999999994</v>
          </cell>
          <cell r="X1">
            <v>91.099999999999937</v>
          </cell>
          <cell r="Y1">
            <v>91.149999999999935</v>
          </cell>
          <cell r="Z1">
            <v>91.199999999999932</v>
          </cell>
          <cell r="AA1">
            <v>91.249999999999929</v>
          </cell>
          <cell r="AB1">
            <v>91.299999999999926</v>
          </cell>
          <cell r="AC1">
            <v>91.349999999999923</v>
          </cell>
          <cell r="AD1">
            <v>91.39999999999992</v>
          </cell>
          <cell r="AE1">
            <v>91.449999999999918</v>
          </cell>
          <cell r="AF1">
            <v>91.499999999999915</v>
          </cell>
          <cell r="AG1">
            <v>91.549999999999912</v>
          </cell>
          <cell r="AH1">
            <v>91.599999999999909</v>
          </cell>
          <cell r="AI1">
            <v>91.649999999999906</v>
          </cell>
          <cell r="AJ1">
            <v>91.699999999999903</v>
          </cell>
          <cell r="AK1">
            <v>91.749999999999901</v>
          </cell>
          <cell r="AL1">
            <v>91.799999999999898</v>
          </cell>
          <cell r="AM1">
            <v>91.849999999999895</v>
          </cell>
          <cell r="AN1">
            <v>91.899999999999892</v>
          </cell>
          <cell r="AO1">
            <v>91.949999999999889</v>
          </cell>
          <cell r="AP1">
            <v>91.999999999999886</v>
          </cell>
          <cell r="AQ1">
            <v>92.049999999999883</v>
          </cell>
          <cell r="AR1">
            <v>92.099999999999881</v>
          </cell>
          <cell r="AS1">
            <v>92.149999999999878</v>
          </cell>
          <cell r="AT1">
            <v>92.199999999999875</v>
          </cell>
          <cell r="AU1">
            <v>92.249999999999872</v>
          </cell>
          <cell r="AV1">
            <v>92.299999999999869</v>
          </cell>
          <cell r="AW1">
            <v>92.349999999999866</v>
          </cell>
          <cell r="AX1">
            <v>92.399999999999864</v>
          </cell>
          <cell r="AY1">
            <v>92.449999999999861</v>
          </cell>
          <cell r="AZ1">
            <v>92.499999999999858</v>
          </cell>
          <cell r="BA1">
            <v>92.549999999999855</v>
          </cell>
          <cell r="BB1">
            <v>92.599999999999852</v>
          </cell>
          <cell r="BC1">
            <v>92.649999999999849</v>
          </cell>
          <cell r="BD1">
            <v>92.699999999999847</v>
          </cell>
          <cell r="BE1">
            <v>92.749999999999844</v>
          </cell>
          <cell r="BF1">
            <v>92.799999999999841</v>
          </cell>
          <cell r="BG1">
            <v>92.849999999999838</v>
          </cell>
          <cell r="BH1">
            <v>92.899999999999835</v>
          </cell>
          <cell r="BI1">
            <v>92.949999999999832</v>
          </cell>
          <cell r="BJ1">
            <v>92.999999999999829</v>
          </cell>
          <cell r="BK1">
            <v>93.049999999999827</v>
          </cell>
          <cell r="BL1">
            <v>93.099999999999824</v>
          </cell>
          <cell r="BM1">
            <v>93.149999999999821</v>
          </cell>
          <cell r="BN1">
            <v>93.199999999999818</v>
          </cell>
          <cell r="BO1">
            <v>93.249999999999815</v>
          </cell>
          <cell r="BP1">
            <v>93.299999999999812</v>
          </cell>
          <cell r="BQ1">
            <v>93.34999999999981</v>
          </cell>
          <cell r="BR1">
            <v>93.399999999999807</v>
          </cell>
          <cell r="BS1">
            <v>93.449999999999804</v>
          </cell>
          <cell r="BT1">
            <v>93.499999999999801</v>
          </cell>
          <cell r="BU1">
            <v>93.549999999999798</v>
          </cell>
          <cell r="BV1">
            <v>93.599999999999795</v>
          </cell>
          <cell r="BW1">
            <v>93.649999999999793</v>
          </cell>
          <cell r="BX1">
            <v>93.69999999999979</v>
          </cell>
          <cell r="BY1">
            <v>93.749999999999787</v>
          </cell>
          <cell r="BZ1">
            <v>93.799999999999784</v>
          </cell>
          <cell r="CA1">
            <v>93.849999999999781</v>
          </cell>
          <cell r="CB1">
            <v>93.899999999999778</v>
          </cell>
          <cell r="CC1">
            <v>93.949999999999775</v>
          </cell>
          <cell r="CD1">
            <v>93.999999999999773</v>
          </cell>
          <cell r="CE1">
            <v>94.04999999999977</v>
          </cell>
          <cell r="CF1">
            <v>94.099999999999767</v>
          </cell>
          <cell r="CG1">
            <v>94.149999999999764</v>
          </cell>
          <cell r="CH1">
            <v>94.199999999999761</v>
          </cell>
          <cell r="CI1">
            <v>94.249999999999758</v>
          </cell>
          <cell r="CJ1">
            <v>94.299999999999756</v>
          </cell>
          <cell r="CK1">
            <v>94.349999999999753</v>
          </cell>
          <cell r="CL1">
            <v>94.39999999999975</v>
          </cell>
          <cell r="CM1">
            <v>94.449999999999747</v>
          </cell>
          <cell r="CN1">
            <v>94.499999999999744</v>
          </cell>
          <cell r="CO1">
            <v>94.549999999999741</v>
          </cell>
          <cell r="CP1">
            <v>94.599999999999739</v>
          </cell>
          <cell r="CQ1">
            <v>94.649999999999736</v>
          </cell>
          <cell r="CR1">
            <v>94.699999999999733</v>
          </cell>
          <cell r="CS1">
            <v>94.74999999999973</v>
          </cell>
          <cell r="CT1">
            <v>94.799999999999727</v>
          </cell>
          <cell r="CU1">
            <v>94.849999999999724</v>
          </cell>
          <cell r="CV1">
            <v>94.899999999999721</v>
          </cell>
          <cell r="CW1">
            <v>94.949999999999719</v>
          </cell>
          <cell r="CX1">
            <v>94.999999999999716</v>
          </cell>
          <cell r="CY1">
            <v>95.049999999999713</v>
          </cell>
          <cell r="CZ1">
            <v>95.09999999999971</v>
          </cell>
          <cell r="DA1">
            <v>95.149999999999707</v>
          </cell>
          <cell r="DB1">
            <v>95.199999999999704</v>
          </cell>
          <cell r="DC1">
            <v>95.249999999999702</v>
          </cell>
          <cell r="DD1">
            <v>95.299999999999699</v>
          </cell>
          <cell r="DE1">
            <v>95.349999999999696</v>
          </cell>
          <cell r="DF1">
            <v>95.399999999999693</v>
          </cell>
          <cell r="DG1">
            <v>95.44999999999969</v>
          </cell>
          <cell r="DH1">
            <v>95.499999999999687</v>
          </cell>
          <cell r="DI1">
            <v>95.549999999999685</v>
          </cell>
          <cell r="DJ1">
            <v>95.599999999999682</v>
          </cell>
          <cell r="DK1">
            <v>95.649999999999679</v>
          </cell>
          <cell r="DL1">
            <v>95.699999999999676</v>
          </cell>
          <cell r="DM1">
            <v>95.749999999999673</v>
          </cell>
          <cell r="DN1">
            <v>95.79999999999967</v>
          </cell>
          <cell r="DO1">
            <v>95.849999999999667</v>
          </cell>
          <cell r="DP1">
            <v>95.899999999999665</v>
          </cell>
          <cell r="DQ1">
            <v>95.949999999999662</v>
          </cell>
          <cell r="DR1">
            <v>95.999999999999659</v>
          </cell>
          <cell r="DS1">
            <v>96.049999999999656</v>
          </cell>
          <cell r="DT1">
            <v>96.099999999999653</v>
          </cell>
          <cell r="DU1">
            <v>96.14999999999965</v>
          </cell>
          <cell r="DV1">
            <v>96.199999999999648</v>
          </cell>
          <cell r="DW1">
            <v>96.249999999999645</v>
          </cell>
          <cell r="DX1">
            <v>96.299999999999642</v>
          </cell>
          <cell r="DY1">
            <v>96.349999999999639</v>
          </cell>
          <cell r="DZ1">
            <v>96.399999999999636</v>
          </cell>
          <cell r="EA1">
            <v>96.449999999999633</v>
          </cell>
          <cell r="EB1">
            <v>96.499999999999631</v>
          </cell>
          <cell r="EC1">
            <v>96.549999999999628</v>
          </cell>
          <cell r="ED1">
            <v>96.599999999999625</v>
          </cell>
          <cell r="EE1">
            <v>96.649999999999622</v>
          </cell>
          <cell r="EF1">
            <v>96.699999999999619</v>
          </cell>
          <cell r="EG1">
            <v>96.749999999999616</v>
          </cell>
          <cell r="EH1">
            <v>96.799999999999613</v>
          </cell>
          <cell r="EI1">
            <v>96.849999999999611</v>
          </cell>
          <cell r="EJ1">
            <v>96.899999999999608</v>
          </cell>
          <cell r="EK1">
            <v>96.949999999999605</v>
          </cell>
          <cell r="EL1">
            <v>96.999999999999602</v>
          </cell>
          <cell r="EM1">
            <v>97.049999999999599</v>
          </cell>
          <cell r="EN1">
            <v>97.099999999999596</v>
          </cell>
          <cell r="EO1">
            <v>97.149999999999594</v>
          </cell>
          <cell r="EP1">
            <v>97.199999999999591</v>
          </cell>
          <cell r="EQ1">
            <v>97.249999999999588</v>
          </cell>
          <cell r="ER1">
            <v>97.299999999999585</v>
          </cell>
          <cell r="ES1">
            <v>97.349999999999582</v>
          </cell>
          <cell r="ET1">
            <v>97.399999999999579</v>
          </cell>
          <cell r="EU1">
            <v>97.449999999999577</v>
          </cell>
          <cell r="EV1">
            <v>97.499999999999574</v>
          </cell>
          <cell r="EW1">
            <v>97.549999999999571</v>
          </cell>
          <cell r="EX1">
            <v>97.599999999999568</v>
          </cell>
          <cell r="EY1">
            <v>97.649999999999565</v>
          </cell>
          <cell r="EZ1">
            <v>97.699999999999562</v>
          </cell>
          <cell r="FA1">
            <v>97.749999999999559</v>
          </cell>
          <cell r="FB1">
            <v>97.799999999999557</v>
          </cell>
          <cell r="FC1">
            <v>97.849999999999554</v>
          </cell>
          <cell r="FD1">
            <v>97.899999999999551</v>
          </cell>
          <cell r="FE1">
            <v>97.949999999999548</v>
          </cell>
          <cell r="FF1">
            <v>97.999999999999545</v>
          </cell>
          <cell r="FG1">
            <v>98.049999999999542</v>
          </cell>
          <cell r="FH1">
            <v>98.09999999999954</v>
          </cell>
          <cell r="FI1">
            <v>98.149999999999537</v>
          </cell>
          <cell r="FJ1">
            <v>98.199999999999534</v>
          </cell>
          <cell r="FK1">
            <v>98.249999999999531</v>
          </cell>
          <cell r="FL1">
            <v>98.299999999999528</v>
          </cell>
          <cell r="FM1">
            <v>98.349999999999525</v>
          </cell>
          <cell r="FN1">
            <v>98.399999999999523</v>
          </cell>
          <cell r="FO1">
            <v>98.44999999999952</v>
          </cell>
          <cell r="FP1">
            <v>98.499999999999517</v>
          </cell>
          <cell r="FQ1">
            <v>98.549999999999514</v>
          </cell>
          <cell r="FR1">
            <v>98.599999999999511</v>
          </cell>
          <cell r="FS1">
            <v>98.649999999999508</v>
          </cell>
          <cell r="FT1">
            <v>98.699999999999505</v>
          </cell>
          <cell r="FU1">
            <v>98.749999999999503</v>
          </cell>
          <cell r="FV1">
            <v>98.7999999999995</v>
          </cell>
          <cell r="FW1">
            <v>98.849999999999497</v>
          </cell>
          <cell r="FX1">
            <v>98.899999999999494</v>
          </cell>
          <cell r="FY1">
            <v>98.949999999999491</v>
          </cell>
          <cell r="FZ1">
            <v>98.999999999999488</v>
          </cell>
          <cell r="GA1">
            <v>99.049999999999486</v>
          </cell>
          <cell r="GB1">
            <v>99.099999999999483</v>
          </cell>
          <cell r="GC1">
            <v>99.14999999999948</v>
          </cell>
          <cell r="GD1">
            <v>99.199999999999477</v>
          </cell>
          <cell r="GE1">
            <v>99.249999999999474</v>
          </cell>
          <cell r="GF1">
            <v>99.299999999999471</v>
          </cell>
          <cell r="GG1">
            <v>99.349999999999469</v>
          </cell>
          <cell r="GH1">
            <v>99.399999999999466</v>
          </cell>
          <cell r="GI1">
            <v>99.449999999999463</v>
          </cell>
          <cell r="GJ1">
            <v>99.49999999999946</v>
          </cell>
          <cell r="GK1">
            <v>99.549999999999457</v>
          </cell>
          <cell r="GL1">
            <v>99.599999999999454</v>
          </cell>
          <cell r="GM1">
            <v>99.649999999999451</v>
          </cell>
          <cell r="GN1">
            <v>99.699999999999449</v>
          </cell>
          <cell r="GO1">
            <v>99.749999999999446</v>
          </cell>
          <cell r="GP1">
            <v>99.799999999999443</v>
          </cell>
          <cell r="GQ1">
            <v>99.84999999999944</v>
          </cell>
          <cell r="GR1">
            <v>99.899999999999437</v>
          </cell>
          <cell r="GS1">
            <v>99.949999999999434</v>
          </cell>
        </row>
        <row r="2">
          <cell r="A2">
            <v>38268</v>
          </cell>
          <cell r="B2">
            <v>1.1679932959485006E-7</v>
          </cell>
          <cell r="C2">
            <v>2.3356905806116726E-7</v>
          </cell>
          <cell r="D2">
            <v>3.5030919152961899E-7</v>
          </cell>
          <cell r="E2">
            <v>4.6701973614140326E-7</v>
          </cell>
          <cell r="F2">
            <v>5.837006980482072E-7</v>
          </cell>
          <cell r="G2">
            <v>7.0035208341216574E-7</v>
          </cell>
          <cell r="H2">
            <v>8.1697389840582073E-7</v>
          </cell>
          <cell r="I2">
            <v>9.3356614921207912E-7</v>
          </cell>
          <cell r="J2">
            <v>1.0501288420241732E-6</v>
          </cell>
          <cell r="K2">
            <v>1.1666619830456185E-6</v>
          </cell>
          <cell r="L2">
            <v>1.2831655784901747E-6</v>
          </cell>
          <cell r="M2">
            <v>1.3996396345818033E-6</v>
          </cell>
          <cell r="N2">
            <v>1.5160841575546285E-6</v>
          </cell>
          <cell r="O2">
            <v>1.6324991536528968E-6</v>
          </cell>
          <cell r="P2">
            <v>1.7488846291309362E-6</v>
          </cell>
          <cell r="Q2">
            <v>1.865240590253117E-6</v>
          </cell>
          <cell r="R2">
            <v>1.9815670432938105E-6</v>
          </cell>
          <cell r="S2">
            <v>2.0978639945373512E-6</v>
          </cell>
          <cell r="T2">
            <v>2.2141314502779963E-6</v>
          </cell>
          <cell r="U2">
            <v>2.330369416819884E-6</v>
          </cell>
          <cell r="V2">
            <v>2.4465779004769989E-6</v>
          </cell>
          <cell r="W2">
            <v>2.562756907573127E-6</v>
          </cell>
          <cell r="X2">
            <v>2.6789064444418208E-6</v>
          </cell>
          <cell r="Y2">
            <v>2.7950265174263586E-6</v>
          </cell>
          <cell r="Z2">
            <v>2.9111171328797062E-6</v>
          </cell>
          <cell r="AA2">
            <v>3.0271782971644772E-6</v>
          </cell>
          <cell r="AB2">
            <v>3.1432100166528948E-6</v>
          </cell>
          <cell r="AC2">
            <v>3.2592122977267527E-6</v>
          </cell>
          <cell r="AD2">
            <v>3.375185146777378E-6</v>
          </cell>
          <cell r="AE2">
            <v>3.4911285702055914E-6</v>
          </cell>
          <cell r="AF2">
            <v>3.6070425744216695E-6</v>
          </cell>
          <cell r="AG2">
            <v>3.7229271658453068E-6</v>
          </cell>
          <cell r="AH2">
            <v>3.8387823509055783E-6</v>
          </cell>
          <cell r="AI2">
            <v>3.9546081360409008E-6</v>
          </cell>
          <cell r="AJ2">
            <v>4.0704045276989945E-6</v>
          </cell>
          <cell r="AK2">
            <v>4.1861715323368475E-6</v>
          </cell>
          <cell r="AL2">
            <v>4.3019091564206747E-6</v>
          </cell>
          <cell r="AM2">
            <v>4.4176174064258861E-6</v>
          </cell>
          <cell r="AN2">
            <v>4.5332962888370443E-6</v>
          </cell>
          <cell r="AO2">
            <v>4.6489458101478289E-6</v>
          </cell>
          <cell r="AP2">
            <v>4.7645659768609992E-6</v>
          </cell>
          <cell r="AQ2">
            <v>4.8801567954883581E-6</v>
          </cell>
          <cell r="AR2">
            <v>4.9957182725507176E-6</v>
          </cell>
          <cell r="AS2">
            <v>5.1112504145778556E-6</v>
          </cell>
          <cell r="AT2">
            <v>5.2267532281084853E-6</v>
          </cell>
          <cell r="AU2">
            <v>5.3422267196902153E-6</v>
          </cell>
          <cell r="AV2">
            <v>5.4576708958795152E-6</v>
          </cell>
          <cell r="AW2">
            <v>5.573085763241679E-6</v>
          </cell>
          <cell r="AX2">
            <v>5.6884713283507877E-6</v>
          </cell>
          <cell r="AY2">
            <v>5.8038275977896739E-6</v>
          </cell>
          <cell r="AZ2">
            <v>5.9191545781498861E-6</v>
          </cell>
          <cell r="BA2">
            <v>6.0344522760316541E-6</v>
          </cell>
          <cell r="BB2">
            <v>6.1497206980438501E-6</v>
          </cell>
          <cell r="BC2">
            <v>6.2649598508039562E-6</v>
          </cell>
          <cell r="BD2">
            <v>6.3801697409380283E-6</v>
          </cell>
          <cell r="BE2">
            <v>6.4953503750806585E-6</v>
          </cell>
          <cell r="BF2">
            <v>6.6105017598749433E-6</v>
          </cell>
          <cell r="BG2">
            <v>6.7256239019724445E-6</v>
          </cell>
          <cell r="BH2">
            <v>6.8407168080331592E-6</v>
          </cell>
          <cell r="BI2">
            <v>6.9557804847254807E-6</v>
          </cell>
          <cell r="BJ2">
            <v>7.0708149387261689E-6</v>
          </cell>
          <cell r="BK2">
            <v>7.185820176720317E-6</v>
          </cell>
          <cell r="BL2">
            <v>7.3007962054013303E-6</v>
          </cell>
          <cell r="BM2">
            <v>7.4157430314709189E-6</v>
          </cell>
          <cell r="BN2">
            <v>7.530660661639133E-6</v>
          </cell>
          <cell r="BO2">
            <v>7.6455491026244983E-6</v>
          </cell>
          <cell r="BP2">
            <v>7.7604083611544145E-6</v>
          </cell>
          <cell r="BQ2">
            <v>7.8752384439661387E-6</v>
          </cell>
          <cell r="BR2">
            <v>7.9900393578091986E-6</v>
          </cell>
          <cell r="BS2">
            <v>8.1048111094511351E-6</v>
          </cell>
          <cell r="BT2">
            <v>8.2195537056908783E-6</v>
          </cell>
          <cell r="BU2">
            <v>8.3342671533895798E-6</v>
          </cell>
          <cell r="BV2">
            <v>8.448951459540596E-6</v>
          </cell>
          <cell r="BW2">
            <v>8.5636066314264062E-6</v>
          </cell>
          <cell r="BX2">
            <v>8.6782326769659535E-6</v>
          </cell>
          <cell r="BY2">
            <v>8.7928296054738375E-6</v>
          </cell>
          <cell r="BZ2">
            <v>8.9073974292988717E-6</v>
          </cell>
          <cell r="CA2">
            <v>9.0219361673162927E-6</v>
          </cell>
          <cell r="CB2">
            <v>9.136445852277207E-6</v>
          </cell>
          <cell r="CC2">
            <v>9.2509265460817253E-6</v>
          </cell>
          <cell r="CD2">
            <v>9.3653783711200353E-6</v>
          </cell>
          <cell r="CE2">
            <v>9.4798015737771281E-6</v>
          </cell>
          <cell r="CF2">
            <v>9.59419665148957E-6</v>
          </cell>
          <cell r="CG2">
            <v>9.7085646037499758E-6</v>
          </cell>
          <cell r="CH2">
            <v>9.8229074217144868E-6</v>
          </cell>
          <cell r="CI2">
            <v>9.9372290311509339E-6</v>
          </cell>
          <cell r="CJ2">
            <v>1.005153708547824E-5</v>
          </cell>
          <cell r="CK2">
            <v>1.0165846331982467E-5</v>
          </cell>
          <cell r="CL2">
            <v>1.0280184851044732E-5</v>
          </cell>
          <cell r="CM2">
            <v>1.0394605472868063E-5</v>
          </cell>
          <cell r="CN2">
            <v>1.0509206400764983E-5</v>
          </cell>
          <cell r="CO2">
            <v>1.0624167986917544E-5</v>
          </cell>
          <cell r="CP2">
            <v>1.0739817466456766E-5</v>
          </cell>
          <cell r="CQ2">
            <v>1.0856741430882363E-5</v>
          </cell>
          <cell r="CR2">
            <v>1.0975978708513356E-5</v>
          </cell>
          <cell r="CS2">
            <v>1.1099346817885749E-5</v>
          </cell>
          <cell r="CT2">
            <v>1.1229987247463605E-5</v>
          </cell>
          <cell r="CU2">
            <v>1.1373264228679917E-5</v>
          </cell>
          <cell r="CV2">
            <v>1.1538226499712287E-5</v>
          </cell>
          <cell r="CW2">
            <v>1.1739952942495302E-5</v>
          </cell>
          <cell r="CX2">
            <v>1.200326585195419E-5</v>
          </cell>
          <cell r="CY2">
            <v>1.2368529422487155E-5</v>
          </cell>
          <cell r="CZ2">
            <v>1.2900580340365372E-5</v>
          </cell>
          <cell r="DA2">
            <v>1.3702291902111252E-5</v>
          </cell>
          <cell r="DB2">
            <v>1.493488725789103E-5</v>
          </cell>
          <cell r="DC2">
            <v>1.6847928641313407E-5</v>
          </cell>
          <cell r="DD2">
            <v>1.9822955022575224E-5</v>
          </cell>
          <cell r="DE2">
            <v>2.4436052249110743E-5</v>
          </cell>
          <cell r="DF2">
            <v>3.1546235871163319E-5</v>
          </cell>
          <cell r="DG2">
            <v>4.2418402080978876E-5</v>
          </cell>
          <cell r="DH2">
            <v>5.8891713936263795E-5</v>
          </cell>
          <cell r="DI2">
            <v>8.3606543021694436E-5</v>
          </cell>
          <cell r="DJ2">
            <v>1.2030531654147713E-4</v>
          </cell>
          <cell r="DK2">
            <v>1.7422457777744994E-4</v>
          </cell>
          <cell r="DL2">
            <v>2.5259690974913768E-4</v>
          </cell>
          <cell r="DM2">
            <v>3.652816553786981E-4</v>
          </cell>
          <cell r="DN2">
            <v>5.2554206165964575E-4</v>
          </cell>
          <cell r="DO2">
            <v>7.5098298807735569E-4</v>
          </cell>
          <cell r="DP2">
            <v>1.0646570455670014E-3</v>
          </cell>
          <cell r="DQ2">
            <v>1.4963374248378306E-3</v>
          </cell>
          <cell r="DR2">
            <v>2.0839423377342803E-3</v>
          </cell>
          <cell r="DS2">
            <v>2.8750788026097028E-3</v>
          </cell>
          <cell r="DT2">
            <v>3.9286527089099988E-3</v>
          </cell>
          <cell r="DU2">
            <v>5.3164684491308701E-3</v>
          </cell>
          <cell r="DV2">
            <v>7.1247162443310082E-3</v>
          </cell>
          <cell r="DW2">
            <v>9.4552205720131021E-3</v>
          </cell>
          <cell r="DX2">
            <v>1.2426301383390362E-2</v>
          </cell>
          <cell r="DY2">
            <v>1.6173084092198912E-2</v>
          </cell>
          <cell r="DZ2">
            <v>2.084708789999323E-2</v>
          </cell>
          <cell r="EA2">
            <v>2.661492809428925E-2</v>
          </cell>
          <cell r="EB2">
            <v>3.3655989247272811E-2</v>
          </cell>
          <cell r="EC2">
            <v>4.2158964569624389E-2</v>
          </cell>
          <cell r="ED2">
            <v>5.231721249512053E-2</v>
          </cell>
          <cell r="EE2">
            <v>6.4322953615807421E-2</v>
          </cell>
          <cell r="EF2">
            <v>7.8360416116327589E-2</v>
          </cell>
          <cell r="EG2">
            <v>9.4598130625202184E-2</v>
          </cell>
          <cell r="EH2">
            <v>0.11318066886674004</v>
          </cell>
          <cell r="EI2">
            <v>0.13422020628775261</v>
          </cell>
          <cell r="EJ2">
            <v>0.15778835796676036</v>
          </cell>
          <cell r="EK2">
            <v>0.18390878091218094</v>
          </cell>
          <cell r="EL2">
            <v>0.21255104695888288</v>
          </cell>
          <cell r="EM2">
            <v>0.24362626383001426</v>
          </cell>
          <cell r="EN2">
            <v>0.27698485564401948</v>
          </cell>
          <cell r="EO2">
            <v>0.31241681002493454</v>
          </cell>
          <cell r="EP2">
            <v>0.34965456270326511</v>
          </cell>
          <cell r="EQ2">
            <v>0.38837853136232586</v>
          </cell>
          <cell r="ER2">
            <v>0.42822514065161887</v>
          </cell>
          <cell r="ES2">
            <v>0.4687970136745776</v>
          </cell>
          <cell r="ET2">
            <v>0.50967485615580177</v>
          </cell>
          <cell r="EU2">
            <v>0.55043044107313299</v>
          </cell>
          <cell r="EV2">
            <v>0.59064002443165375</v>
          </cell>
          <cell r="EW2">
            <v>0.6298974939835873</v>
          </cell>
          <cell r="EX2">
            <v>0.66782657452145833</v>
          </cell>
          <cell r="EY2">
            <v>0.70409148363696439</v>
          </cell>
          <cell r="EZ2">
            <v>0.73840554385481794</v>
          </cell>
          <cell r="FA2">
            <v>0.77053740046807784</v>
          </cell>
          <cell r="FB2">
            <v>0.80031465636883781</v>
          </cell>
          <cell r="FC2">
            <v>0.82762490173388459</v>
          </cell>
          <cell r="FD2">
            <v>0.85241427398859915</v>
          </cell>
          <cell r="FE2">
            <v>0.87468382011979862</v>
          </cell>
          <cell r="FF2">
            <v>0.89448403997153092</v>
          </cell>
          <cell r="FG2">
            <v>0.91190805990092605</v>
          </cell>
          <cell r="FH2">
            <v>0.92708391904452836</v>
          </cell>
          <cell r="FI2">
            <v>0.94016644692332518</v>
          </cell>
          <cell r="FJ2">
            <v>0.95132917567364728</v>
          </cell>
          <cell r="FK2">
            <v>0.96075666952888517</v>
          </cell>
          <cell r="FL2">
            <v>0.968637576292953</v>
          </cell>
          <cell r="FM2">
            <v>0.97515861880568344</v>
          </cell>
          <cell r="FN2">
            <v>0.98049965669036621</v>
          </cell>
          <cell r="FO2">
            <v>0.98482986673504491</v>
          </cell>
          <cell r="FP2">
            <v>0.98830501923999003</v>
          </cell>
          <cell r="FQ2">
            <v>0.99106577090978309</v>
          </cell>
          <cell r="FR2">
            <v>0.99323685393382999</v>
          </cell>
          <cell r="FS2">
            <v>0.99492701573618669</v>
          </cell>
          <cell r="FT2">
            <v>0.99622955314972017</v>
          </cell>
          <cell r="FU2">
            <v>0.99722328624054124</v>
          </cell>
          <cell r="FV2">
            <v>0.99797382792302325</v>
          </cell>
          <cell r="FW2">
            <v>0.9985350229564296</v>
          </cell>
          <cell r="FX2">
            <v>0.99895045113495662</v>
          </cell>
          <cell r="FY2">
            <v>0.99925491206138006</v>
          </cell>
          <cell r="FZ2">
            <v>0.99947583089984005</v>
          </cell>
          <cell r="GA2">
            <v>0.99963454453676837</v>
          </cell>
          <cell r="GB2">
            <v>0.99974744475961574</v>
          </cell>
          <cell r="GC2">
            <v>0.9998269689680247</v>
          </cell>
          <cell r="GD2">
            <v>0.99988243950920308</v>
          </cell>
          <cell r="GE2">
            <v>0.99992076019836773</v>
          </cell>
          <cell r="GF2">
            <v>0.99994698334184828</v>
          </cell>
          <cell r="GG2">
            <v>0.99996476311110771</v>
          </cell>
          <cell r="GH2">
            <v>0.99997671192927795</v>
          </cell>
          <cell r="GI2">
            <v>0.99998467610934516</v>
          </cell>
          <cell r="GJ2">
            <v>0.99998994574727162</v>
          </cell>
          <cell r="GK2">
            <v>0.99999341217118676</v>
          </cell>
          <cell r="GL2">
            <v>0.9999956843468818</v>
          </cell>
          <cell r="GM2">
            <v>0.99999717373261321</v>
          </cell>
          <cell r="GN2">
            <v>0.99999815528971692</v>
          </cell>
          <cell r="GO2">
            <v>0.99999881076363184</v>
          </cell>
          <cell r="GP2">
            <v>0.9999992589861082</v>
          </cell>
          <cell r="GQ2">
            <v>0.99999957681845064</v>
          </cell>
          <cell r="GR2">
            <v>0.99999981344386535</v>
          </cell>
          <cell r="GS2">
            <v>1</v>
          </cell>
        </row>
        <row r="3">
          <cell r="A3">
            <v>38317</v>
          </cell>
          <cell r="B3">
            <v>1.6737709041266826E-52</v>
          </cell>
          <cell r="C3">
            <v>9.7355932401307978E-52</v>
          </cell>
          <cell r="D3">
            <v>4.8118286535596768E-51</v>
          </cell>
          <cell r="E3">
            <v>2.2875700811921201E-50</v>
          </cell>
          <cell r="F3">
            <v>1.0691213021778441E-49</v>
          </cell>
          <cell r="G3">
            <v>4.9338036500319367E-49</v>
          </cell>
          <cell r="H3">
            <v>2.250323100587012E-48</v>
          </cell>
          <cell r="I3">
            <v>1.0146322462111508E-47</v>
          </cell>
          <cell r="J3">
            <v>4.5227194807841505E-47</v>
          </cell>
          <cell r="K3">
            <v>1.993104755522161E-46</v>
          </cell>
          <cell r="L3">
            <v>8.6837893460646019E-46</v>
          </cell>
          <cell r="M3">
            <v>3.7406375667062141E-45</v>
          </cell>
          <cell r="N3">
            <v>1.5931165057081817E-44</v>
          </cell>
          <cell r="O3">
            <v>6.7084673751202715E-44</v>
          </cell>
          <cell r="P3">
            <v>2.7930663463999724E-43</v>
          </cell>
          <cell r="Q3">
            <v>1.1498194271538231E-42</v>
          </cell>
          <cell r="R3">
            <v>4.6803330380908394E-42</v>
          </cell>
          <cell r="S3">
            <v>1.8837829539752617E-41</v>
          </cell>
          <cell r="T3">
            <v>7.4972193051079302E-41</v>
          </cell>
          <cell r="U3">
            <v>2.9504826198358031E-40</v>
          </cell>
          <cell r="V3">
            <v>1.1482002549673808E-39</v>
          </cell>
          <cell r="W3">
            <v>4.4185744767288658E-39</v>
          </cell>
          <cell r="X3">
            <v>1.6814923830952218E-38</v>
          </cell>
          <cell r="Y3">
            <v>6.3279643984064349E-38</v>
          </cell>
          <cell r="Z3">
            <v>2.3550371042997301E-37</v>
          </cell>
          <cell r="AA3">
            <v>8.6677082244477359E-37</v>
          </cell>
          <cell r="AB3">
            <v>3.1549451066030486E-36</v>
          </cell>
          <cell r="AC3">
            <v>1.1357127721913333E-35</v>
          </cell>
          <cell r="AD3">
            <v>4.0433614793442823E-35</v>
          </cell>
          <cell r="AE3">
            <v>1.4237120384484901E-34</v>
          </cell>
          <cell r="AF3">
            <v>4.9581018022793974E-34</v>
          </cell>
          <cell r="AG3">
            <v>1.7077747047073443E-33</v>
          </cell>
          <cell r="AH3">
            <v>5.8180268720776451E-33</v>
          </cell>
          <cell r="AI3">
            <v>1.9604647068229434E-32</v>
          </cell>
          <cell r="AJ3">
            <v>6.5341430549084525E-32</v>
          </cell>
          <cell r="AK3">
            <v>2.1541338944862205E-31</v>
          </cell>
          <cell r="AL3">
            <v>7.0245633421781285E-31</v>
          </cell>
          <cell r="AM3">
            <v>2.2658788649950715E-30</v>
          </cell>
          <cell r="AN3">
            <v>7.2299100105565262E-30</v>
          </cell>
          <cell r="AO3">
            <v>2.2820022632373221E-29</v>
          </cell>
          <cell r="AP3">
            <v>7.1251555818189402E-29</v>
          </cell>
          <cell r="AQ3">
            <v>2.2007760911000028E-28</v>
          </cell>
          <cell r="AR3">
            <v>6.7246349954106154E-28</v>
          </cell>
          <cell r="AS3">
            <v>2.0327363132443039E-27</v>
          </cell>
          <cell r="AT3">
            <v>6.0788435927829282E-27</v>
          </cell>
          <cell r="AU3">
            <v>1.798442719319494E-26</v>
          </cell>
          <cell r="AV3">
            <v>5.2640025564932693E-26</v>
          </cell>
          <cell r="AW3">
            <v>1.52435998116539E-25</v>
          </cell>
          <cell r="AX3">
            <v>4.3673608724252874E-25</v>
          </cell>
          <cell r="AY3">
            <v>1.2379948605455417E-24</v>
          </cell>
          <cell r="AZ3">
            <v>3.4721218713832593E-24</v>
          </cell>
          <cell r="BA3">
            <v>9.6350854894998105E-24</v>
          </cell>
          <cell r="BB3">
            <v>2.6455064174435686E-23</v>
          </cell>
          <cell r="BC3">
            <v>7.187251611430581E-23</v>
          </cell>
          <cell r="BD3">
            <v>1.9320831575630617E-22</v>
          </cell>
          <cell r="BE3">
            <v>5.1393225738023355E-22</v>
          </cell>
          <cell r="BF3">
            <v>1.3527302616988006E-21</v>
          </cell>
          <cell r="BG3">
            <v>3.5233028639380309E-21</v>
          </cell>
          <cell r="BH3">
            <v>9.0809310451522179E-21</v>
          </cell>
          <cell r="BI3">
            <v>2.3161175988882889E-20</v>
          </cell>
          <cell r="BJ3">
            <v>5.8458662118715804E-20</v>
          </cell>
          <cell r="BK3">
            <v>1.4601699141466435E-19</v>
          </cell>
          <cell r="BL3">
            <v>3.6093783911852035E-19</v>
          </cell>
          <cell r="BM3">
            <v>8.8296639839837913E-19</v>
          </cell>
          <cell r="BN3">
            <v>2.1377009510939215E-18</v>
          </cell>
          <cell r="BO3">
            <v>5.1221113942320001E-18</v>
          </cell>
          <cell r="BP3">
            <v>1.2146710620336216E-17</v>
          </cell>
          <cell r="BQ3">
            <v>2.8509150110988445E-17</v>
          </cell>
          <cell r="BR3">
            <v>6.6226853184930434E-17</v>
          </cell>
          <cell r="BS3">
            <v>1.5227078928625646E-16</v>
          </cell>
          <cell r="BT3">
            <v>3.465294101693985E-16</v>
          </cell>
          <cell r="BU3">
            <v>7.8057212571625049E-16</v>
          </cell>
          <cell r="BV3">
            <v>1.7403791097731631E-15</v>
          </cell>
          <cell r="BW3">
            <v>3.8409711389616267E-15</v>
          </cell>
          <cell r="BX3">
            <v>8.3909878420162889E-15</v>
          </cell>
          <cell r="BY3">
            <v>1.814548354856932E-14</v>
          </cell>
          <cell r="BZ3">
            <v>3.884328779425045E-14</v>
          </cell>
          <cell r="CA3">
            <v>8.2312163356468005E-14</v>
          </cell>
          <cell r="CB3">
            <v>1.7267175435552261E-13</v>
          </cell>
          <cell r="CC3">
            <v>3.5858864786055007E-13</v>
          </cell>
          <cell r="CD3">
            <v>7.3722230256086926E-13</v>
          </cell>
          <cell r="CE3">
            <v>1.5004995824473737E-12</v>
          </cell>
          <cell r="CF3">
            <v>3.0235532486452351E-12</v>
          </cell>
          <cell r="CG3">
            <v>6.0318785805497368E-12</v>
          </cell>
          <cell r="CH3">
            <v>1.1913784562297616E-11</v>
          </cell>
          <cell r="CI3">
            <v>2.3297970638264074E-11</v>
          </cell>
          <cell r="CJ3">
            <v>4.5109366306450709E-11</v>
          </cell>
          <cell r="CK3">
            <v>8.6477831568994553E-11</v>
          </cell>
          <cell r="CL3">
            <v>1.6415023635221925E-10</v>
          </cell>
          <cell r="CM3">
            <v>3.0852203781429365E-10</v>
          </cell>
          <cell r="CN3">
            <v>5.7418019859561031E-10</v>
          </cell>
          <cell r="CO3">
            <v>1.0581251635171795E-9</v>
          </cell>
          <cell r="CP3">
            <v>1.9309109621962676E-9</v>
          </cell>
          <cell r="CQ3">
            <v>3.4892612578515384E-9</v>
          </cell>
          <cell r="CR3">
            <v>6.2439659720155653E-9</v>
          </cell>
          <cell r="CS3">
            <v>1.1065046416936733E-8</v>
          </cell>
          <cell r="CT3">
            <v>1.9418765486074242E-8</v>
          </cell>
          <cell r="CU3">
            <v>3.3750155109585914E-8</v>
          </cell>
          <cell r="CV3">
            <v>5.8093287657076695E-8</v>
          </cell>
          <cell r="CW3">
            <v>9.9033595989976836E-8</v>
          </cell>
          <cell r="CX3">
            <v>1.6720762913059792E-7</v>
          </cell>
          <cell r="CY3">
            <v>2.7961294072617492E-7</v>
          </cell>
          <cell r="CZ3">
            <v>4.6312363183903645E-7</v>
          </cell>
          <cell r="DA3">
            <v>7.5977701640857404E-7</v>
          </cell>
          <cell r="DB3">
            <v>1.2346279988657898E-6</v>
          </cell>
          <cell r="DC3">
            <v>1.9872764187354455E-6</v>
          </cell>
          <cell r="DD3">
            <v>3.1685770020655729E-6</v>
          </cell>
          <cell r="DE3">
            <v>5.0045605770132289E-6</v>
          </cell>
          <cell r="DF3">
            <v>7.8302467016417315E-6</v>
          </cell>
          <cell r="DG3">
            <v>1.2136825850123534E-5</v>
          </cell>
          <cell r="DH3">
            <v>1.8636640228817826E-5</v>
          </cell>
          <cell r="DI3">
            <v>2.8351489999586415E-5</v>
          </cell>
          <cell r="DJ3">
            <v>4.2731011430744617E-5</v>
          </cell>
          <cell r="DK3">
            <v>6.3809165086860779E-5</v>
          </cell>
          <cell r="DL3">
            <v>9.4408152826590583E-5</v>
          </cell>
          <cell r="DM3">
            <v>1.3840023011835563E-4</v>
          </cell>
          <cell r="DN3">
            <v>2.0103872890253185E-4</v>
          </cell>
          <cell r="DO3">
            <v>2.8936994395510959E-4</v>
          </cell>
          <cell r="DP3">
            <v>4.1273710771863261E-4</v>
          </cell>
          <cell r="DQ3">
            <v>5.8338619712874798E-4</v>
          </cell>
          <cell r="DR3">
            <v>8.1718047827012438E-4</v>
          </cell>
          <cell r="DS3">
            <v>1.1344262100416145E-3</v>
          </cell>
          <cell r="DT3">
            <v>1.560805554445627E-3</v>
          </cell>
          <cell r="DU3">
            <v>2.1284043303983684E-3</v>
          </cell>
          <cell r="DV3">
            <v>2.8768117962103303E-3</v>
          </cell>
          <cell r="DW3">
            <v>3.8542573454309293E-3</v>
          </cell>
          <cell r="DX3">
            <v>5.1187352868696237E-3</v>
          </cell>
          <cell r="DY3">
            <v>6.7390544645820503E-3</v>
          </cell>
          <cell r="DZ3">
            <v>8.7957353594264407E-3</v>
          </cell>
          <cell r="EA3">
            <v>1.1381664775339502E-2</v>
          </cell>
          <cell r="EB3">
            <v>1.4602408745191264E-2</v>
          </cell>
          <cell r="EC3">
            <v>1.8576079513277916E-2</v>
          </cell>
          <cell r="ED3">
            <v>2.3432653976761565E-2</v>
          </cell>
          <cell r="EE3">
            <v>2.9312650233559941E-2</v>
          </cell>
          <cell r="EF3">
            <v>3.6365086960588162E-2</v>
          </cell>
          <cell r="EG3">
            <v>4.4744677745008919E-2</v>
          </cell>
          <cell r="EH3">
            <v>5.4608248986947126E-2</v>
          </cell>
          <cell r="EI3">
            <v>6.6110414490750335E-2</v>
          </cell>
          <cell r="EJ3">
            <v>7.9398590335597194E-2</v>
          </cell>
          <cell r="EK3">
            <v>9.4607487130003054E-2</v>
          </cell>
          <cell r="EL3">
            <v>0.11185326959452575</v>
          </cell>
          <cell r="EM3">
            <v>0.13122762132601357</v>
          </cell>
          <cell r="EN3">
            <v>0.15279199110627065</v>
          </cell>
          <cell r="EO3">
            <v>0.17657232195250203</v>
          </cell>
          <cell r="EP3">
            <v>0.20255457162179019</v>
          </cell>
          <cell r="EQ3">
            <v>0.2306813208945693</v>
          </cell>
          <cell r="ER3">
            <v>0.26084973251857552</v>
          </cell>
          <cell r="ES3">
            <v>0.29291106972816655</v>
          </cell>
          <cell r="ET3">
            <v>0.32667191109230376</v>
          </cell>
          <cell r="EU3">
            <v>0.36189711214076153</v>
          </cell>
          <cell r="EV3">
            <v>0.39831446929880165</v>
          </cell>
          <cell r="EW3">
            <v>0.43562094470459334</v>
          </cell>
          <cell r="EX3">
            <v>0.47349021857013041</v>
          </cell>
          <cell r="EY3">
            <v>0.51158125582527869</v>
          </cell>
          <cell r="EZ3">
            <v>0.5495475120342479</v>
          </cell>
          <cell r="FA3">
            <v>0.58704636481890637</v>
          </cell>
          <cell r="FB3">
            <v>0.62374834427439685</v>
          </cell>
          <cell r="FC3">
            <v>0.65934575003126372</v>
          </cell>
          <cell r="FD3">
            <v>0.6935602824396071</v>
          </cell>
          <cell r="FE3">
            <v>0.72614937751897057</v>
          </cell>
          <cell r="FF3">
            <v>0.75691101481994072</v>
          </cell>
          <cell r="FG3">
            <v>0.78568685795136917</v>
          </cell>
          <cell r="FH3">
            <v>0.81236368238892287</v>
          </cell>
          <cell r="FI3">
            <v>0.83687313744834924</v>
          </cell>
          <cell r="FJ3">
            <v>0.85918997273195363</v>
          </cell>
          <cell r="FK3">
            <v>0.87932892879263602</v>
          </cell>
          <cell r="FL3">
            <v>0.89734054352643289</v>
          </cell>
          <cell r="FM3">
            <v>0.91330615788698022</v>
          </cell>
          <cell r="FN3">
            <v>0.92733241658993115</v>
          </cell>
          <cell r="FO3">
            <v>0.93954555277485086</v>
          </cell>
          <cell r="FP3">
            <v>0.95008572264081737</v>
          </cell>
          <cell r="FQ3">
            <v>0.95910162032970425</v>
          </cell>
          <cell r="FR3">
            <v>0.96674555879287694</v>
          </cell>
          <cell r="FS3">
            <v>0.97316915317323538</v>
          </cell>
          <cell r="FT3">
            <v>0.97851969327144894</v>
          </cell>
          <cell r="FU3">
            <v>0.98293724433613194</v>
          </cell>
          <cell r="FV3">
            <v>0.9865524734020783</v>
          </cell>
          <cell r="FW3">
            <v>0.98948516355877003</v>
          </cell>
          <cell r="FX3">
            <v>0.99184335188864414</v>
          </cell>
          <cell r="FY3">
            <v>0.99372300862277774</v>
          </cell>
          <cell r="FZ3">
            <v>0.99520816491729625</v>
          </cell>
          <cell r="GA3">
            <v>0.99637139365286154</v>
          </cell>
          <cell r="GB3">
            <v>0.99727455056586201</v>
          </cell>
          <cell r="GC3">
            <v>0.99796969042941974</v>
          </cell>
          <cell r="GD3">
            <v>0.99850008348845054</v>
          </cell>
          <cell r="GE3">
            <v>0.99890126958285219</v>
          </cell>
          <cell r="GF3">
            <v>0.99920210021032718</v>
          </cell>
          <cell r="GG3">
            <v>0.99942573125518641</v>
          </cell>
          <cell r="GH3">
            <v>0.99959054055619956</v>
          </cell>
          <cell r="GI3">
            <v>0.99971095445781566</v>
          </cell>
          <cell r="GJ3">
            <v>0.99979817575088703</v>
          </cell>
          <cell r="GK3">
            <v>0.9998608119042629</v>
          </cell>
          <cell r="GL3">
            <v>0.99990540729529354</v>
          </cell>
          <cell r="GM3">
            <v>0.99993688643656609</v>
          </cell>
          <cell r="GN3">
            <v>0.99995891719419427</v>
          </cell>
          <cell r="GO3">
            <v>0.99997420394854641</v>
          </cell>
          <cell r="GP3">
            <v>0.99998472080803036</v>
          </cell>
          <cell r="GQ3">
            <v>0.99999189457735949</v>
          </cell>
          <cell r="GR3">
            <v>0.99999674639990177</v>
          </cell>
          <cell r="GS3">
            <v>1</v>
          </cell>
          <cell r="GT3">
            <v>0</v>
          </cell>
          <cell r="GU3">
            <v>0</v>
          </cell>
          <cell r="GV3">
            <v>0</v>
          </cell>
          <cell r="GW3">
            <v>0</v>
          </cell>
          <cell r="GX3">
            <v>0</v>
          </cell>
          <cell r="GY3">
            <v>0</v>
          </cell>
          <cell r="GZ3">
            <v>0</v>
          </cell>
          <cell r="HA3">
            <v>0</v>
          </cell>
          <cell r="HB3">
            <v>0</v>
          </cell>
          <cell r="HC3">
            <v>0</v>
          </cell>
          <cell r="HD3">
            <v>0</v>
          </cell>
          <cell r="HE3">
            <v>0</v>
          </cell>
          <cell r="HF3">
            <v>0</v>
          </cell>
          <cell r="HG3">
            <v>0</v>
          </cell>
          <cell r="HH3">
            <v>0</v>
          </cell>
          <cell r="HI3">
            <v>0</v>
          </cell>
          <cell r="HJ3">
            <v>0</v>
          </cell>
          <cell r="HK3">
            <v>0</v>
          </cell>
          <cell r="HL3">
            <v>0</v>
          </cell>
          <cell r="HM3">
            <v>0</v>
          </cell>
          <cell r="HN3">
            <v>0</v>
          </cell>
          <cell r="HO3">
            <v>0</v>
          </cell>
          <cell r="HP3">
            <v>0</v>
          </cell>
          <cell r="HQ3">
            <v>0</v>
          </cell>
          <cell r="HR3">
            <v>0</v>
          </cell>
          <cell r="HS3">
            <v>0</v>
          </cell>
          <cell r="HT3">
            <v>0</v>
          </cell>
          <cell r="HU3">
            <v>0</v>
          </cell>
          <cell r="HV3">
            <v>0</v>
          </cell>
          <cell r="HW3">
            <v>0</v>
          </cell>
          <cell r="HX3">
            <v>0</v>
          </cell>
          <cell r="HY3">
            <v>0</v>
          </cell>
          <cell r="HZ3">
            <v>0</v>
          </cell>
          <cell r="IA3">
            <v>0</v>
          </cell>
          <cell r="IB3">
            <v>0</v>
          </cell>
          <cell r="IC3">
            <v>0</v>
          </cell>
          <cell r="ID3">
            <v>0</v>
          </cell>
          <cell r="IE3">
            <v>0</v>
          </cell>
          <cell r="IF3">
            <v>0</v>
          </cell>
          <cell r="IG3">
            <v>0</v>
          </cell>
          <cell r="IH3">
            <v>0</v>
          </cell>
          <cell r="II3">
            <v>0</v>
          </cell>
          <cell r="IJ3">
            <v>0</v>
          </cell>
          <cell r="IK3">
            <v>0</v>
          </cell>
          <cell r="IL3">
            <v>0</v>
          </cell>
          <cell r="IM3">
            <v>0</v>
          </cell>
          <cell r="IN3">
            <v>0</v>
          </cell>
          <cell r="IO3">
            <v>0</v>
          </cell>
          <cell r="IP3">
            <v>0</v>
          </cell>
          <cell r="IQ3">
            <v>0</v>
          </cell>
          <cell r="IR3">
            <v>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_T"/>
      <sheetName val="SqDev"/>
      <sheetName val="DF"/>
      <sheetName val="Mode"/>
      <sheetName val="Statistics"/>
    </sheetNames>
    <sheetDataSet>
      <sheetData sheetId="0"/>
      <sheetData sheetId="1"/>
      <sheetData sheetId="2">
        <row r="1">
          <cell r="B1">
            <v>90</v>
          </cell>
          <cell r="C1">
            <v>90.05</v>
          </cell>
          <cell r="D1">
            <v>90.1</v>
          </cell>
          <cell r="E1">
            <v>90.149999999999991</v>
          </cell>
          <cell r="F1">
            <v>90.199999999999989</v>
          </cell>
          <cell r="G1">
            <v>90.249999999999986</v>
          </cell>
          <cell r="H1">
            <v>90.299999999999983</v>
          </cell>
          <cell r="I1">
            <v>90.34999999999998</v>
          </cell>
          <cell r="J1">
            <v>90.399999999999977</v>
          </cell>
          <cell r="K1">
            <v>90.449999999999974</v>
          </cell>
          <cell r="L1">
            <v>90.499999999999972</v>
          </cell>
          <cell r="M1">
            <v>90.549999999999969</v>
          </cell>
          <cell r="N1">
            <v>90.599999999999966</v>
          </cell>
          <cell r="O1">
            <v>90.649999999999963</v>
          </cell>
          <cell r="P1">
            <v>90.69999999999996</v>
          </cell>
          <cell r="Q1">
            <v>90.749999999999957</v>
          </cell>
          <cell r="R1">
            <v>90.799999999999955</v>
          </cell>
          <cell r="S1">
            <v>90.849999999999952</v>
          </cell>
          <cell r="T1">
            <v>90.899999999999949</v>
          </cell>
          <cell r="U1">
            <v>90.949999999999946</v>
          </cell>
          <cell r="V1">
            <v>90.999999999999943</v>
          </cell>
          <cell r="W1">
            <v>91.04999999999994</v>
          </cell>
          <cell r="X1">
            <v>91.099999999999937</v>
          </cell>
          <cell r="Y1">
            <v>91.149999999999935</v>
          </cell>
          <cell r="Z1">
            <v>91.199999999999932</v>
          </cell>
          <cell r="AA1">
            <v>91.249999999999929</v>
          </cell>
          <cell r="AB1">
            <v>91.299999999999926</v>
          </cell>
          <cell r="AC1">
            <v>91.349999999999923</v>
          </cell>
          <cell r="AD1">
            <v>91.39999999999992</v>
          </cell>
          <cell r="AE1">
            <v>91.449999999999918</v>
          </cell>
          <cell r="AF1">
            <v>91.499999999999915</v>
          </cell>
          <cell r="AG1">
            <v>91.549999999999912</v>
          </cell>
          <cell r="AH1">
            <v>91.599999999999909</v>
          </cell>
          <cell r="AI1">
            <v>91.649999999999906</v>
          </cell>
          <cell r="AJ1">
            <v>91.699999999999903</v>
          </cell>
          <cell r="AK1">
            <v>91.749999999999901</v>
          </cell>
          <cell r="AL1">
            <v>91.799999999999898</v>
          </cell>
          <cell r="AM1">
            <v>91.849999999999895</v>
          </cell>
          <cell r="AN1">
            <v>91.899999999999892</v>
          </cell>
          <cell r="AO1">
            <v>91.949999999999889</v>
          </cell>
          <cell r="AP1">
            <v>91.999999999999886</v>
          </cell>
          <cell r="AQ1">
            <v>92.049999999999883</v>
          </cell>
          <cell r="AR1">
            <v>92.099999999999881</v>
          </cell>
          <cell r="AS1">
            <v>92.149999999999878</v>
          </cell>
          <cell r="AT1">
            <v>92.199999999999875</v>
          </cell>
          <cell r="AU1">
            <v>92.249999999999872</v>
          </cell>
          <cell r="AV1">
            <v>92.299999999999869</v>
          </cell>
          <cell r="AW1">
            <v>92.349999999999866</v>
          </cell>
          <cell r="AX1">
            <v>92.399999999999864</v>
          </cell>
          <cell r="AY1">
            <v>92.449999999999861</v>
          </cell>
          <cell r="AZ1">
            <v>92.499999999999858</v>
          </cell>
          <cell r="BA1">
            <v>92.549999999999855</v>
          </cell>
          <cell r="BB1">
            <v>92.599999999999852</v>
          </cell>
          <cell r="BC1">
            <v>92.649999999999849</v>
          </cell>
          <cell r="BD1">
            <v>92.699999999999847</v>
          </cell>
          <cell r="BE1">
            <v>92.749999999999844</v>
          </cell>
          <cell r="BF1">
            <v>92.799999999999841</v>
          </cell>
          <cell r="BG1">
            <v>92.849999999999838</v>
          </cell>
          <cell r="BH1">
            <v>92.899999999999835</v>
          </cell>
          <cell r="BI1">
            <v>92.949999999999832</v>
          </cell>
          <cell r="BJ1">
            <v>92.999999999999829</v>
          </cell>
          <cell r="BK1">
            <v>93.049999999999827</v>
          </cell>
          <cell r="BL1">
            <v>93.099999999999824</v>
          </cell>
          <cell r="BM1">
            <v>93.149999999999821</v>
          </cell>
          <cell r="BN1">
            <v>93.199999999999818</v>
          </cell>
          <cell r="BO1">
            <v>93.249999999999815</v>
          </cell>
          <cell r="BP1">
            <v>93.299999999999812</v>
          </cell>
          <cell r="BQ1">
            <v>93.34999999999981</v>
          </cell>
          <cell r="BR1">
            <v>93.399999999999807</v>
          </cell>
          <cell r="BS1">
            <v>93.449999999999804</v>
          </cell>
          <cell r="BT1">
            <v>93.499999999999801</v>
          </cell>
          <cell r="BU1">
            <v>93.549999999999798</v>
          </cell>
          <cell r="BV1">
            <v>93.599999999999795</v>
          </cell>
          <cell r="BW1">
            <v>93.649999999999793</v>
          </cell>
          <cell r="BX1">
            <v>93.69999999999979</v>
          </cell>
          <cell r="BY1">
            <v>93.749999999999787</v>
          </cell>
          <cell r="BZ1">
            <v>93.799999999999784</v>
          </cell>
          <cell r="CA1">
            <v>93.849999999999781</v>
          </cell>
          <cell r="CB1">
            <v>93.899999999999778</v>
          </cell>
          <cell r="CC1">
            <v>93.949999999999775</v>
          </cell>
          <cell r="CD1">
            <v>93.999999999999773</v>
          </cell>
          <cell r="CE1">
            <v>94.04999999999977</v>
          </cell>
          <cell r="CF1">
            <v>94.099999999999767</v>
          </cell>
          <cell r="CG1">
            <v>94.149999999999764</v>
          </cell>
          <cell r="CH1">
            <v>94.199999999999761</v>
          </cell>
          <cell r="CI1">
            <v>94.249999999999758</v>
          </cell>
          <cell r="CJ1">
            <v>94.299999999999756</v>
          </cell>
          <cell r="CK1">
            <v>94.349999999999753</v>
          </cell>
          <cell r="CL1">
            <v>94.39999999999975</v>
          </cell>
          <cell r="CM1">
            <v>94.449999999999747</v>
          </cell>
          <cell r="CN1">
            <v>94.499999999999744</v>
          </cell>
          <cell r="CO1">
            <v>94.549999999999741</v>
          </cell>
          <cell r="CP1">
            <v>94.599999999999739</v>
          </cell>
          <cell r="CQ1">
            <v>94.649999999999736</v>
          </cell>
          <cell r="CR1">
            <v>94.699999999999733</v>
          </cell>
          <cell r="CS1">
            <v>94.74999999999973</v>
          </cell>
          <cell r="CT1">
            <v>94.799999999999727</v>
          </cell>
          <cell r="CU1">
            <v>94.849999999999724</v>
          </cell>
          <cell r="CV1">
            <v>94.899999999999721</v>
          </cell>
          <cell r="CW1">
            <v>94.949999999999719</v>
          </cell>
          <cell r="CX1">
            <v>94.999999999999716</v>
          </cell>
          <cell r="CY1">
            <v>95.049999999999713</v>
          </cell>
          <cell r="CZ1">
            <v>95.09999999999971</v>
          </cell>
          <cell r="DA1">
            <v>95.149999999999707</v>
          </cell>
          <cell r="DB1">
            <v>95.199999999999704</v>
          </cell>
          <cell r="DC1">
            <v>95.249999999999702</v>
          </cell>
          <cell r="DD1">
            <v>95.299999999999699</v>
          </cell>
          <cell r="DE1">
            <v>95.349999999999696</v>
          </cell>
          <cell r="DF1">
            <v>95.399999999999693</v>
          </cell>
          <cell r="DG1">
            <v>95.44999999999969</v>
          </cell>
          <cell r="DH1">
            <v>95.499999999999687</v>
          </cell>
          <cell r="DI1">
            <v>95.549999999999685</v>
          </cell>
          <cell r="DJ1">
            <v>95.599999999999682</v>
          </cell>
          <cell r="DK1">
            <v>95.649999999999679</v>
          </cell>
          <cell r="DL1">
            <v>95.699999999999676</v>
          </cell>
          <cell r="DM1">
            <v>95.749999999999673</v>
          </cell>
          <cell r="DN1">
            <v>95.79999999999967</v>
          </cell>
          <cell r="DO1">
            <v>95.849999999999667</v>
          </cell>
          <cell r="DP1">
            <v>95.899999999999665</v>
          </cell>
          <cell r="DQ1">
            <v>95.949999999999662</v>
          </cell>
          <cell r="DR1">
            <v>95.999999999999659</v>
          </cell>
          <cell r="DS1">
            <v>96.049999999999656</v>
          </cell>
          <cell r="DT1">
            <v>96.099999999999653</v>
          </cell>
          <cell r="DU1">
            <v>96.14999999999965</v>
          </cell>
          <cell r="DV1">
            <v>96.199999999999648</v>
          </cell>
          <cell r="DW1">
            <v>96.249999999999645</v>
          </cell>
          <cell r="DX1">
            <v>96.299999999999642</v>
          </cell>
          <cell r="DY1">
            <v>96.349999999999639</v>
          </cell>
          <cell r="DZ1">
            <v>96.399999999999636</v>
          </cell>
          <cell r="EA1">
            <v>96.449999999999633</v>
          </cell>
          <cell r="EB1">
            <v>96.499999999999631</v>
          </cell>
          <cell r="EC1">
            <v>96.549999999999628</v>
          </cell>
          <cell r="ED1">
            <v>96.599999999999625</v>
          </cell>
          <cell r="EE1">
            <v>96.649999999999622</v>
          </cell>
          <cell r="EF1">
            <v>96.699999999999619</v>
          </cell>
          <cell r="EG1">
            <v>96.749999999999616</v>
          </cell>
          <cell r="EH1">
            <v>96.799999999999613</v>
          </cell>
          <cell r="EI1">
            <v>96.849999999999611</v>
          </cell>
          <cell r="EJ1">
            <v>96.899999999999608</v>
          </cell>
          <cell r="EK1">
            <v>96.949999999999605</v>
          </cell>
          <cell r="EL1">
            <v>96.999999999999602</v>
          </cell>
          <cell r="EM1">
            <v>97.049999999999599</v>
          </cell>
          <cell r="EN1">
            <v>97.099999999999596</v>
          </cell>
          <cell r="EO1">
            <v>97.149999999999594</v>
          </cell>
          <cell r="EP1">
            <v>97.199999999999591</v>
          </cell>
          <cell r="EQ1">
            <v>97.249999999999588</v>
          </cell>
          <cell r="ER1">
            <v>97.299999999999585</v>
          </cell>
          <cell r="ES1">
            <v>97.349999999999582</v>
          </cell>
          <cell r="ET1">
            <v>97.399999999999579</v>
          </cell>
          <cell r="EU1">
            <v>97.449999999999577</v>
          </cell>
          <cell r="EV1">
            <v>97.499999999999574</v>
          </cell>
          <cell r="EW1">
            <v>97.549999999999571</v>
          </cell>
          <cell r="EX1">
            <v>97.599999999999568</v>
          </cell>
          <cell r="EY1">
            <v>97.649999999999565</v>
          </cell>
          <cell r="EZ1">
            <v>97.699999999999562</v>
          </cell>
          <cell r="FA1">
            <v>97.749999999999559</v>
          </cell>
          <cell r="FB1">
            <v>97.799999999999557</v>
          </cell>
          <cell r="FC1">
            <v>97.849999999999554</v>
          </cell>
          <cell r="FD1">
            <v>97.899999999999551</v>
          </cell>
          <cell r="FE1">
            <v>97.949999999999548</v>
          </cell>
          <cell r="FF1">
            <v>97.999999999999545</v>
          </cell>
          <cell r="FG1">
            <v>98.049999999999542</v>
          </cell>
          <cell r="FH1">
            <v>98.09999999999954</v>
          </cell>
          <cell r="FI1">
            <v>98.149999999999537</v>
          </cell>
          <cell r="FJ1">
            <v>98.199999999999534</v>
          </cell>
          <cell r="FK1">
            <v>98.249999999999531</v>
          </cell>
          <cell r="FL1">
            <v>98.299999999999528</v>
          </cell>
          <cell r="FM1">
            <v>98.349999999999525</v>
          </cell>
          <cell r="FN1">
            <v>98.399999999999523</v>
          </cell>
          <cell r="FO1">
            <v>98.44999999999952</v>
          </cell>
          <cell r="FP1">
            <v>98.499999999999517</v>
          </cell>
          <cell r="FQ1">
            <v>98.549999999999514</v>
          </cell>
          <cell r="FR1">
            <v>98.599999999999511</v>
          </cell>
          <cell r="FS1">
            <v>98.649999999999508</v>
          </cell>
          <cell r="FT1">
            <v>98.699999999999505</v>
          </cell>
          <cell r="FU1">
            <v>98.749999999999503</v>
          </cell>
          <cell r="FV1">
            <v>98.7999999999995</v>
          </cell>
          <cell r="FW1">
            <v>98.849999999999497</v>
          </cell>
          <cell r="FX1">
            <v>98.899999999999494</v>
          </cell>
          <cell r="FY1">
            <v>98.949999999999491</v>
          </cell>
          <cell r="FZ1">
            <v>98.999999999999488</v>
          </cell>
          <cell r="GA1">
            <v>99.049999999999486</v>
          </cell>
          <cell r="GB1">
            <v>99.099999999999483</v>
          </cell>
          <cell r="GC1">
            <v>99.14999999999948</v>
          </cell>
          <cell r="GD1">
            <v>99.199999999999477</v>
          </cell>
          <cell r="GE1">
            <v>99.249999999999474</v>
          </cell>
          <cell r="GF1">
            <v>99.299999999999471</v>
          </cell>
          <cell r="GG1">
            <v>99.349999999999469</v>
          </cell>
          <cell r="GH1">
            <v>99.399999999999466</v>
          </cell>
          <cell r="GI1">
            <v>99.449999999999463</v>
          </cell>
          <cell r="GJ1">
            <v>99.49999999999946</v>
          </cell>
          <cell r="GK1">
            <v>99.549999999999457</v>
          </cell>
          <cell r="GL1">
            <v>99.599999999999454</v>
          </cell>
          <cell r="GM1">
            <v>99.649999999999451</v>
          </cell>
          <cell r="GN1">
            <v>99.699999999999449</v>
          </cell>
          <cell r="GO1">
            <v>99.749999999999446</v>
          </cell>
          <cell r="GP1">
            <v>99.799999999999443</v>
          </cell>
          <cell r="GQ1">
            <v>99.84999999999944</v>
          </cell>
          <cell r="GR1">
            <v>99.899999999999437</v>
          </cell>
          <cell r="GS1">
            <v>99.949999999999434</v>
          </cell>
        </row>
        <row r="2">
          <cell r="A2">
            <v>38268</v>
          </cell>
          <cell r="B2">
            <v>1.1679932959485006E-7</v>
          </cell>
          <cell r="C2">
            <v>2.3356905806116726E-7</v>
          </cell>
          <cell r="D2">
            <v>3.5030919152961899E-7</v>
          </cell>
          <cell r="E2">
            <v>4.6701973614140326E-7</v>
          </cell>
          <cell r="F2">
            <v>5.837006980482072E-7</v>
          </cell>
          <cell r="G2">
            <v>7.0035208341216574E-7</v>
          </cell>
          <cell r="H2">
            <v>8.1697389840582073E-7</v>
          </cell>
          <cell r="I2">
            <v>9.3356614921207912E-7</v>
          </cell>
          <cell r="J2">
            <v>1.0501288420241732E-6</v>
          </cell>
          <cell r="K2">
            <v>1.1666619830456185E-6</v>
          </cell>
          <cell r="L2">
            <v>1.2831655784901747E-6</v>
          </cell>
          <cell r="M2">
            <v>1.3996396345818033E-6</v>
          </cell>
          <cell r="N2">
            <v>1.5160841575546285E-6</v>
          </cell>
          <cell r="O2">
            <v>1.6324991536528968E-6</v>
          </cell>
          <cell r="P2">
            <v>1.7488846291309362E-6</v>
          </cell>
          <cell r="Q2">
            <v>1.865240590253117E-6</v>
          </cell>
          <cell r="R2">
            <v>1.9815670432938105E-6</v>
          </cell>
          <cell r="S2">
            <v>2.0978639945373512E-6</v>
          </cell>
          <cell r="T2">
            <v>2.2141314502779963E-6</v>
          </cell>
          <cell r="U2">
            <v>2.330369416819884E-6</v>
          </cell>
          <cell r="V2">
            <v>2.4465779004769989E-6</v>
          </cell>
          <cell r="W2">
            <v>2.562756907573127E-6</v>
          </cell>
          <cell r="X2">
            <v>2.6789064444418208E-6</v>
          </cell>
          <cell r="Y2">
            <v>2.7950265174263586E-6</v>
          </cell>
          <cell r="Z2">
            <v>2.9111171328797062E-6</v>
          </cell>
          <cell r="AA2">
            <v>3.0271782971644772E-6</v>
          </cell>
          <cell r="AB2">
            <v>3.1432100166528948E-6</v>
          </cell>
          <cell r="AC2">
            <v>3.2592122977267527E-6</v>
          </cell>
          <cell r="AD2">
            <v>3.375185146777378E-6</v>
          </cell>
          <cell r="AE2">
            <v>3.4911285702055914E-6</v>
          </cell>
          <cell r="AF2">
            <v>3.6070425744216695E-6</v>
          </cell>
          <cell r="AG2">
            <v>3.7229271658453068E-6</v>
          </cell>
          <cell r="AH2">
            <v>3.8387823509055783E-6</v>
          </cell>
          <cell r="AI2">
            <v>3.9546081360409008E-6</v>
          </cell>
          <cell r="AJ2">
            <v>4.0704045276989945E-6</v>
          </cell>
          <cell r="AK2">
            <v>4.1861715323368475E-6</v>
          </cell>
          <cell r="AL2">
            <v>4.3019091564206747E-6</v>
          </cell>
          <cell r="AM2">
            <v>4.4176174064258861E-6</v>
          </cell>
          <cell r="AN2">
            <v>4.5332962888370443E-6</v>
          </cell>
          <cell r="AO2">
            <v>4.6489458101478289E-6</v>
          </cell>
          <cell r="AP2">
            <v>4.7645659768609992E-6</v>
          </cell>
          <cell r="AQ2">
            <v>4.8801567954883581E-6</v>
          </cell>
          <cell r="AR2">
            <v>4.9957182725507176E-6</v>
          </cell>
          <cell r="AS2">
            <v>5.1112504145778556E-6</v>
          </cell>
          <cell r="AT2">
            <v>5.2267532281084853E-6</v>
          </cell>
          <cell r="AU2">
            <v>5.3422267196902153E-6</v>
          </cell>
          <cell r="AV2">
            <v>5.4576708958795152E-6</v>
          </cell>
          <cell r="AW2">
            <v>5.573085763241679E-6</v>
          </cell>
          <cell r="AX2">
            <v>5.6884713283507877E-6</v>
          </cell>
          <cell r="AY2">
            <v>5.8038275977896739E-6</v>
          </cell>
          <cell r="AZ2">
            <v>5.9191545781498861E-6</v>
          </cell>
          <cell r="BA2">
            <v>6.0344522760316541E-6</v>
          </cell>
          <cell r="BB2">
            <v>6.1497206980438501E-6</v>
          </cell>
          <cell r="BC2">
            <v>6.2649598508039562E-6</v>
          </cell>
          <cell r="BD2">
            <v>6.3801697409380283E-6</v>
          </cell>
          <cell r="BE2">
            <v>6.4953503750806585E-6</v>
          </cell>
          <cell r="BF2">
            <v>6.6105017598749433E-6</v>
          </cell>
          <cell r="BG2">
            <v>6.7256239019724445E-6</v>
          </cell>
          <cell r="BH2">
            <v>6.8407168080331592E-6</v>
          </cell>
          <cell r="BI2">
            <v>6.9557804847254807E-6</v>
          </cell>
          <cell r="BJ2">
            <v>7.0708149387261689E-6</v>
          </cell>
          <cell r="BK2">
            <v>7.185820176720317E-6</v>
          </cell>
          <cell r="BL2">
            <v>7.3007962054013303E-6</v>
          </cell>
          <cell r="BM2">
            <v>7.4157430314709189E-6</v>
          </cell>
          <cell r="BN2">
            <v>7.530660661639133E-6</v>
          </cell>
          <cell r="BO2">
            <v>7.6455491026244983E-6</v>
          </cell>
          <cell r="BP2">
            <v>7.7604083611544145E-6</v>
          </cell>
          <cell r="BQ2">
            <v>7.8752384439661387E-6</v>
          </cell>
          <cell r="BR2">
            <v>7.9900393578091986E-6</v>
          </cell>
          <cell r="BS2">
            <v>8.1048111094511351E-6</v>
          </cell>
          <cell r="BT2">
            <v>8.2195537056908783E-6</v>
          </cell>
          <cell r="BU2">
            <v>8.3342671533895798E-6</v>
          </cell>
          <cell r="BV2">
            <v>8.448951459540596E-6</v>
          </cell>
          <cell r="BW2">
            <v>8.5636066314264062E-6</v>
          </cell>
          <cell r="BX2">
            <v>8.6782326769659535E-6</v>
          </cell>
          <cell r="BY2">
            <v>8.7928296054738375E-6</v>
          </cell>
          <cell r="BZ2">
            <v>8.9073974292988717E-6</v>
          </cell>
          <cell r="CA2">
            <v>9.0219361673162927E-6</v>
          </cell>
          <cell r="CB2">
            <v>9.136445852277207E-6</v>
          </cell>
          <cell r="CC2">
            <v>9.2509265460817253E-6</v>
          </cell>
          <cell r="CD2">
            <v>9.3653783711200353E-6</v>
          </cell>
          <cell r="CE2">
            <v>9.4798015737771281E-6</v>
          </cell>
          <cell r="CF2">
            <v>9.59419665148957E-6</v>
          </cell>
          <cell r="CG2">
            <v>9.7085646037499758E-6</v>
          </cell>
          <cell r="CH2">
            <v>9.8229074217144868E-6</v>
          </cell>
          <cell r="CI2">
            <v>9.9372290311509339E-6</v>
          </cell>
          <cell r="CJ2">
            <v>1.005153708547824E-5</v>
          </cell>
          <cell r="CK2">
            <v>1.0165846331982467E-5</v>
          </cell>
          <cell r="CL2">
            <v>1.0280184851044732E-5</v>
          </cell>
          <cell r="CM2">
            <v>1.0394605472868063E-5</v>
          </cell>
          <cell r="CN2">
            <v>1.0509206400764983E-5</v>
          </cell>
          <cell r="CO2">
            <v>1.0624167986917544E-5</v>
          </cell>
          <cell r="CP2">
            <v>1.0739817466456766E-5</v>
          </cell>
          <cell r="CQ2">
            <v>1.0856741430882363E-5</v>
          </cell>
          <cell r="CR2">
            <v>1.0975978708513356E-5</v>
          </cell>
          <cell r="CS2">
            <v>1.1099346817885749E-5</v>
          </cell>
          <cell r="CT2">
            <v>1.1229987247463605E-5</v>
          </cell>
          <cell r="CU2">
            <v>1.1373264228679917E-5</v>
          </cell>
          <cell r="CV2">
            <v>1.1538226499712287E-5</v>
          </cell>
          <cell r="CW2">
            <v>1.1739952942495302E-5</v>
          </cell>
          <cell r="CX2">
            <v>1.200326585195419E-5</v>
          </cell>
          <cell r="CY2">
            <v>1.2368529422487155E-5</v>
          </cell>
          <cell r="CZ2">
            <v>1.2900580340365372E-5</v>
          </cell>
          <cell r="DA2">
            <v>1.3702291902111252E-5</v>
          </cell>
          <cell r="DB2">
            <v>1.493488725789103E-5</v>
          </cell>
          <cell r="DC2">
            <v>1.6847928641313407E-5</v>
          </cell>
          <cell r="DD2">
            <v>1.9822955022575224E-5</v>
          </cell>
          <cell r="DE2">
            <v>2.4436052249110743E-5</v>
          </cell>
          <cell r="DF2">
            <v>3.1546235871163319E-5</v>
          </cell>
          <cell r="DG2">
            <v>4.2418402080978876E-5</v>
          </cell>
          <cell r="DH2">
            <v>5.8891713936263795E-5</v>
          </cell>
          <cell r="DI2">
            <v>8.3606543021694436E-5</v>
          </cell>
          <cell r="DJ2">
            <v>1.2030531654147713E-4</v>
          </cell>
          <cell r="DK2">
            <v>1.7422457777744994E-4</v>
          </cell>
          <cell r="DL2">
            <v>2.5259690974913768E-4</v>
          </cell>
          <cell r="DM2">
            <v>3.652816553786981E-4</v>
          </cell>
          <cell r="DN2">
            <v>5.2554206165964575E-4</v>
          </cell>
          <cell r="DO2">
            <v>7.5098298807735569E-4</v>
          </cell>
          <cell r="DP2">
            <v>1.0646570455670014E-3</v>
          </cell>
          <cell r="DQ2">
            <v>1.4963374248378306E-3</v>
          </cell>
          <cell r="DR2">
            <v>2.0839423377342803E-3</v>
          </cell>
          <cell r="DS2">
            <v>2.8750788026097028E-3</v>
          </cell>
          <cell r="DT2">
            <v>3.9286527089099988E-3</v>
          </cell>
          <cell r="DU2">
            <v>5.3164684491308701E-3</v>
          </cell>
          <cell r="DV2">
            <v>7.1247162443310082E-3</v>
          </cell>
          <cell r="DW2">
            <v>9.4552205720131021E-3</v>
          </cell>
          <cell r="DX2">
            <v>1.2426301383390362E-2</v>
          </cell>
          <cell r="DY2">
            <v>1.6173084092198912E-2</v>
          </cell>
          <cell r="DZ2">
            <v>2.084708789999323E-2</v>
          </cell>
          <cell r="EA2">
            <v>2.661492809428925E-2</v>
          </cell>
          <cell r="EB2">
            <v>3.3655989247272811E-2</v>
          </cell>
          <cell r="EC2">
            <v>4.2158964569624389E-2</v>
          </cell>
          <cell r="ED2">
            <v>5.231721249512053E-2</v>
          </cell>
          <cell r="EE2">
            <v>6.4322953615807421E-2</v>
          </cell>
          <cell r="EF2">
            <v>7.8360416116327589E-2</v>
          </cell>
          <cell r="EG2">
            <v>9.4598130625202184E-2</v>
          </cell>
          <cell r="EH2">
            <v>0.11318066886674004</v>
          </cell>
          <cell r="EI2">
            <v>0.13422020628775261</v>
          </cell>
          <cell r="EJ2">
            <v>0.15778835796676036</v>
          </cell>
          <cell r="EK2">
            <v>0.18390878091218094</v>
          </cell>
          <cell r="EL2">
            <v>0.21255104695888288</v>
          </cell>
          <cell r="EM2">
            <v>0.24362626383001426</v>
          </cell>
          <cell r="EN2">
            <v>0.27698485564401948</v>
          </cell>
          <cell r="EO2">
            <v>0.31241681002493454</v>
          </cell>
          <cell r="EP2">
            <v>0.34965456270326511</v>
          </cell>
          <cell r="EQ2">
            <v>0.38837853136232586</v>
          </cell>
          <cell r="ER2">
            <v>0.42822514065161887</v>
          </cell>
          <cell r="ES2">
            <v>0.4687970136745776</v>
          </cell>
          <cell r="ET2">
            <v>0.50967485615580177</v>
          </cell>
          <cell r="EU2">
            <v>0.55043044107313299</v>
          </cell>
          <cell r="EV2">
            <v>0.59064002443165375</v>
          </cell>
          <cell r="EW2">
            <v>0.6298974939835873</v>
          </cell>
          <cell r="EX2">
            <v>0.66782657452145833</v>
          </cell>
          <cell r="EY2">
            <v>0.70409148363696439</v>
          </cell>
          <cell r="EZ2">
            <v>0.73840554385481794</v>
          </cell>
          <cell r="FA2">
            <v>0.77053740046807784</v>
          </cell>
          <cell r="FB2">
            <v>0.80031465636883781</v>
          </cell>
          <cell r="FC2">
            <v>0.82762490173388459</v>
          </cell>
          <cell r="FD2">
            <v>0.85241427398859915</v>
          </cell>
          <cell r="FE2">
            <v>0.87468382011979862</v>
          </cell>
          <cell r="FF2">
            <v>0.89448403997153092</v>
          </cell>
          <cell r="FG2">
            <v>0.91190805990092605</v>
          </cell>
          <cell r="FH2">
            <v>0.92708391904452836</v>
          </cell>
          <cell r="FI2">
            <v>0.94016644692332518</v>
          </cell>
          <cell r="FJ2">
            <v>0.95132917567364728</v>
          </cell>
          <cell r="FK2">
            <v>0.96075666952888517</v>
          </cell>
          <cell r="FL2">
            <v>0.968637576292953</v>
          </cell>
          <cell r="FM2">
            <v>0.97515861880568344</v>
          </cell>
          <cell r="FN2">
            <v>0.98049965669036621</v>
          </cell>
          <cell r="FO2">
            <v>0.98482986673504491</v>
          </cell>
          <cell r="FP2">
            <v>0.98830501923999003</v>
          </cell>
          <cell r="FQ2">
            <v>0.99106577090978309</v>
          </cell>
          <cell r="FR2">
            <v>0.99323685393382999</v>
          </cell>
          <cell r="FS2">
            <v>0.99492701573618669</v>
          </cell>
          <cell r="FT2">
            <v>0.99622955314972017</v>
          </cell>
          <cell r="FU2">
            <v>0.99722328624054124</v>
          </cell>
          <cell r="FV2">
            <v>0.99797382792302325</v>
          </cell>
          <cell r="FW2">
            <v>0.9985350229564296</v>
          </cell>
          <cell r="FX2">
            <v>0.99895045113495662</v>
          </cell>
          <cell r="FY2">
            <v>0.99925491206138006</v>
          </cell>
          <cell r="FZ2">
            <v>0.99947583089984005</v>
          </cell>
          <cell r="GA2">
            <v>0.99963454453676837</v>
          </cell>
          <cell r="GB2">
            <v>0.99974744475961574</v>
          </cell>
          <cell r="GC2">
            <v>0.9998269689680247</v>
          </cell>
          <cell r="GD2">
            <v>0.99988243950920308</v>
          </cell>
          <cell r="GE2">
            <v>0.99992076019836773</v>
          </cell>
          <cell r="GF2">
            <v>0.99994698334184828</v>
          </cell>
          <cell r="GG2">
            <v>0.99996476311110771</v>
          </cell>
          <cell r="GH2">
            <v>0.99997671192927795</v>
          </cell>
          <cell r="GI2">
            <v>0.99998467610934516</v>
          </cell>
          <cell r="GJ2">
            <v>0.99998994574727162</v>
          </cell>
          <cell r="GK2">
            <v>0.99999341217118676</v>
          </cell>
          <cell r="GL2">
            <v>0.9999956843468818</v>
          </cell>
          <cell r="GM2">
            <v>0.99999717373261321</v>
          </cell>
          <cell r="GN2">
            <v>0.99999815528971692</v>
          </cell>
          <cell r="GO2">
            <v>0.99999881076363184</v>
          </cell>
          <cell r="GP2">
            <v>0.9999992589861082</v>
          </cell>
          <cell r="GQ2">
            <v>0.99999957681845064</v>
          </cell>
          <cell r="GR2">
            <v>0.99999981344386535</v>
          </cell>
          <cell r="GS2">
            <v>1</v>
          </cell>
        </row>
        <row r="3">
          <cell r="A3">
            <v>38317</v>
          </cell>
          <cell r="B3">
            <v>1.6737709041266826E-52</v>
          </cell>
          <cell r="C3">
            <v>9.7355932401307978E-52</v>
          </cell>
          <cell r="D3">
            <v>4.8118286535596768E-51</v>
          </cell>
          <cell r="E3">
            <v>2.2875700811921201E-50</v>
          </cell>
          <cell r="F3">
            <v>1.0691213021778441E-49</v>
          </cell>
          <cell r="G3">
            <v>4.9338036500319367E-49</v>
          </cell>
          <cell r="H3">
            <v>2.250323100587012E-48</v>
          </cell>
          <cell r="I3">
            <v>1.0146322462111508E-47</v>
          </cell>
          <cell r="J3">
            <v>4.5227194807841505E-47</v>
          </cell>
          <cell r="K3">
            <v>1.993104755522161E-46</v>
          </cell>
          <cell r="L3">
            <v>8.6837893460646019E-46</v>
          </cell>
          <cell r="M3">
            <v>3.7406375667062141E-45</v>
          </cell>
          <cell r="N3">
            <v>1.5931165057081817E-44</v>
          </cell>
          <cell r="O3">
            <v>6.7084673751202715E-44</v>
          </cell>
          <cell r="P3">
            <v>2.7930663463999724E-43</v>
          </cell>
          <cell r="Q3">
            <v>1.1498194271538231E-42</v>
          </cell>
          <cell r="R3">
            <v>4.6803330380908394E-42</v>
          </cell>
          <cell r="S3">
            <v>1.8837829539752617E-41</v>
          </cell>
          <cell r="T3">
            <v>7.4972193051079302E-41</v>
          </cell>
          <cell r="U3">
            <v>2.9504826198358031E-40</v>
          </cell>
          <cell r="V3">
            <v>1.1482002549673808E-39</v>
          </cell>
          <cell r="W3">
            <v>4.4185744767288658E-39</v>
          </cell>
          <cell r="X3">
            <v>1.6814923830952218E-38</v>
          </cell>
          <cell r="Y3">
            <v>6.3279643984064349E-38</v>
          </cell>
          <cell r="Z3">
            <v>2.3550371042997301E-37</v>
          </cell>
          <cell r="AA3">
            <v>8.6677082244477359E-37</v>
          </cell>
          <cell r="AB3">
            <v>3.1549451066030486E-36</v>
          </cell>
          <cell r="AC3">
            <v>1.1357127721913333E-35</v>
          </cell>
          <cell r="AD3">
            <v>4.0433614793442823E-35</v>
          </cell>
          <cell r="AE3">
            <v>1.4237120384484901E-34</v>
          </cell>
          <cell r="AF3">
            <v>4.9581018022793974E-34</v>
          </cell>
          <cell r="AG3">
            <v>1.7077747047073443E-33</v>
          </cell>
          <cell r="AH3">
            <v>5.8180268720776451E-33</v>
          </cell>
          <cell r="AI3">
            <v>1.9604647068229434E-32</v>
          </cell>
          <cell r="AJ3">
            <v>6.5341430549084525E-32</v>
          </cell>
          <cell r="AK3">
            <v>2.1541338944862205E-31</v>
          </cell>
          <cell r="AL3">
            <v>7.0245633421781285E-31</v>
          </cell>
          <cell r="AM3">
            <v>2.2658788649950715E-30</v>
          </cell>
          <cell r="AN3">
            <v>7.2299100105565262E-30</v>
          </cell>
          <cell r="AO3">
            <v>2.2820022632373221E-29</v>
          </cell>
          <cell r="AP3">
            <v>7.1251555818189402E-29</v>
          </cell>
          <cell r="AQ3">
            <v>2.2007760911000028E-28</v>
          </cell>
          <cell r="AR3">
            <v>6.7246349954106154E-28</v>
          </cell>
          <cell r="AS3">
            <v>2.0327363132443039E-27</v>
          </cell>
          <cell r="AT3">
            <v>6.0788435927829282E-27</v>
          </cell>
          <cell r="AU3">
            <v>1.798442719319494E-26</v>
          </cell>
          <cell r="AV3">
            <v>5.2640025564932693E-26</v>
          </cell>
          <cell r="AW3">
            <v>1.52435998116539E-25</v>
          </cell>
          <cell r="AX3">
            <v>4.3673608724252874E-25</v>
          </cell>
          <cell r="AY3">
            <v>1.2379948605455417E-24</v>
          </cell>
          <cell r="AZ3">
            <v>3.4721218713832593E-24</v>
          </cell>
          <cell r="BA3">
            <v>9.6350854894998105E-24</v>
          </cell>
          <cell r="BB3">
            <v>2.6455064174435686E-23</v>
          </cell>
          <cell r="BC3">
            <v>7.187251611430581E-23</v>
          </cell>
          <cell r="BD3">
            <v>1.9320831575630617E-22</v>
          </cell>
          <cell r="BE3">
            <v>5.1393225738023355E-22</v>
          </cell>
          <cell r="BF3">
            <v>1.3527302616988006E-21</v>
          </cell>
          <cell r="BG3">
            <v>3.5233028639380309E-21</v>
          </cell>
          <cell r="BH3">
            <v>9.0809310451522179E-21</v>
          </cell>
          <cell r="BI3">
            <v>2.3161175988882889E-20</v>
          </cell>
          <cell r="BJ3">
            <v>5.8458662118715804E-20</v>
          </cell>
          <cell r="BK3">
            <v>1.4601699141466435E-19</v>
          </cell>
          <cell r="BL3">
            <v>3.6093783911852035E-19</v>
          </cell>
          <cell r="BM3">
            <v>8.8296639839837913E-19</v>
          </cell>
          <cell r="BN3">
            <v>2.1377009510939215E-18</v>
          </cell>
          <cell r="BO3">
            <v>5.1221113942320001E-18</v>
          </cell>
          <cell r="BP3">
            <v>1.2146710620336216E-17</v>
          </cell>
          <cell r="BQ3">
            <v>2.8509150110988445E-17</v>
          </cell>
          <cell r="BR3">
            <v>6.6226853184930434E-17</v>
          </cell>
          <cell r="BS3">
            <v>1.5227078928625646E-16</v>
          </cell>
          <cell r="BT3">
            <v>3.465294101693985E-16</v>
          </cell>
          <cell r="BU3">
            <v>7.8057212571625049E-16</v>
          </cell>
          <cell r="BV3">
            <v>1.7403791097731631E-15</v>
          </cell>
          <cell r="BW3">
            <v>3.8409711389616267E-15</v>
          </cell>
          <cell r="BX3">
            <v>8.3909878420162889E-15</v>
          </cell>
          <cell r="BY3">
            <v>1.814548354856932E-14</v>
          </cell>
          <cell r="BZ3">
            <v>3.884328779425045E-14</v>
          </cell>
          <cell r="CA3">
            <v>8.2312163356468005E-14</v>
          </cell>
          <cell r="CB3">
            <v>1.7267175435552261E-13</v>
          </cell>
          <cell r="CC3">
            <v>3.5858864786055007E-13</v>
          </cell>
          <cell r="CD3">
            <v>7.3722230256086926E-13</v>
          </cell>
          <cell r="CE3">
            <v>1.5004995824473737E-12</v>
          </cell>
          <cell r="CF3">
            <v>3.0235532486452351E-12</v>
          </cell>
          <cell r="CG3">
            <v>6.0318785805497368E-12</v>
          </cell>
          <cell r="CH3">
            <v>1.1913784562297616E-11</v>
          </cell>
          <cell r="CI3">
            <v>2.3297970638264074E-11</v>
          </cell>
          <cell r="CJ3">
            <v>4.5109366306450709E-11</v>
          </cell>
          <cell r="CK3">
            <v>8.6477831568994553E-11</v>
          </cell>
          <cell r="CL3">
            <v>1.6415023635221925E-10</v>
          </cell>
          <cell r="CM3">
            <v>3.0852203781429365E-10</v>
          </cell>
          <cell r="CN3">
            <v>5.7418019859561031E-10</v>
          </cell>
          <cell r="CO3">
            <v>1.0581251635171795E-9</v>
          </cell>
          <cell r="CP3">
            <v>1.9309109621962676E-9</v>
          </cell>
          <cell r="CQ3">
            <v>3.4892612578515384E-9</v>
          </cell>
          <cell r="CR3">
            <v>6.2439659720155653E-9</v>
          </cell>
          <cell r="CS3">
            <v>1.1065046416936733E-8</v>
          </cell>
          <cell r="CT3">
            <v>1.9418765486074242E-8</v>
          </cell>
          <cell r="CU3">
            <v>3.3750155109585914E-8</v>
          </cell>
          <cell r="CV3">
            <v>5.8093287657076695E-8</v>
          </cell>
          <cell r="CW3">
            <v>9.9033595989976836E-8</v>
          </cell>
          <cell r="CX3">
            <v>1.6720762913059792E-7</v>
          </cell>
          <cell r="CY3">
            <v>2.7961294072617492E-7</v>
          </cell>
          <cell r="CZ3">
            <v>4.6312363183903645E-7</v>
          </cell>
          <cell r="DA3">
            <v>7.5977701640857404E-7</v>
          </cell>
          <cell r="DB3">
            <v>1.2346279988657898E-6</v>
          </cell>
          <cell r="DC3">
            <v>1.9872764187354455E-6</v>
          </cell>
          <cell r="DD3">
            <v>3.1685770020655729E-6</v>
          </cell>
          <cell r="DE3">
            <v>5.0045605770132289E-6</v>
          </cell>
          <cell r="DF3">
            <v>7.8302467016417315E-6</v>
          </cell>
          <cell r="DG3">
            <v>1.2136825850123534E-5</v>
          </cell>
          <cell r="DH3">
            <v>1.8636640228817826E-5</v>
          </cell>
          <cell r="DI3">
            <v>2.8351489999586415E-5</v>
          </cell>
          <cell r="DJ3">
            <v>4.2731011430744617E-5</v>
          </cell>
          <cell r="DK3">
            <v>6.3809165086860779E-5</v>
          </cell>
          <cell r="DL3">
            <v>9.4408152826590583E-5</v>
          </cell>
          <cell r="DM3">
            <v>1.3840023011835563E-4</v>
          </cell>
          <cell r="DN3">
            <v>2.0103872890253185E-4</v>
          </cell>
          <cell r="DO3">
            <v>2.8936994395510959E-4</v>
          </cell>
          <cell r="DP3">
            <v>4.1273710771863261E-4</v>
          </cell>
          <cell r="DQ3">
            <v>5.8338619712874798E-4</v>
          </cell>
          <cell r="DR3">
            <v>8.1718047827012438E-4</v>
          </cell>
          <cell r="DS3">
            <v>1.1344262100416145E-3</v>
          </cell>
          <cell r="DT3">
            <v>1.560805554445627E-3</v>
          </cell>
          <cell r="DU3">
            <v>2.1284043303983684E-3</v>
          </cell>
          <cell r="DV3">
            <v>2.8768117962103303E-3</v>
          </cell>
          <cell r="DW3">
            <v>3.8542573454309293E-3</v>
          </cell>
          <cell r="DX3">
            <v>5.1187352868696237E-3</v>
          </cell>
          <cell r="DY3">
            <v>6.7390544645820503E-3</v>
          </cell>
          <cell r="DZ3">
            <v>8.7957353594264407E-3</v>
          </cell>
          <cell r="EA3">
            <v>1.1381664775339502E-2</v>
          </cell>
          <cell r="EB3">
            <v>1.4602408745191264E-2</v>
          </cell>
          <cell r="EC3">
            <v>1.8576079513277916E-2</v>
          </cell>
          <cell r="ED3">
            <v>2.3432653976761565E-2</v>
          </cell>
          <cell r="EE3">
            <v>2.9312650233559941E-2</v>
          </cell>
          <cell r="EF3">
            <v>3.6365086960588162E-2</v>
          </cell>
          <cell r="EG3">
            <v>4.4744677745008919E-2</v>
          </cell>
          <cell r="EH3">
            <v>5.4608248986947126E-2</v>
          </cell>
          <cell r="EI3">
            <v>6.6110414490750335E-2</v>
          </cell>
          <cell r="EJ3">
            <v>7.9398590335597194E-2</v>
          </cell>
          <cell r="EK3">
            <v>9.4607487130003054E-2</v>
          </cell>
          <cell r="EL3">
            <v>0.11185326959452575</v>
          </cell>
          <cell r="EM3">
            <v>0.13122762132601357</v>
          </cell>
          <cell r="EN3">
            <v>0.15279199110627065</v>
          </cell>
          <cell r="EO3">
            <v>0.17657232195250203</v>
          </cell>
          <cell r="EP3">
            <v>0.20255457162179019</v>
          </cell>
          <cell r="EQ3">
            <v>0.2306813208945693</v>
          </cell>
          <cell r="ER3">
            <v>0.26084973251857552</v>
          </cell>
          <cell r="ES3">
            <v>0.29291106972816655</v>
          </cell>
          <cell r="ET3">
            <v>0.32667191109230376</v>
          </cell>
          <cell r="EU3">
            <v>0.36189711214076153</v>
          </cell>
          <cell r="EV3">
            <v>0.39831446929880165</v>
          </cell>
          <cell r="EW3">
            <v>0.43562094470459334</v>
          </cell>
          <cell r="EX3">
            <v>0.47349021857013041</v>
          </cell>
          <cell r="EY3">
            <v>0.51158125582527869</v>
          </cell>
          <cell r="EZ3">
            <v>0.5495475120342479</v>
          </cell>
          <cell r="FA3">
            <v>0.58704636481890637</v>
          </cell>
          <cell r="FB3">
            <v>0.62374834427439685</v>
          </cell>
          <cell r="FC3">
            <v>0.65934575003126372</v>
          </cell>
          <cell r="FD3">
            <v>0.6935602824396071</v>
          </cell>
          <cell r="FE3">
            <v>0.72614937751897057</v>
          </cell>
          <cell r="FF3">
            <v>0.75691101481994072</v>
          </cell>
          <cell r="FG3">
            <v>0.78568685795136917</v>
          </cell>
          <cell r="FH3">
            <v>0.81236368238892287</v>
          </cell>
          <cell r="FI3">
            <v>0.83687313744834924</v>
          </cell>
          <cell r="FJ3">
            <v>0.85918997273195363</v>
          </cell>
          <cell r="FK3">
            <v>0.87932892879263602</v>
          </cell>
          <cell r="FL3">
            <v>0.89734054352643289</v>
          </cell>
          <cell r="FM3">
            <v>0.91330615788698022</v>
          </cell>
          <cell r="FN3">
            <v>0.92733241658993115</v>
          </cell>
          <cell r="FO3">
            <v>0.93954555277485086</v>
          </cell>
          <cell r="FP3">
            <v>0.95008572264081737</v>
          </cell>
          <cell r="FQ3">
            <v>0.95910162032970425</v>
          </cell>
          <cell r="FR3">
            <v>0.96674555879287694</v>
          </cell>
          <cell r="FS3">
            <v>0.97316915317323538</v>
          </cell>
          <cell r="FT3">
            <v>0.97851969327144894</v>
          </cell>
          <cell r="FU3">
            <v>0.98293724433613194</v>
          </cell>
          <cell r="FV3">
            <v>0.9865524734020783</v>
          </cell>
          <cell r="FW3">
            <v>0.98948516355877003</v>
          </cell>
          <cell r="FX3">
            <v>0.99184335188864414</v>
          </cell>
          <cell r="FY3">
            <v>0.99372300862277774</v>
          </cell>
          <cell r="FZ3">
            <v>0.99520816491729625</v>
          </cell>
          <cell r="GA3">
            <v>0.99637139365286154</v>
          </cell>
          <cell r="GB3">
            <v>0.99727455056586201</v>
          </cell>
          <cell r="GC3">
            <v>0.99796969042941974</v>
          </cell>
          <cell r="GD3">
            <v>0.99850008348845054</v>
          </cell>
          <cell r="GE3">
            <v>0.99890126958285219</v>
          </cell>
          <cell r="GF3">
            <v>0.99920210021032718</v>
          </cell>
          <cell r="GG3">
            <v>0.99942573125518641</v>
          </cell>
          <cell r="GH3">
            <v>0.99959054055619956</v>
          </cell>
          <cell r="GI3">
            <v>0.99971095445781566</v>
          </cell>
          <cell r="GJ3">
            <v>0.99979817575088703</v>
          </cell>
          <cell r="GK3">
            <v>0.9998608119042629</v>
          </cell>
          <cell r="GL3">
            <v>0.99990540729529354</v>
          </cell>
          <cell r="GM3">
            <v>0.99993688643656609</v>
          </cell>
          <cell r="GN3">
            <v>0.99995891719419427</v>
          </cell>
          <cell r="GO3">
            <v>0.99997420394854641</v>
          </cell>
          <cell r="GP3">
            <v>0.99998472080803036</v>
          </cell>
          <cell r="GQ3">
            <v>0.99999189457735949</v>
          </cell>
          <cell r="GR3">
            <v>0.99999674639990177</v>
          </cell>
          <cell r="GS3">
            <v>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X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:A5"/>
    </sheetView>
  </sheetViews>
  <sheetFormatPr defaultRowHeight="12.75" x14ac:dyDescent="0.2"/>
  <cols>
    <col min="1" max="1" width="10.5" style="1" customWidth="1"/>
    <col min="2" max="2" width="9.83203125" bestFit="1" customWidth="1"/>
    <col min="15" max="15" width="9.83203125" bestFit="1" customWidth="1"/>
    <col min="19" max="19" width="9.83203125" bestFit="1" customWidth="1"/>
    <col min="32" max="33" width="9.83203125" bestFit="1" customWidth="1"/>
    <col min="50" max="50" width="9.83203125" bestFit="1" customWidth="1"/>
  </cols>
  <sheetData>
    <row r="1" spans="1:50" x14ac:dyDescent="0.2">
      <c r="A1" s="13" t="s">
        <v>20</v>
      </c>
      <c r="B1">
        <v>93.75</v>
      </c>
      <c r="C1">
        <v>93.875</v>
      </c>
      <c r="D1">
        <v>94</v>
      </c>
      <c r="E1">
        <v>94.125</v>
      </c>
      <c r="F1">
        <v>94.25</v>
      </c>
      <c r="G1">
        <v>94.375</v>
      </c>
      <c r="H1">
        <v>94.5</v>
      </c>
      <c r="I1">
        <v>94.625</v>
      </c>
      <c r="J1">
        <v>94.75</v>
      </c>
      <c r="K1">
        <v>94.875</v>
      </c>
      <c r="L1">
        <v>95</v>
      </c>
      <c r="M1">
        <v>95.125</v>
      </c>
      <c r="N1">
        <v>95.25</v>
      </c>
      <c r="O1">
        <v>95.375</v>
      </c>
      <c r="P1">
        <v>95.5</v>
      </c>
      <c r="Q1">
        <v>95.625</v>
      </c>
      <c r="R1">
        <v>95.75</v>
      </c>
      <c r="S1">
        <v>95.875</v>
      </c>
      <c r="T1">
        <v>96</v>
      </c>
      <c r="U1">
        <v>96.125</v>
      </c>
      <c r="V1">
        <v>96.25</v>
      </c>
      <c r="W1">
        <v>96.375</v>
      </c>
      <c r="X1">
        <v>96.5</v>
      </c>
      <c r="Y1">
        <v>96.625</v>
      </c>
      <c r="Z1">
        <v>96.75</v>
      </c>
      <c r="AA1">
        <v>96.875</v>
      </c>
      <c r="AB1">
        <v>97</v>
      </c>
      <c r="AC1">
        <v>97.125</v>
      </c>
      <c r="AD1">
        <v>97.25</v>
      </c>
      <c r="AE1">
        <v>97.375</v>
      </c>
      <c r="AF1">
        <v>97.5</v>
      </c>
      <c r="AG1">
        <v>97.625</v>
      </c>
      <c r="AH1">
        <v>97.75</v>
      </c>
      <c r="AI1">
        <v>97.875</v>
      </c>
      <c r="AJ1">
        <v>98</v>
      </c>
      <c r="AK1">
        <v>98.125</v>
      </c>
      <c r="AL1">
        <v>98.25</v>
      </c>
      <c r="AM1">
        <v>98.375</v>
      </c>
      <c r="AN1">
        <v>98.5</v>
      </c>
      <c r="AO1">
        <v>98.625</v>
      </c>
      <c r="AP1">
        <v>98.75</v>
      </c>
      <c r="AQ1">
        <v>98.875</v>
      </c>
      <c r="AR1">
        <v>99</v>
      </c>
      <c r="AS1">
        <v>99.125</v>
      </c>
      <c r="AT1">
        <v>99.25</v>
      </c>
      <c r="AU1">
        <v>99.375</v>
      </c>
      <c r="AV1">
        <v>99.5</v>
      </c>
      <c r="AW1">
        <v>99.625</v>
      </c>
      <c r="AX1">
        <v>99.75</v>
      </c>
    </row>
    <row r="2" spans="1:50" ht="15" x14ac:dyDescent="0.3">
      <c r="A2" s="1">
        <v>38268</v>
      </c>
      <c r="B2" s="14">
        <v>3.645</v>
      </c>
      <c r="C2" s="14">
        <v>3.52</v>
      </c>
      <c r="D2" s="14">
        <v>3.395</v>
      </c>
      <c r="E2" s="14">
        <v>3.27</v>
      </c>
      <c r="F2" s="14">
        <v>3.145</v>
      </c>
      <c r="G2" s="14">
        <v>3.02</v>
      </c>
      <c r="H2" s="14">
        <v>2.895</v>
      </c>
      <c r="I2" s="14">
        <v>2.77</v>
      </c>
      <c r="J2" s="14">
        <v>2.645</v>
      </c>
      <c r="K2" s="14">
        <v>2.52</v>
      </c>
      <c r="L2" s="14">
        <v>2.395</v>
      </c>
      <c r="M2" s="14">
        <v>2.27</v>
      </c>
      <c r="N2" s="14">
        <v>2.145</v>
      </c>
      <c r="O2" s="14">
        <v>2.0249999999999999</v>
      </c>
      <c r="P2" s="14">
        <v>1.9</v>
      </c>
      <c r="Q2" s="14">
        <v>1.7749999999999999</v>
      </c>
      <c r="R2" s="14">
        <v>1.65</v>
      </c>
      <c r="S2" s="14">
        <v>1.53</v>
      </c>
      <c r="T2" s="14">
        <v>1.41</v>
      </c>
      <c r="U2" s="14">
        <v>1.29</v>
      </c>
      <c r="V2" s="14">
        <v>1.17</v>
      </c>
      <c r="W2" s="14">
        <v>1.05</v>
      </c>
      <c r="X2" s="14">
        <v>0.93500000000000005</v>
      </c>
      <c r="Y2" s="14">
        <v>0.82499999999999996</v>
      </c>
      <c r="Z2" s="14">
        <v>0.72</v>
      </c>
      <c r="AA2" s="14">
        <v>0.61499999999999999</v>
      </c>
      <c r="AB2" s="14">
        <v>0.51500000000000001</v>
      </c>
      <c r="AC2" s="14">
        <v>0.42</v>
      </c>
      <c r="AD2" s="14">
        <v>0.33500000000000002</v>
      </c>
      <c r="AE2" s="14">
        <v>0.255</v>
      </c>
      <c r="AF2" s="14">
        <v>0.19</v>
      </c>
      <c r="AG2" s="14">
        <v>0.13500000000000001</v>
      </c>
      <c r="AH2" s="14">
        <v>9.5000000000000001E-2</v>
      </c>
      <c r="AI2" s="14">
        <v>0.06</v>
      </c>
      <c r="AJ2" s="14">
        <v>0.04</v>
      </c>
      <c r="AK2" s="14">
        <v>2.5000000000000001E-2</v>
      </c>
      <c r="AL2" s="14">
        <v>1.4999999999999999E-2</v>
      </c>
      <c r="AM2" s="14">
        <v>5.0000000000000001E-3</v>
      </c>
      <c r="AN2" s="14">
        <v>5.0000000000000001E-3</v>
      </c>
      <c r="AO2" s="14">
        <v>0</v>
      </c>
      <c r="AP2" s="14">
        <v>0</v>
      </c>
      <c r="AQ2" s="14">
        <v>0</v>
      </c>
      <c r="AR2" s="14">
        <v>0</v>
      </c>
      <c r="AS2" s="14">
        <v>0</v>
      </c>
      <c r="AT2" s="14">
        <v>0</v>
      </c>
      <c r="AU2" s="14">
        <v>0</v>
      </c>
      <c r="AV2" s="14">
        <v>0</v>
      </c>
      <c r="AW2" s="14">
        <v>0</v>
      </c>
      <c r="AX2" s="14">
        <v>0</v>
      </c>
    </row>
    <row r="3" spans="1:50" x14ac:dyDescent="0.2">
      <c r="A3" s="1">
        <v>38317</v>
      </c>
      <c r="B3">
        <v>3.88</v>
      </c>
      <c r="C3">
        <v>3.7549999999999999</v>
      </c>
      <c r="D3">
        <v>3.63</v>
      </c>
      <c r="E3">
        <v>3.5049999999999999</v>
      </c>
      <c r="F3">
        <v>3.38</v>
      </c>
      <c r="G3">
        <v>3.2549999999999999</v>
      </c>
      <c r="H3">
        <v>3.13</v>
      </c>
      <c r="I3">
        <v>3.0049999999999999</v>
      </c>
      <c r="J3">
        <v>2.88</v>
      </c>
      <c r="K3">
        <v>2.7549999999999999</v>
      </c>
      <c r="L3">
        <v>2.63</v>
      </c>
      <c r="M3">
        <v>2.5049999999999999</v>
      </c>
      <c r="N3">
        <v>2.38</v>
      </c>
      <c r="O3">
        <v>2.2549999999999999</v>
      </c>
      <c r="P3">
        <v>2.13</v>
      </c>
      <c r="Q3">
        <v>2.0049999999999999</v>
      </c>
      <c r="R3">
        <v>1.88</v>
      </c>
      <c r="S3">
        <v>1.7549999999999999</v>
      </c>
      <c r="T3">
        <v>1.63</v>
      </c>
      <c r="U3">
        <v>1.51</v>
      </c>
      <c r="V3">
        <v>1.385</v>
      </c>
      <c r="W3">
        <v>1.26</v>
      </c>
      <c r="X3">
        <v>1.1399999999999999</v>
      </c>
      <c r="Y3">
        <v>1.02</v>
      </c>
      <c r="Z3">
        <v>0.9</v>
      </c>
      <c r="AA3">
        <v>0.78</v>
      </c>
      <c r="AB3">
        <v>0.67</v>
      </c>
      <c r="AC3">
        <v>0.56000000000000005</v>
      </c>
      <c r="AD3">
        <v>0.46</v>
      </c>
      <c r="AE3">
        <v>0.36</v>
      </c>
      <c r="AF3">
        <v>0.27500000000000002</v>
      </c>
      <c r="AG3">
        <v>0.2</v>
      </c>
      <c r="AH3">
        <v>0.13</v>
      </c>
      <c r="AI3">
        <v>8.5000000000000006E-2</v>
      </c>
      <c r="AJ3">
        <v>5.5E-2</v>
      </c>
      <c r="AK3">
        <v>0.03</v>
      </c>
      <c r="AL3">
        <v>1.4999999999999999E-2</v>
      </c>
      <c r="AM3">
        <v>0.01</v>
      </c>
      <c r="AN3">
        <v>5.0000000000000001E-3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</row>
    <row r="4" spans="1:50" ht="15" x14ac:dyDescent="0.3">
      <c r="A4" s="1">
        <v>38383</v>
      </c>
      <c r="B4" s="14">
        <v>3.645</v>
      </c>
      <c r="C4" s="14">
        <v>3.52</v>
      </c>
      <c r="D4" s="14">
        <v>3.395</v>
      </c>
      <c r="E4" s="14">
        <v>3.27</v>
      </c>
      <c r="F4" s="14">
        <v>3.145</v>
      </c>
      <c r="G4" s="14">
        <v>3.02</v>
      </c>
      <c r="H4" s="14">
        <v>2.895</v>
      </c>
      <c r="I4" s="14">
        <v>2.77</v>
      </c>
      <c r="J4" s="14">
        <v>2.645</v>
      </c>
      <c r="K4" s="14">
        <v>2.52</v>
      </c>
      <c r="L4" s="14">
        <v>2.395</v>
      </c>
      <c r="M4" s="14">
        <v>2.27</v>
      </c>
      <c r="N4" s="14">
        <v>2.145</v>
      </c>
      <c r="O4" s="14">
        <v>2.0249999999999999</v>
      </c>
      <c r="P4" s="14">
        <v>1.9</v>
      </c>
      <c r="Q4" s="14">
        <v>1.7749999999999999</v>
      </c>
      <c r="R4" s="14">
        <v>1.65</v>
      </c>
      <c r="S4" s="14">
        <v>1.53</v>
      </c>
      <c r="T4" s="14">
        <v>1.41</v>
      </c>
      <c r="U4" s="14">
        <v>1.29</v>
      </c>
      <c r="V4" s="14">
        <v>1.17</v>
      </c>
      <c r="W4" s="14">
        <v>1.05</v>
      </c>
      <c r="X4" s="14">
        <v>0.93500000000000005</v>
      </c>
      <c r="Y4" s="14">
        <v>0.82499999999999996</v>
      </c>
      <c r="Z4" s="14">
        <v>0.72</v>
      </c>
      <c r="AA4" s="14">
        <v>0.61499999999999999</v>
      </c>
      <c r="AB4" s="14">
        <v>0.51500000000000001</v>
      </c>
      <c r="AC4" s="14">
        <v>0.42</v>
      </c>
      <c r="AD4" s="14">
        <v>0.33500000000000002</v>
      </c>
      <c r="AE4" s="14">
        <v>0.255</v>
      </c>
      <c r="AF4" s="14">
        <v>0.19</v>
      </c>
      <c r="AG4" s="14">
        <v>0.13500000000000001</v>
      </c>
      <c r="AH4" s="14">
        <v>9.5000000000000001E-2</v>
      </c>
      <c r="AI4" s="14">
        <v>0.06</v>
      </c>
      <c r="AJ4" s="14">
        <v>0.04</v>
      </c>
      <c r="AK4" s="14">
        <v>2.5000000000000001E-2</v>
      </c>
      <c r="AL4" s="14">
        <v>1.4999999999999999E-2</v>
      </c>
      <c r="AM4" s="14">
        <v>5.0000000000000001E-3</v>
      </c>
      <c r="AN4" s="14">
        <v>5.0000000000000001E-3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4">
        <v>0</v>
      </c>
      <c r="AU4" s="14">
        <v>0</v>
      </c>
      <c r="AV4" s="14">
        <v>0</v>
      </c>
      <c r="AW4" s="14">
        <v>0</v>
      </c>
      <c r="AX4" s="14">
        <v>0</v>
      </c>
    </row>
    <row r="5" spans="1:50" ht="15" x14ac:dyDescent="0.3">
      <c r="A5" s="1">
        <v>38418</v>
      </c>
      <c r="B5" s="14">
        <v>3.645</v>
      </c>
      <c r="C5" s="14">
        <v>3.52</v>
      </c>
      <c r="D5" s="14">
        <v>3.395</v>
      </c>
      <c r="E5" s="14">
        <v>3.27</v>
      </c>
      <c r="F5" s="14">
        <v>3.145</v>
      </c>
      <c r="G5" s="14">
        <v>3.02</v>
      </c>
      <c r="H5" s="14">
        <v>2.895</v>
      </c>
      <c r="I5" s="14">
        <v>2.77</v>
      </c>
      <c r="J5" s="14">
        <v>2.645</v>
      </c>
      <c r="K5" s="14">
        <v>2.52</v>
      </c>
      <c r="L5" s="14">
        <v>2.395</v>
      </c>
      <c r="M5" s="14">
        <v>2.27</v>
      </c>
      <c r="N5" s="14">
        <v>2.145</v>
      </c>
      <c r="O5" s="14">
        <v>2.0249999999999999</v>
      </c>
      <c r="P5" s="14">
        <v>1.9</v>
      </c>
      <c r="Q5" s="14">
        <v>1.7749999999999999</v>
      </c>
      <c r="R5" s="14">
        <v>1.65</v>
      </c>
      <c r="S5" s="14">
        <v>1.53</v>
      </c>
      <c r="T5" s="14">
        <v>1.41</v>
      </c>
      <c r="U5" s="14">
        <v>1.29</v>
      </c>
      <c r="V5" s="14">
        <v>1.17</v>
      </c>
      <c r="W5" s="14">
        <v>1.05</v>
      </c>
      <c r="X5" s="14">
        <v>0.93500000000000005</v>
      </c>
      <c r="Y5" s="14">
        <v>0.82499999999999996</v>
      </c>
      <c r="Z5" s="14">
        <v>0.72</v>
      </c>
      <c r="AA5" s="14">
        <v>0.61499999999999999</v>
      </c>
      <c r="AB5" s="14">
        <v>0.51500000000000001</v>
      </c>
      <c r="AC5" s="14">
        <v>0.42</v>
      </c>
      <c r="AD5" s="14">
        <v>0.33500000000000002</v>
      </c>
      <c r="AE5" s="14">
        <v>0.255</v>
      </c>
      <c r="AF5" s="14">
        <v>0.19</v>
      </c>
      <c r="AG5" s="14">
        <v>0.13500000000000001</v>
      </c>
      <c r="AH5" s="14">
        <v>9.5000000000000001E-2</v>
      </c>
      <c r="AI5" s="14">
        <v>0.06</v>
      </c>
      <c r="AJ5" s="14">
        <v>0.04</v>
      </c>
      <c r="AK5" s="14">
        <v>2.5000000000000001E-2</v>
      </c>
      <c r="AL5" s="14">
        <v>1.4999999999999999E-2</v>
      </c>
      <c r="AM5" s="14">
        <v>5.0000000000000001E-3</v>
      </c>
      <c r="AN5" s="14">
        <v>5.0000000000000001E-3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topLeftCell="A12" workbookViewId="0">
      <selection activeCell="V19" sqref="V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Q22"/>
  <sheetViews>
    <sheetView tabSelected="1" zoomScaleNormal="100" workbookViewId="0">
      <selection activeCell="R32" sqref="R32"/>
    </sheetView>
  </sheetViews>
  <sheetFormatPr defaultRowHeight="12.75" x14ac:dyDescent="0.2"/>
  <sheetData>
    <row r="22" spans="17:17" x14ac:dyDescent="0.2">
      <c r="Q22" t="s">
        <v>21</v>
      </c>
    </row>
  </sheetData>
  <phoneticPr fontId="0" type="noConversion"/>
  <pageMargins left="0.36" right="0.38" top="1" bottom="0.54" header="0.5" footer="0.5"/>
  <pageSetup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1" style="1" customWidth="1"/>
    <col min="2" max="10" width="11" customWidth="1"/>
    <col min="11" max="11" width="11.6640625" customWidth="1"/>
    <col min="13" max="13" width="9.83203125" bestFit="1" customWidth="1"/>
    <col min="21" max="21" width="9.83203125" bestFit="1" customWidth="1"/>
  </cols>
  <sheetData>
    <row r="1" spans="1:50" x14ac:dyDescent="0.2">
      <c r="A1" s="13" t="s">
        <v>20</v>
      </c>
      <c r="B1">
        <v>93.75</v>
      </c>
      <c r="C1">
        <v>93.875</v>
      </c>
      <c r="D1">
        <v>94</v>
      </c>
      <c r="E1">
        <v>94.125</v>
      </c>
      <c r="F1">
        <v>94.25</v>
      </c>
      <c r="G1">
        <v>94.375</v>
      </c>
      <c r="H1">
        <v>94.5</v>
      </c>
      <c r="I1">
        <v>94.625</v>
      </c>
      <c r="J1">
        <v>94.75</v>
      </c>
      <c r="K1">
        <v>94.875</v>
      </c>
      <c r="L1">
        <v>95</v>
      </c>
      <c r="M1">
        <v>95.125</v>
      </c>
      <c r="N1">
        <v>95.25</v>
      </c>
      <c r="O1">
        <v>95.375</v>
      </c>
      <c r="P1">
        <v>95.5</v>
      </c>
      <c r="Q1">
        <v>95.625</v>
      </c>
      <c r="R1">
        <v>95.75</v>
      </c>
      <c r="S1">
        <v>95.875</v>
      </c>
      <c r="T1">
        <v>96</v>
      </c>
      <c r="U1">
        <v>96.125</v>
      </c>
      <c r="V1">
        <v>96.25</v>
      </c>
      <c r="W1">
        <v>96.375</v>
      </c>
      <c r="X1">
        <v>96.5</v>
      </c>
      <c r="Y1">
        <v>96.625</v>
      </c>
      <c r="Z1">
        <v>96.75</v>
      </c>
      <c r="AA1">
        <v>96.875</v>
      </c>
      <c r="AB1">
        <v>97</v>
      </c>
      <c r="AC1">
        <v>97.125</v>
      </c>
      <c r="AD1">
        <v>97.25</v>
      </c>
      <c r="AE1">
        <v>97.375</v>
      </c>
      <c r="AF1">
        <v>97.5</v>
      </c>
      <c r="AG1">
        <v>97.625</v>
      </c>
      <c r="AH1">
        <v>97.75</v>
      </c>
      <c r="AI1">
        <v>97.875</v>
      </c>
      <c r="AJ1">
        <v>98</v>
      </c>
      <c r="AK1">
        <v>98.125</v>
      </c>
      <c r="AL1">
        <v>98.25</v>
      </c>
      <c r="AM1">
        <v>98.375</v>
      </c>
      <c r="AN1">
        <v>98.5</v>
      </c>
      <c r="AO1">
        <v>98.625</v>
      </c>
      <c r="AP1">
        <v>98.75</v>
      </c>
      <c r="AQ1">
        <v>98.875</v>
      </c>
      <c r="AR1">
        <v>99</v>
      </c>
      <c r="AS1">
        <v>99.125</v>
      </c>
      <c r="AT1">
        <v>99.25</v>
      </c>
      <c r="AU1">
        <v>99.375</v>
      </c>
      <c r="AV1">
        <v>99.5</v>
      </c>
      <c r="AW1">
        <v>99.625</v>
      </c>
      <c r="AX1">
        <v>99.75</v>
      </c>
    </row>
    <row r="2" spans="1:50" x14ac:dyDescent="0.2">
      <c r="A2" s="1">
        <v>38268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5.0000000000000001E-3</v>
      </c>
      <c r="P2">
        <v>5.0000000000000001E-3</v>
      </c>
      <c r="Q2">
        <v>5.0000000000000001E-3</v>
      </c>
      <c r="R2">
        <v>5.0000000000000001E-3</v>
      </c>
      <c r="S2">
        <v>0.01</v>
      </c>
      <c r="T2">
        <v>1.4999999999999999E-2</v>
      </c>
      <c r="U2">
        <v>0.02</v>
      </c>
      <c r="V2">
        <v>2.5000000000000001E-2</v>
      </c>
      <c r="W2">
        <v>0.03</v>
      </c>
      <c r="X2">
        <v>0.04</v>
      </c>
      <c r="Y2">
        <v>5.5E-2</v>
      </c>
      <c r="Z2">
        <v>7.4999999999999997E-2</v>
      </c>
      <c r="AA2">
        <v>9.5000000000000001E-2</v>
      </c>
      <c r="AB2">
        <v>0.12</v>
      </c>
      <c r="AC2">
        <v>0.15</v>
      </c>
      <c r="AD2">
        <v>0.19</v>
      </c>
      <c r="AE2">
        <v>0.23499999999999999</v>
      </c>
      <c r="AF2">
        <v>0.29499999999999998</v>
      </c>
      <c r="AG2">
        <v>0.36499999999999999</v>
      </c>
      <c r="AH2">
        <v>0.45</v>
      </c>
      <c r="AI2">
        <v>0.54</v>
      </c>
      <c r="AJ2">
        <v>0.64500000000000002</v>
      </c>
      <c r="AK2">
        <v>0.755</v>
      </c>
      <c r="AL2">
        <v>0.87</v>
      </c>
      <c r="AM2">
        <v>0.98499999999999999</v>
      </c>
      <c r="AN2">
        <v>1.1100000000000001</v>
      </c>
      <c r="AO2">
        <v>1.23</v>
      </c>
      <c r="AP2">
        <v>1.355</v>
      </c>
      <c r="AQ2">
        <v>1.48</v>
      </c>
      <c r="AR2">
        <v>1.605</v>
      </c>
      <c r="AS2">
        <v>1.73</v>
      </c>
      <c r="AT2">
        <v>1.855</v>
      </c>
      <c r="AU2">
        <v>1.98</v>
      </c>
      <c r="AV2">
        <v>2.105</v>
      </c>
      <c r="AW2">
        <v>2.23</v>
      </c>
      <c r="AX2">
        <v>2.355</v>
      </c>
    </row>
    <row r="3" spans="1:50" x14ac:dyDescent="0.2">
      <c r="A3" s="1">
        <v>38317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5.0000000000000001E-3</v>
      </c>
      <c r="V3">
        <v>5.0000000000000001E-3</v>
      </c>
      <c r="W3">
        <v>5.0000000000000001E-3</v>
      </c>
      <c r="X3">
        <v>0.01</v>
      </c>
      <c r="Y3">
        <v>1.4999999999999999E-2</v>
      </c>
      <c r="Z3">
        <v>0.02</v>
      </c>
      <c r="AA3">
        <v>2.5000000000000001E-2</v>
      </c>
      <c r="AB3">
        <v>0.04</v>
      </c>
      <c r="AC3">
        <v>5.5E-2</v>
      </c>
      <c r="AD3">
        <v>0.08</v>
      </c>
      <c r="AE3">
        <v>0.105</v>
      </c>
      <c r="AF3">
        <v>0.14499999999999999</v>
      </c>
      <c r="AG3">
        <v>0.19500000000000001</v>
      </c>
      <c r="AH3">
        <v>0.25</v>
      </c>
      <c r="AI3">
        <v>0.33</v>
      </c>
      <c r="AJ3">
        <v>0.42499999999999999</v>
      </c>
      <c r="AK3">
        <v>0.52500000000000002</v>
      </c>
      <c r="AL3">
        <v>0.63500000000000001</v>
      </c>
      <c r="AM3">
        <v>0.755</v>
      </c>
      <c r="AN3">
        <v>0.875</v>
      </c>
      <c r="AO3">
        <v>0.995</v>
      </c>
      <c r="AP3">
        <v>1.1200000000000001</v>
      </c>
      <c r="AQ3">
        <v>1.2450000000000001</v>
      </c>
      <c r="AR3">
        <v>1.37</v>
      </c>
      <c r="AS3">
        <v>1.4950000000000001</v>
      </c>
      <c r="AT3">
        <v>1.62</v>
      </c>
      <c r="AU3">
        <v>1.7450000000000001</v>
      </c>
      <c r="AV3">
        <v>1.87</v>
      </c>
      <c r="AW3">
        <v>1.9950000000000001</v>
      </c>
      <c r="AX3">
        <v>2.12</v>
      </c>
    </row>
    <row r="4" spans="1:50" x14ac:dyDescent="0.2">
      <c r="A4" s="1">
        <v>38383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5.0000000000000001E-3</v>
      </c>
      <c r="P4">
        <v>5.0000000000000001E-3</v>
      </c>
      <c r="Q4">
        <v>5.0000000000000001E-3</v>
      </c>
      <c r="R4">
        <v>5.0000000000000001E-3</v>
      </c>
      <c r="S4">
        <v>0.01</v>
      </c>
      <c r="T4">
        <v>1.4999999999999999E-2</v>
      </c>
      <c r="U4">
        <v>0.02</v>
      </c>
      <c r="V4">
        <v>2.5000000000000001E-2</v>
      </c>
      <c r="W4">
        <v>0.03</v>
      </c>
      <c r="X4">
        <v>0.04</v>
      </c>
      <c r="Y4">
        <v>5.5E-2</v>
      </c>
      <c r="Z4">
        <v>7.4999999999999997E-2</v>
      </c>
      <c r="AA4">
        <v>9.5000000000000001E-2</v>
      </c>
      <c r="AB4">
        <v>0.12</v>
      </c>
      <c r="AC4">
        <v>0.15</v>
      </c>
      <c r="AD4">
        <v>0.19</v>
      </c>
      <c r="AE4">
        <v>0.23499999999999999</v>
      </c>
      <c r="AF4">
        <v>0.29499999999999998</v>
      </c>
      <c r="AG4">
        <v>0.36499999999999999</v>
      </c>
      <c r="AH4">
        <v>0.45</v>
      </c>
      <c r="AI4">
        <v>0.54</v>
      </c>
      <c r="AJ4">
        <v>0.64500000000000002</v>
      </c>
      <c r="AK4">
        <v>0.755</v>
      </c>
      <c r="AL4">
        <v>0.87</v>
      </c>
      <c r="AM4">
        <v>0.98499999999999999</v>
      </c>
      <c r="AN4">
        <v>1.1100000000000001</v>
      </c>
      <c r="AO4">
        <v>1.23</v>
      </c>
      <c r="AP4">
        <v>1.355</v>
      </c>
      <c r="AQ4">
        <v>1.48</v>
      </c>
      <c r="AR4">
        <v>1.605</v>
      </c>
      <c r="AS4">
        <v>1.73</v>
      </c>
      <c r="AT4">
        <v>1.855</v>
      </c>
      <c r="AU4">
        <v>1.98</v>
      </c>
      <c r="AV4">
        <v>2.105</v>
      </c>
      <c r="AW4">
        <v>2.23</v>
      </c>
      <c r="AX4">
        <v>2.355</v>
      </c>
    </row>
    <row r="5" spans="1:50" x14ac:dyDescent="0.2">
      <c r="A5" s="1">
        <v>38418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5.0000000000000001E-3</v>
      </c>
      <c r="P5">
        <v>5.0000000000000001E-3</v>
      </c>
      <c r="Q5">
        <v>5.0000000000000001E-3</v>
      </c>
      <c r="R5">
        <v>5.0000000000000001E-3</v>
      </c>
      <c r="S5">
        <v>0.01</v>
      </c>
      <c r="T5">
        <v>1.4999999999999999E-2</v>
      </c>
      <c r="U5">
        <v>0.02</v>
      </c>
      <c r="V5">
        <v>2.5000000000000001E-2</v>
      </c>
      <c r="W5">
        <v>0.03</v>
      </c>
      <c r="X5">
        <v>0.04</v>
      </c>
      <c r="Y5">
        <v>5.5E-2</v>
      </c>
      <c r="Z5">
        <v>7.4999999999999997E-2</v>
      </c>
      <c r="AA5">
        <v>9.5000000000000001E-2</v>
      </c>
      <c r="AB5">
        <v>0.12</v>
      </c>
      <c r="AC5">
        <v>0.15</v>
      </c>
      <c r="AD5">
        <v>0.19</v>
      </c>
      <c r="AE5">
        <v>0.23499999999999999</v>
      </c>
      <c r="AF5">
        <v>0.29499999999999998</v>
      </c>
      <c r="AG5">
        <v>0.36499999999999999</v>
      </c>
      <c r="AH5">
        <v>0.45</v>
      </c>
      <c r="AI5">
        <v>0.54</v>
      </c>
      <c r="AJ5">
        <v>0.64500000000000002</v>
      </c>
      <c r="AK5">
        <v>0.755</v>
      </c>
      <c r="AL5">
        <v>0.87</v>
      </c>
      <c r="AM5">
        <v>0.98499999999999999</v>
      </c>
      <c r="AN5">
        <v>1.1100000000000001</v>
      </c>
      <c r="AO5">
        <v>1.23</v>
      </c>
      <c r="AP5">
        <v>1.355</v>
      </c>
      <c r="AQ5">
        <v>1.48</v>
      </c>
      <c r="AR5">
        <v>1.605</v>
      </c>
      <c r="AS5">
        <v>1.73</v>
      </c>
      <c r="AT5">
        <v>1.855</v>
      </c>
      <c r="AU5">
        <v>1.98</v>
      </c>
      <c r="AV5">
        <v>2.105</v>
      </c>
      <c r="AW5">
        <v>2.23</v>
      </c>
      <c r="AX5">
        <v>2.355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5" sqref="F5"/>
    </sheetView>
  </sheetViews>
  <sheetFormatPr defaultRowHeight="12.75" x14ac:dyDescent="0.2"/>
  <cols>
    <col min="1" max="1" width="10.5" customWidth="1"/>
    <col min="2" max="3" width="19" customWidth="1"/>
    <col min="4" max="4" width="12.83203125" customWidth="1"/>
    <col min="5" max="7" width="28" style="9" customWidth="1"/>
    <col min="8" max="8" width="13.83203125" style="1" bestFit="1" customWidth="1"/>
    <col min="9" max="9" width="11.6640625" customWidth="1"/>
  </cols>
  <sheetData>
    <row r="1" spans="1:13" x14ac:dyDescent="0.2">
      <c r="A1" s="15" t="s">
        <v>22</v>
      </c>
      <c r="B1" s="15" t="s">
        <v>23</v>
      </c>
      <c r="C1" t="s">
        <v>19</v>
      </c>
      <c r="D1" t="s">
        <v>0</v>
      </c>
      <c r="E1" s="9" t="s">
        <v>1</v>
      </c>
      <c r="F1" s="9" t="s">
        <v>18</v>
      </c>
      <c r="H1" s="15" t="s">
        <v>24</v>
      </c>
      <c r="I1" s="1">
        <v>38614</v>
      </c>
    </row>
    <row r="2" spans="1:13" x14ac:dyDescent="0.2">
      <c r="A2" s="10">
        <f>Puts!A2</f>
        <v>38268</v>
      </c>
      <c r="B2">
        <v>97.4</v>
      </c>
      <c r="C2">
        <v>2.13</v>
      </c>
      <c r="D2">
        <v>2.3199999999999998</v>
      </c>
      <c r="E2" s="9">
        <f>Other!I$1-Other!A2</f>
        <v>346</v>
      </c>
      <c r="F2" s="9">
        <f>E2/365</f>
        <v>0.94794520547945205</v>
      </c>
      <c r="H2"/>
      <c r="I2" s="1"/>
    </row>
    <row r="3" spans="1:13" x14ac:dyDescent="0.2">
      <c r="A3" s="10">
        <v>38317</v>
      </c>
      <c r="B3">
        <v>97.63</v>
      </c>
      <c r="C3">
        <v>2.16</v>
      </c>
      <c r="D3">
        <v>2.2450000000000001</v>
      </c>
      <c r="E3" s="9">
        <v>297</v>
      </c>
      <c r="F3" s="9">
        <v>0.81369863013698629</v>
      </c>
      <c r="G3"/>
      <c r="H3"/>
    </row>
    <row r="4" spans="1:13" x14ac:dyDescent="0.2">
      <c r="A4" s="10">
        <f>Puts!A4</f>
        <v>38383</v>
      </c>
      <c r="B4">
        <v>97.4</v>
      </c>
      <c r="C4">
        <v>2.13</v>
      </c>
      <c r="D4">
        <v>2.3199999999999998</v>
      </c>
      <c r="E4" s="9">
        <f>Other!I$1-Other!A4</f>
        <v>231</v>
      </c>
      <c r="F4" s="9">
        <f>E4/365</f>
        <v>0.63287671232876708</v>
      </c>
      <c r="M4" s="1"/>
    </row>
    <row r="5" spans="1:13" x14ac:dyDescent="0.2">
      <c r="A5" s="10">
        <f>Puts!A5</f>
        <v>38418</v>
      </c>
      <c r="B5">
        <v>97.4</v>
      </c>
      <c r="C5">
        <v>2.13</v>
      </c>
      <c r="D5">
        <v>2.3199999999999998</v>
      </c>
      <c r="E5" s="9">
        <f>Other!I$1-Other!A5</f>
        <v>196</v>
      </c>
      <c r="F5" s="9">
        <f>E5/365</f>
        <v>0.53698630136986303</v>
      </c>
      <c r="M5" s="1"/>
    </row>
    <row r="6" spans="1:13" x14ac:dyDescent="0.2">
      <c r="A6" s="10"/>
      <c r="M6" s="1"/>
    </row>
    <row r="7" spans="1:13" x14ac:dyDescent="0.2">
      <c r="A7" s="10"/>
      <c r="M7" s="1"/>
    </row>
    <row r="8" spans="1:13" x14ac:dyDescent="0.2">
      <c r="A8" s="10"/>
      <c r="M8" s="1"/>
    </row>
    <row r="9" spans="1:13" x14ac:dyDescent="0.2">
      <c r="A9" s="10"/>
      <c r="M9" s="1"/>
    </row>
    <row r="10" spans="1:13" x14ac:dyDescent="0.2">
      <c r="A10" s="10"/>
      <c r="M10" s="1"/>
    </row>
    <row r="11" spans="1:13" x14ac:dyDescent="0.2">
      <c r="A11" s="10"/>
      <c r="M11" s="1"/>
    </row>
    <row r="12" spans="1:13" x14ac:dyDescent="0.2">
      <c r="A12" s="10"/>
      <c r="M12" s="1"/>
    </row>
    <row r="13" spans="1:13" x14ac:dyDescent="0.2">
      <c r="A13" s="10"/>
      <c r="M13" s="1"/>
    </row>
    <row r="14" spans="1:13" x14ac:dyDescent="0.2">
      <c r="A14" s="10"/>
      <c r="M14" s="1"/>
    </row>
    <row r="15" spans="1:13" x14ac:dyDescent="0.2">
      <c r="A15" s="10"/>
      <c r="M15" s="1"/>
    </row>
    <row r="16" spans="1:13" x14ac:dyDescent="0.2">
      <c r="A16" s="10"/>
      <c r="M16" s="1"/>
    </row>
    <row r="17" spans="1:13" x14ac:dyDescent="0.2">
      <c r="A17" s="10"/>
      <c r="M17" s="1"/>
    </row>
    <row r="18" spans="1:13" x14ac:dyDescent="0.2">
      <c r="A18" s="10"/>
      <c r="M18" s="1"/>
    </row>
    <row r="19" spans="1:13" x14ac:dyDescent="0.2">
      <c r="A19" s="10"/>
      <c r="M19" s="1"/>
    </row>
    <row r="20" spans="1:13" x14ac:dyDescent="0.2">
      <c r="A20" s="10"/>
      <c r="M20" s="1"/>
    </row>
    <row r="21" spans="1:13" x14ac:dyDescent="0.2">
      <c r="A21" s="10"/>
      <c r="M21" s="1"/>
    </row>
    <row r="22" spans="1:13" x14ac:dyDescent="0.2">
      <c r="A22" s="10"/>
      <c r="M22" s="1"/>
    </row>
    <row r="23" spans="1:13" x14ac:dyDescent="0.2">
      <c r="A23" s="10"/>
      <c r="M23" s="1"/>
    </row>
    <row r="24" spans="1:13" x14ac:dyDescent="0.2">
      <c r="A24" s="10"/>
      <c r="M24" s="1"/>
    </row>
    <row r="25" spans="1:13" x14ac:dyDescent="0.2">
      <c r="A25" s="10"/>
      <c r="M25" s="1"/>
    </row>
    <row r="26" spans="1:13" x14ac:dyDescent="0.2">
      <c r="A26" s="10"/>
      <c r="M26" s="1"/>
    </row>
    <row r="27" spans="1:13" x14ac:dyDescent="0.2">
      <c r="A27" s="10"/>
      <c r="M27" s="1"/>
    </row>
    <row r="28" spans="1:13" x14ac:dyDescent="0.2">
      <c r="A28" s="10"/>
      <c r="M28" s="1"/>
    </row>
    <row r="29" spans="1:13" x14ac:dyDescent="0.2">
      <c r="A29" s="10"/>
      <c r="M29" s="1"/>
    </row>
    <row r="30" spans="1:13" x14ac:dyDescent="0.2">
      <c r="A30" s="10"/>
      <c r="M30" s="1"/>
    </row>
    <row r="31" spans="1:13" x14ac:dyDescent="0.2">
      <c r="A31" s="10"/>
      <c r="M31" s="1"/>
    </row>
    <row r="32" spans="1:13" x14ac:dyDescent="0.2">
      <c r="A32" s="10"/>
      <c r="M32" s="1"/>
    </row>
    <row r="33" spans="1:13" x14ac:dyDescent="0.2">
      <c r="A33" s="10"/>
      <c r="M33" s="1"/>
    </row>
    <row r="34" spans="1:13" x14ac:dyDescent="0.2">
      <c r="A34" s="10"/>
      <c r="M34" s="1"/>
    </row>
    <row r="35" spans="1:13" x14ac:dyDescent="0.2">
      <c r="A35" s="10"/>
      <c r="M35" s="1"/>
    </row>
    <row r="36" spans="1:13" x14ac:dyDescent="0.2">
      <c r="A36" s="10"/>
      <c r="M36" s="1"/>
    </row>
    <row r="37" spans="1:13" x14ac:dyDescent="0.2">
      <c r="A37" s="10"/>
      <c r="M37" s="1"/>
    </row>
    <row r="38" spans="1:13" x14ac:dyDescent="0.2">
      <c r="A38" s="10"/>
      <c r="M38" s="1"/>
    </row>
    <row r="39" spans="1:13" x14ac:dyDescent="0.2">
      <c r="A39" s="10"/>
      <c r="M39" s="1"/>
    </row>
    <row r="40" spans="1:13" x14ac:dyDescent="0.2">
      <c r="A40" s="10"/>
      <c r="M40" s="1"/>
    </row>
    <row r="41" spans="1:13" x14ac:dyDescent="0.2">
      <c r="A41" s="10"/>
      <c r="M41" s="1"/>
    </row>
    <row r="42" spans="1:13" x14ac:dyDescent="0.2">
      <c r="A42" s="10"/>
      <c r="M42" s="1"/>
    </row>
    <row r="43" spans="1:13" x14ac:dyDescent="0.2">
      <c r="A43" s="10"/>
      <c r="M43" s="1"/>
    </row>
    <row r="44" spans="1:13" x14ac:dyDescent="0.2">
      <c r="A44" s="10"/>
      <c r="M44" s="1"/>
    </row>
    <row r="45" spans="1:13" x14ac:dyDescent="0.2">
      <c r="A45" s="10"/>
      <c r="M45" s="1"/>
    </row>
    <row r="46" spans="1:13" x14ac:dyDescent="0.2">
      <c r="A46" s="10"/>
      <c r="M46" s="1"/>
    </row>
    <row r="47" spans="1:13" x14ac:dyDescent="0.2">
      <c r="A47" s="10"/>
      <c r="M47" s="1"/>
    </row>
    <row r="48" spans="1:13" x14ac:dyDescent="0.2">
      <c r="A48" s="10"/>
      <c r="M48" s="1"/>
    </row>
    <row r="49" spans="1:13" x14ac:dyDescent="0.2">
      <c r="A49" s="10"/>
      <c r="M49" s="1"/>
    </row>
    <row r="50" spans="1:13" x14ac:dyDescent="0.2">
      <c r="A50" s="10"/>
      <c r="M50" s="1"/>
    </row>
    <row r="51" spans="1:13" x14ac:dyDescent="0.2">
      <c r="A51" s="10"/>
      <c r="M51" s="1"/>
    </row>
    <row r="52" spans="1:13" x14ac:dyDescent="0.2">
      <c r="A52" s="10"/>
      <c r="M52" s="1"/>
    </row>
    <row r="53" spans="1:13" x14ac:dyDescent="0.2">
      <c r="A53" s="10"/>
      <c r="M53" s="1"/>
    </row>
    <row r="54" spans="1:13" x14ac:dyDescent="0.2">
      <c r="A54" s="10"/>
      <c r="M54" s="1"/>
    </row>
    <row r="55" spans="1:13" x14ac:dyDescent="0.2">
      <c r="A55" s="10"/>
      <c r="M55" s="1"/>
    </row>
    <row r="56" spans="1:13" x14ac:dyDescent="0.2">
      <c r="A56" s="10"/>
      <c r="M56" s="1"/>
    </row>
    <row r="57" spans="1:13" x14ac:dyDescent="0.2">
      <c r="A57" s="10"/>
      <c r="M57" s="1"/>
    </row>
    <row r="58" spans="1:13" x14ac:dyDescent="0.2">
      <c r="A58" s="10"/>
      <c r="M58" s="1"/>
    </row>
    <row r="59" spans="1:13" x14ac:dyDescent="0.2">
      <c r="A59" s="10"/>
      <c r="M59" s="1"/>
    </row>
    <row r="60" spans="1:13" x14ac:dyDescent="0.2">
      <c r="A60" s="10"/>
      <c r="M60" s="1"/>
    </row>
    <row r="61" spans="1:13" x14ac:dyDescent="0.2">
      <c r="A61" s="10"/>
      <c r="M61" s="1"/>
    </row>
    <row r="62" spans="1:13" x14ac:dyDescent="0.2">
      <c r="A62" s="10"/>
      <c r="M62" s="1"/>
    </row>
    <row r="63" spans="1:13" x14ac:dyDescent="0.2">
      <c r="A63" s="10"/>
      <c r="M63" s="1"/>
    </row>
    <row r="64" spans="1:13" x14ac:dyDescent="0.2">
      <c r="A64" s="10"/>
      <c r="M64" s="1"/>
    </row>
    <row r="65" spans="1:13" x14ac:dyDescent="0.2">
      <c r="A65" s="10"/>
      <c r="M65" s="1"/>
    </row>
    <row r="66" spans="1:13" x14ac:dyDescent="0.2">
      <c r="A66" s="10"/>
      <c r="M66" s="1"/>
    </row>
    <row r="67" spans="1:13" x14ac:dyDescent="0.2">
      <c r="A67" s="10"/>
      <c r="M67" s="1"/>
    </row>
    <row r="68" spans="1:13" x14ac:dyDescent="0.2">
      <c r="A68" s="10"/>
      <c r="M68" s="1"/>
    </row>
    <row r="69" spans="1:13" x14ac:dyDescent="0.2">
      <c r="A69" s="10"/>
      <c r="M69" s="1"/>
    </row>
    <row r="70" spans="1:13" x14ac:dyDescent="0.2">
      <c r="A70" s="10"/>
      <c r="M70" s="1"/>
    </row>
    <row r="71" spans="1:13" x14ac:dyDescent="0.2">
      <c r="A71" s="10"/>
      <c r="M71" s="1"/>
    </row>
    <row r="72" spans="1:13" x14ac:dyDescent="0.2">
      <c r="A72" s="10"/>
      <c r="M72" s="1"/>
    </row>
    <row r="73" spans="1:13" x14ac:dyDescent="0.2">
      <c r="A73" s="10"/>
      <c r="M73" s="1"/>
    </row>
    <row r="74" spans="1:13" x14ac:dyDescent="0.2">
      <c r="A74" s="10"/>
      <c r="M74" s="1"/>
    </row>
    <row r="75" spans="1:13" x14ac:dyDescent="0.2">
      <c r="A75" s="10"/>
      <c r="M75" s="1"/>
    </row>
    <row r="76" spans="1:13" x14ac:dyDescent="0.2">
      <c r="A76" s="10"/>
      <c r="M76" s="1"/>
    </row>
    <row r="77" spans="1:13" x14ac:dyDescent="0.2">
      <c r="A77" s="10"/>
    </row>
    <row r="78" spans="1:13" x14ac:dyDescent="0.2">
      <c r="A78" s="10"/>
    </row>
    <row r="79" spans="1:13" x14ac:dyDescent="0.2">
      <c r="A79" s="10"/>
    </row>
    <row r="80" spans="1:13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X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5" sqref="O5"/>
    </sheetView>
  </sheetViews>
  <sheetFormatPr defaultRowHeight="12.75" x14ac:dyDescent="0.2"/>
  <cols>
    <col min="1" max="1" width="10.5" style="1" customWidth="1"/>
    <col min="2" max="2" width="12.5" bestFit="1" customWidth="1"/>
  </cols>
  <sheetData>
    <row r="1" spans="1:50" x14ac:dyDescent="0.2">
      <c r="A1" t="s">
        <v>20</v>
      </c>
      <c r="B1">
        <f>Calls!B1</f>
        <v>93.75</v>
      </c>
      <c r="C1">
        <f>Calls!C1</f>
        <v>93.875</v>
      </c>
      <c r="D1">
        <f>Calls!D1</f>
        <v>94</v>
      </c>
      <c r="E1">
        <f>Calls!E1</f>
        <v>94.125</v>
      </c>
      <c r="F1">
        <f>Calls!F1</f>
        <v>94.25</v>
      </c>
      <c r="G1">
        <f>Calls!G1</f>
        <v>94.375</v>
      </c>
      <c r="H1">
        <f>Calls!H1</f>
        <v>94.5</v>
      </c>
      <c r="I1">
        <f>Calls!I1</f>
        <v>94.625</v>
      </c>
      <c r="J1">
        <f>Calls!J1</f>
        <v>94.75</v>
      </c>
      <c r="K1">
        <f>Calls!K1</f>
        <v>94.875</v>
      </c>
      <c r="L1">
        <f>Calls!L1</f>
        <v>95</v>
      </c>
      <c r="M1">
        <f>Calls!M1</f>
        <v>95.125</v>
      </c>
      <c r="N1">
        <f>Calls!N1</f>
        <v>95.25</v>
      </c>
      <c r="O1">
        <f>Calls!O1</f>
        <v>95.375</v>
      </c>
      <c r="P1">
        <f>Calls!P1</f>
        <v>95.5</v>
      </c>
      <c r="Q1">
        <f>Calls!Q1</f>
        <v>95.625</v>
      </c>
      <c r="R1">
        <f>Calls!R1</f>
        <v>95.75</v>
      </c>
      <c r="S1">
        <f>Calls!S1</f>
        <v>95.875</v>
      </c>
      <c r="T1">
        <f>Calls!T1</f>
        <v>96</v>
      </c>
      <c r="U1">
        <f>Calls!U1</f>
        <v>96.125</v>
      </c>
      <c r="V1">
        <f>Calls!V1</f>
        <v>96.25</v>
      </c>
      <c r="W1">
        <f>Calls!W1</f>
        <v>96.375</v>
      </c>
      <c r="X1">
        <f>Calls!X1</f>
        <v>96.5</v>
      </c>
      <c r="Y1">
        <f>Calls!Y1</f>
        <v>96.625</v>
      </c>
      <c r="Z1">
        <f>Calls!Z1</f>
        <v>96.75</v>
      </c>
      <c r="AA1">
        <f>Calls!AA1</f>
        <v>96.875</v>
      </c>
      <c r="AB1">
        <f>Calls!AB1</f>
        <v>97</v>
      </c>
      <c r="AC1">
        <f>Calls!AC1</f>
        <v>97.125</v>
      </c>
      <c r="AD1">
        <f>Calls!AD1</f>
        <v>97.25</v>
      </c>
      <c r="AE1">
        <f>Calls!AE1</f>
        <v>97.375</v>
      </c>
      <c r="AF1">
        <f>Calls!AF1</f>
        <v>97.5</v>
      </c>
      <c r="AG1">
        <f>Calls!AG1</f>
        <v>97.625</v>
      </c>
      <c r="AH1">
        <f>Calls!AH1</f>
        <v>97.75</v>
      </c>
      <c r="AI1">
        <f>Calls!AI1</f>
        <v>97.875</v>
      </c>
      <c r="AJ1">
        <f>Calls!AJ1</f>
        <v>98</v>
      </c>
      <c r="AK1">
        <f>Calls!AK1</f>
        <v>98.125</v>
      </c>
      <c r="AL1">
        <f>Calls!AL1</f>
        <v>98.25</v>
      </c>
      <c r="AM1">
        <f>Calls!AM1</f>
        <v>98.375</v>
      </c>
      <c r="AN1">
        <f>Calls!AN1</f>
        <v>98.5</v>
      </c>
      <c r="AO1">
        <f>Calls!AO1</f>
        <v>98.625</v>
      </c>
      <c r="AP1">
        <f>Calls!AP1</f>
        <v>98.75</v>
      </c>
      <c r="AQ1">
        <f>Calls!AQ1</f>
        <v>98.875</v>
      </c>
      <c r="AR1">
        <f>Calls!AR1</f>
        <v>99</v>
      </c>
      <c r="AS1">
        <f>Calls!AS1</f>
        <v>99.125</v>
      </c>
      <c r="AT1">
        <f>Calls!AT1</f>
        <v>99.25</v>
      </c>
      <c r="AU1">
        <f>Calls!AU1</f>
        <v>99.375</v>
      </c>
      <c r="AV1">
        <f>Calls!AV1</f>
        <v>99.5</v>
      </c>
      <c r="AW1">
        <f>Calls!AW1</f>
        <v>99.625</v>
      </c>
      <c r="AX1">
        <f>Calls!AX1</f>
        <v>99.75</v>
      </c>
    </row>
    <row r="2" spans="1:50" x14ac:dyDescent="0.2">
      <c r="A2" s="1">
        <f>Calls!A2</f>
        <v>38268</v>
      </c>
      <c r="B2">
        <f>EXP(-Other!$D2/100*Other!$E2/260)*(Param!$B2*(EXP(Param!$G2+0.5*Param!$H2^2)*NORMSDIST((-LN(B$1)+Param!$G2+Param!$H2^2)/Param!$H2)-B$1*NORMSDIST((-LN(B$1)+Param!$G2)/Param!$H2))+(1-Param!$B2)*(EXP(Param!$I2+0.5*Param!$J2^2)*NORMSDIST((-LN(B$1)+Param!$I2+Param!$J2^2)/Param!$J2)-B$1*NORMSDIST((-LN(B$1)+Param!$I2)/Param!$J2)))</f>
        <v>3.5980092617111139</v>
      </c>
      <c r="C2">
        <f>EXP(-Other!$D2/100*Other!$E2/260)*(Param!$B2*(EXP(Param!$G2+0.5*Param!$H2^2)*NORMSDIST((-LN(C$1)+Param!$G2+Param!$H2^2)/Param!$H2)-C$1*NORMSDIST((-LN(C$1)+Param!$G2)/Param!$H2))+(1-Param!$B2)*(EXP(Param!$I2+0.5*Param!$J2^2)*NORMSDIST((-LN(C$1)+Param!$I2+Param!$J2^2)/Param!$J2)-C$1*NORMSDIST((-LN(C$1)+Param!$I2)/Param!$J2)))</f>
        <v>3.4769005570041429</v>
      </c>
      <c r="D2">
        <f>EXP(-Other!$D2/100*Other!$E2/260)*(Param!$B2*(EXP(Param!$G2+0.5*Param!$H2^2)*NORMSDIST((-LN(D$1)+Param!$G2+Param!$H2^2)/Param!$H2)-D$1*NORMSDIST((-LN(D$1)+Param!$G2)/Param!$H2))+(1-Param!$B2)*(EXP(Param!$I2+0.5*Param!$J2^2)*NORMSDIST((-LN(D$1)+Param!$I2+Param!$J2^2)/Param!$J2)-D$1*NORMSDIST((-LN(D$1)+Param!$I2)/Param!$J2)))</f>
        <v>3.3557918882701814</v>
      </c>
      <c r="E2">
        <f>EXP(-Other!$D2/100*Other!$E2/260)*(Param!$B2*(EXP(Param!$G2+0.5*Param!$H2^2)*NORMSDIST((-LN(E$1)+Param!$G2+Param!$H2^2)/Param!$H2)-E$1*NORMSDIST((-LN(E$1)+Param!$G2)/Param!$H2))+(1-Param!$B2)*(EXP(Param!$I2+0.5*Param!$J2^2)*NORMSDIST((-LN(E$1)+Param!$I2+Param!$J2^2)/Param!$J2)-E$1*NORMSDIST((-LN(E$1)+Param!$I2)/Param!$J2)))</f>
        <v>3.2346832554387435</v>
      </c>
      <c r="F2">
        <f>EXP(-Other!$D2/100*Other!$E2/260)*(Param!$B2*(EXP(Param!$G2+0.5*Param!$H2^2)*NORMSDIST((-LN(F$1)+Param!$G2+Param!$H2^2)/Param!$H2)-F$1*NORMSDIST((-LN(F$1)+Param!$G2)/Param!$H2))+(1-Param!$B2)*(EXP(Param!$I2+0.5*Param!$J2^2)*NORMSDIST((-LN(F$1)+Param!$I2+Param!$J2^2)/Param!$J2)-F$1*NORMSDIST((-LN(F$1)+Param!$I2)/Param!$J2)))</f>
        <v>3.1135746584402444</v>
      </c>
      <c r="G2">
        <f>EXP(-Other!$D2/100*Other!$E2/260)*(Param!$B2*(EXP(Param!$G2+0.5*Param!$H2^2)*NORMSDIST((-LN(G$1)+Param!$G2+Param!$H2^2)/Param!$H2)-G$1*NORMSDIST((-LN(G$1)+Param!$G2)/Param!$H2))+(1-Param!$B2)*(EXP(Param!$I2+0.5*Param!$J2^2)*NORMSDIST((-LN(G$1)+Param!$I2+Param!$J2^2)/Param!$J2)-G$1*NORMSDIST((-LN(G$1)+Param!$I2)/Param!$J2)))</f>
        <v>2.9924660972095705</v>
      </c>
      <c r="H2">
        <f>EXP(-Other!$D2/100*Other!$E2/260)*(Param!$B2*(EXP(Param!$G2+0.5*Param!$H2^2)*NORMSDIST((-LN(H$1)+Param!$G2+Param!$H2^2)/Param!$H2)-H$1*NORMSDIST((-LN(H$1)+Param!$G2)/Param!$H2))+(1-Param!$B2)*(EXP(Param!$I2+0.5*Param!$J2^2)*NORMSDIST((-LN(H$1)+Param!$I2+Param!$J2^2)/Param!$J2)-H$1*NORMSDIST((-LN(H$1)+Param!$I2)/Param!$J2)))</f>
        <v>2.8713575717038409</v>
      </c>
      <c r="I2">
        <f>EXP(-Other!$D2/100*Other!$E2/260)*(Param!$B2*(EXP(Param!$G2+0.5*Param!$H2^2)*NORMSDIST((-LN(I$1)+Param!$G2+Param!$H2^2)/Param!$H2)-I$1*NORMSDIST((-LN(I$1)+Param!$G2)/Param!$H2))+(1-Param!$B2)*(EXP(Param!$I2+0.5*Param!$J2^2)*NORMSDIST((-LN(I$1)+Param!$I2+Param!$J2^2)/Param!$J2)-I$1*NORMSDIST((-LN(I$1)+Param!$I2)/Param!$J2)))</f>
        <v>2.7502490819877026</v>
      </c>
      <c r="J2">
        <f>EXP(-Other!$D2/100*Other!$E2/260)*(Param!$B2*(EXP(Param!$G2+0.5*Param!$H2^2)*NORMSDIST((-LN(J$1)+Param!$G2+Param!$H2^2)/Param!$H2)-J$1*NORMSDIST((-LN(J$1)+Param!$G2)/Param!$H2))+(1-Param!$B2)*(EXP(Param!$I2+0.5*Param!$J2^2)*NORMSDIST((-LN(J$1)+Param!$I2+Param!$J2^2)/Param!$J2)-J$1*NORMSDIST((-LN(J$1)+Param!$I2)/Param!$J2)))</f>
        <v>2.6291406286105845</v>
      </c>
      <c r="K2">
        <f>EXP(-Other!$D2/100*Other!$E2/260)*(Param!$B2*(EXP(Param!$G2+0.5*Param!$H2^2)*NORMSDIST((-LN(K$1)+Param!$G2+Param!$H2^2)/Param!$H2)-K$1*NORMSDIST((-LN(K$1)+Param!$G2)/Param!$H2))+(1-Param!$B2)*(EXP(Param!$I2+0.5*Param!$J2^2)*NORMSDIST((-LN(K$1)+Param!$I2+Param!$J2^2)/Param!$J2)-K$1*NORMSDIST((-LN(K$1)+Param!$I2)/Param!$J2)))</f>
        <v>2.5080322141528955</v>
      </c>
      <c r="L2">
        <f>EXP(-Other!$D2/100*Other!$E2/260)*(Param!$B2*(EXP(Param!$G2+0.5*Param!$H2^2)*NORMSDIST((-LN(L$1)+Param!$G2+Param!$H2^2)/Param!$H2)-L$1*NORMSDIST((-LN(L$1)+Param!$G2)/Param!$H2))+(1-Param!$B2)*(EXP(Param!$I2+0.5*Param!$J2^2)*NORMSDIST((-LN(L$1)+Param!$I2+Param!$J2^2)/Param!$J2)-L$1*NORMSDIST((-LN(L$1)+Param!$I2)/Param!$J2)))</f>
        <v>2.3869238490971147</v>
      </c>
      <c r="M2">
        <f>EXP(-Other!$D2/100*Other!$E2/260)*(Param!$B2*(EXP(Param!$G2+0.5*Param!$H2^2)*NORMSDIST((-LN(M$1)+Param!$G2+Param!$H2^2)/Param!$H2)-M$1*NORMSDIST((-LN(M$1)+Param!$G2)/Param!$H2))+(1-Param!$B2)*(EXP(Param!$I2+0.5*Param!$J2^2)*NORMSDIST((-LN(M$1)+Param!$I2+Param!$J2^2)/Param!$J2)-M$1*NORMSDIST((-LN(M$1)+Param!$I2)/Param!$J2)))</f>
        <v>2.2658155724616358</v>
      </c>
      <c r="N2">
        <f>EXP(-Other!$D2/100*Other!$E2/260)*(Param!$B2*(EXP(Param!$G2+0.5*Param!$H2^2)*NORMSDIST((-LN(N$1)+Param!$G2+Param!$H2^2)/Param!$H2)-N$1*NORMSDIST((-LN(N$1)+Param!$G2)/Param!$H2))+(1-Param!$B2)*(EXP(Param!$I2+0.5*Param!$J2^2)*NORMSDIST((-LN(N$1)+Param!$I2+Param!$J2^2)/Param!$J2)-N$1*NORMSDIST((-LN(N$1)+Param!$I2)/Param!$J2)))</f>
        <v>2.1447075188810456</v>
      </c>
      <c r="O2">
        <f>EXP(-Other!$D2/100*Other!$E2/260)*(Param!$B2*(EXP(Param!$G2+0.5*Param!$H2^2)*NORMSDIST((-LN(O$1)+Param!$G2+Param!$H2^2)/Param!$H2)-O$1*NORMSDIST((-LN(O$1)+Param!$G2)/Param!$H2))+(1-Param!$B2)*(EXP(Param!$I2+0.5*Param!$J2^2)*NORMSDIST((-LN(O$1)+Param!$I2+Param!$J2^2)/Param!$J2)-O$1*NORMSDIST((-LN(O$1)+Param!$I2)/Param!$J2)))</f>
        <v>2.0236001201525973</v>
      </c>
      <c r="P2">
        <f>EXP(-Other!$D2/100*Other!$E2/260)*(Param!$B2*(EXP(Param!$G2+0.5*Param!$H2^2)*NORMSDIST((-LN(P$1)+Param!$G2+Param!$H2^2)/Param!$H2)-P$1*NORMSDIST((-LN(P$1)+Param!$G2)/Param!$H2))+(1-Param!$B2)*(EXP(Param!$I2+0.5*Param!$J2^2)*NORMSDIST((-LN(P$1)+Param!$I2+Param!$J2^2)/Param!$J2)-P$1*NORMSDIST((-LN(P$1)+Param!$I2)/Param!$J2)))</f>
        <v>1.9024946642227927</v>
      </c>
      <c r="Q2">
        <f>EXP(-Other!$D2/100*Other!$E2/260)*(Param!$B2*(EXP(Param!$G2+0.5*Param!$H2^2)*NORMSDIST((-LN(Q$1)+Param!$G2+Param!$H2^2)/Param!$H2)-Q$1*NORMSDIST((-LN(Q$1)+Param!$G2)/Param!$H2))+(1-Param!$B2)*(EXP(Param!$I2+0.5*Param!$J2^2)*NORMSDIST((-LN(Q$1)+Param!$I2+Param!$J2^2)/Param!$J2)-Q$1*NORMSDIST((-LN(Q$1)+Param!$I2)/Param!$J2)))</f>
        <v>1.7813947241022745</v>
      </c>
      <c r="R2">
        <f>EXP(-Other!$D2/100*Other!$E2/260)*(Param!$B2*(EXP(Param!$G2+0.5*Param!$H2^2)*NORMSDIST((-LN(R$1)+Param!$G2+Param!$H2^2)/Param!$H2)-R$1*NORMSDIST((-LN(R$1)+Param!$G2)/Param!$H2))+(1-Param!$B2)*(EXP(Param!$I2+0.5*Param!$J2^2)*NORMSDIST((-LN(R$1)+Param!$I2+Param!$J2^2)/Param!$J2)-R$1*NORMSDIST((-LN(R$1)+Param!$I2)/Param!$J2)))</f>
        <v>1.6603095175227398</v>
      </c>
      <c r="S2">
        <f>EXP(-Other!$D2/100*Other!$E2/260)*(Param!$B2*(EXP(Param!$G2+0.5*Param!$H2^2)*NORMSDIST((-LN(S$1)+Param!$G2+Param!$H2^2)/Param!$H2)-S$1*NORMSDIST((-LN(S$1)+Param!$G2)/Param!$H2))+(1-Param!$B2)*(EXP(Param!$I2+0.5*Param!$J2^2)*NORMSDIST((-LN(S$1)+Param!$I2+Param!$J2^2)/Param!$J2)-S$1*NORMSDIST((-LN(S$1)+Param!$I2)/Param!$J2)))</f>
        <v>1.5392611521749229</v>
      </c>
      <c r="T2">
        <f>EXP(-Other!$D2/100*Other!$E2/260)*(Param!$B2*(EXP(Param!$G2+0.5*Param!$H2^2)*NORMSDIST((-LN(T$1)+Param!$G2+Param!$H2^2)/Param!$H2)-T$1*NORMSDIST((-LN(T$1)+Param!$G2)/Param!$H2))+(1-Param!$B2)*(EXP(Param!$I2+0.5*Param!$J2^2)*NORMSDIST((-LN(T$1)+Param!$I2+Param!$J2^2)/Param!$J2)-T$1*NORMSDIST((-LN(T$1)+Param!$I2)/Param!$J2)))</f>
        <v>1.4182989009156379</v>
      </c>
      <c r="U2">
        <f>EXP(-Other!$D2/100*Other!$E2/260)*(Param!$B2*(EXP(Param!$G2+0.5*Param!$H2^2)*NORMSDIST((-LN(U$1)+Param!$G2+Param!$H2^2)/Param!$H2)-U$1*NORMSDIST((-LN(U$1)+Param!$G2)/Param!$H2))+(1-Param!$B2)*(EXP(Param!$I2+0.5*Param!$J2^2)*NORMSDIST((-LN(U$1)+Param!$I2+Param!$J2^2)/Param!$J2)-U$1*NORMSDIST((-LN(U$1)+Param!$I2)/Param!$J2)))</f>
        <v>1.2975247535231229</v>
      </c>
      <c r="V2">
        <f>EXP(-Other!$D2/100*Other!$E2/260)*(Param!$B2*(EXP(Param!$G2+0.5*Param!$H2^2)*NORMSDIST((-LN(V$1)+Param!$G2+Param!$H2^2)/Param!$H2)-V$1*NORMSDIST((-LN(V$1)+Param!$G2)/Param!$H2))+(1-Param!$B2)*(EXP(Param!$I2+0.5*Param!$J2^2)*NORMSDIST((-LN(V$1)+Param!$I2+Param!$J2^2)/Param!$J2)-V$1*NORMSDIST((-LN(V$1)+Param!$I2)/Param!$J2)))</f>
        <v>1.1771346072076283</v>
      </c>
      <c r="W2">
        <f>EXP(-Other!$D2/100*Other!$E2/260)*(Param!$B2*(EXP(Param!$G2+0.5*Param!$H2^2)*NORMSDIST((-LN(W$1)+Param!$G2+Param!$H2^2)/Param!$H2)-W$1*NORMSDIST((-LN(W$1)+Param!$G2)/Param!$H2))+(1-Param!$B2)*(EXP(Param!$I2+0.5*Param!$J2^2)*NORMSDIST((-LN(W$1)+Param!$I2+Param!$J2^2)/Param!$J2)-W$1*NORMSDIST((-LN(W$1)+Param!$I2)/Param!$J2)))</f>
        <v>1.0574772170354381</v>
      </c>
      <c r="X2">
        <f>EXP(-Other!$D2/100*Other!$E2/260)*(Param!$B2*(EXP(Param!$G2+0.5*Param!$H2^2)*NORMSDIST((-LN(X$1)+Param!$G2+Param!$H2^2)/Param!$H2)-X$1*NORMSDIST((-LN(X$1)+Param!$G2)/Param!$H2))+(1-Param!$B2)*(EXP(Param!$I2+0.5*Param!$J2^2)*NORMSDIST((-LN(X$1)+Param!$I2+Param!$J2^2)/Param!$J2)-X$1*NORMSDIST((-LN(X$1)+Param!$I2)/Param!$J2)))</f>
        <v>0.93912713720457175</v>
      </c>
      <c r="Y2">
        <f>EXP(-Other!$D2/100*Other!$E2/260)*(Param!$B2*(EXP(Param!$G2+0.5*Param!$H2^2)*NORMSDIST((-LN(Y$1)+Param!$G2+Param!$H2^2)/Param!$H2)-Y$1*NORMSDIST((-LN(Y$1)+Param!$G2)/Param!$H2))+(1-Param!$B2)*(EXP(Param!$I2+0.5*Param!$J2^2)*NORMSDIST((-LN(Y$1)+Param!$I2+Param!$J2^2)/Param!$J2)-Y$1*NORMSDIST((-LN(Y$1)+Param!$I2)/Param!$J2)))</f>
        <v>0.82295826368497849</v>
      </c>
      <c r="Z2">
        <f>EXP(-Other!$D2/100*Other!$E2/260)*(Param!$B2*(EXP(Param!$G2+0.5*Param!$H2^2)*NORMSDIST((-LN(Z$1)+Param!$G2+Param!$H2^2)/Param!$H2)-Z$1*NORMSDIST((-LN(Z$1)+Param!$G2)/Param!$H2))+(1-Param!$B2)*(EXP(Param!$I2+0.5*Param!$J2^2)*NORMSDIST((-LN(Z$1)+Param!$I2+Param!$J2^2)/Param!$J2)-Z$1*NORMSDIST((-LN(Z$1)+Param!$I2)/Param!$J2)))</f>
        <v>0.71019364858630385</v>
      </c>
      <c r="AA2">
        <f>EXP(-Other!$D2/100*Other!$E2/260)*(Param!$B2*(EXP(Param!$G2+0.5*Param!$H2^2)*NORMSDIST((-LN(AA$1)+Param!$G2+Param!$H2^2)/Param!$H2)-AA$1*NORMSDIST((-LN(AA$1)+Param!$G2)/Param!$H2))+(1-Param!$B2)*(EXP(Param!$I2+0.5*Param!$J2^2)*NORMSDIST((-LN(AA$1)+Param!$I2+Param!$J2^2)/Param!$J2)-AA$1*NORMSDIST((-LN(AA$1)+Param!$I2)/Param!$J2)))</f>
        <v>0.60240028235227994</v>
      </c>
      <c r="AB2">
        <f>EXP(-Other!$D2/100*Other!$E2/260)*(Param!$B2*(EXP(Param!$G2+0.5*Param!$H2^2)*NORMSDIST((-LN(AB$1)+Param!$G2+Param!$H2^2)/Param!$H2)-AB$1*NORMSDIST((-LN(AB$1)+Param!$G2)/Param!$H2))+(1-Param!$B2)*(EXP(Param!$I2+0.5*Param!$J2^2)*NORMSDIST((-LN(AB$1)+Param!$I2+Param!$J2^2)/Param!$J2)-AB$1*NORMSDIST((-LN(AB$1)+Param!$I2)/Param!$J2)))</f>
        <v>0.50140106521255079</v>
      </c>
      <c r="AC2">
        <f>EXP(-Other!$D2/100*Other!$E2/260)*(Param!$B2*(EXP(Param!$G2+0.5*Param!$H2^2)*NORMSDIST((-LN(AC$1)+Param!$G2+Param!$H2^2)/Param!$H2)-AC$1*NORMSDIST((-LN(AC$1)+Param!$G2)/Param!$H2))+(1-Param!$B2)*(EXP(Param!$I2+0.5*Param!$J2^2)*NORMSDIST((-LN(AC$1)+Param!$I2+Param!$J2^2)/Param!$J2)-AC$1*NORMSDIST((-LN(AC$1)+Param!$I2)/Param!$J2)))</f>
        <v>0.40909425805613531</v>
      </c>
      <c r="AD2">
        <f>EXP(-Other!$D2/100*Other!$E2/260)*(Param!$B2*(EXP(Param!$G2+0.5*Param!$H2^2)*NORMSDIST((-LN(AD$1)+Param!$G2+Param!$H2^2)/Param!$H2)-AD$1*NORMSDIST((-LN(AD$1)+Param!$G2)/Param!$H2))+(1-Param!$B2)*(EXP(Param!$I2+0.5*Param!$J2^2)*NORMSDIST((-LN(AD$1)+Param!$I2+Param!$J2^2)/Param!$J2)-AD$1*NORMSDIST((-LN(AD$1)+Param!$I2)/Param!$J2)))</f>
        <v>0.32720077409257881</v>
      </c>
      <c r="AE2">
        <f>EXP(-Other!$D2/100*Other!$E2/260)*(Param!$B2*(EXP(Param!$G2+0.5*Param!$H2^2)*NORMSDIST((-LN(AE$1)+Param!$G2+Param!$H2^2)/Param!$H2)-AE$1*NORMSDIST((-LN(AE$1)+Param!$G2)/Param!$H2))+(1-Param!$B2)*(EXP(Param!$I2+0.5*Param!$J2^2)*NORMSDIST((-LN(AE$1)+Param!$I2+Param!$J2^2)/Param!$J2)-AE$1*NORMSDIST((-LN(AE$1)+Param!$I2)/Param!$J2)))</f>
        <v>0.25699125903218567</v>
      </c>
      <c r="AF2">
        <f>EXP(-Other!$D2/100*Other!$E2/260)*(Param!$B2*(EXP(Param!$G2+0.5*Param!$H2^2)*NORMSDIST((-LN(AF$1)+Param!$G2+Param!$H2^2)/Param!$H2)-AF$1*NORMSDIST((-LN(AF$1)+Param!$G2)/Param!$H2))+(1-Param!$B2)*(EXP(Param!$I2+0.5*Param!$J2^2)*NORMSDIST((-LN(AF$1)+Param!$I2+Param!$J2^2)/Param!$J2)-AF$1*NORMSDIST((-LN(AF$1)+Param!$I2)/Param!$J2)))</f>
        <v>0.19906322168359103</v>
      </c>
      <c r="AG2">
        <f>EXP(-Other!$D2/100*Other!$E2/260)*(Param!$B2*(EXP(Param!$G2+0.5*Param!$H2^2)*NORMSDIST((-LN(AG$1)+Param!$G2+Param!$H2^2)/Param!$H2)-AG$1*NORMSDIST((-LN(AG$1)+Param!$G2)/Param!$H2))+(1-Param!$B2)*(EXP(Param!$I2+0.5*Param!$J2^2)*NORMSDIST((-LN(AG$1)+Param!$I2+Param!$J2^2)/Param!$J2)-AG$1*NORMSDIST((-LN(AG$1)+Param!$I2)/Param!$J2)))</f>
        <v>0.1532321578914663</v>
      </c>
      <c r="AH2">
        <f>EXP(-Other!$D2/100*Other!$E2/260)*(Param!$B2*(EXP(Param!$G2+0.5*Param!$H2^2)*NORMSDIST((-LN(AH$1)+Param!$G2+Param!$H2^2)/Param!$H2)-AH$1*NORMSDIST((-LN(AH$1)+Param!$G2)/Param!$H2))+(1-Param!$B2)*(EXP(Param!$I2+0.5*Param!$J2^2)*NORMSDIST((-LN(AH$1)+Param!$I2+Param!$J2^2)/Param!$J2)-AH$1*NORMSDIST((-LN(AH$1)+Param!$I2)/Param!$J2)))</f>
        <v>0.11856907862151003</v>
      </c>
      <c r="AI2">
        <f>EXP(-Other!$D2/100*Other!$E2/260)*(Param!$B2*(EXP(Param!$G2+0.5*Param!$H2^2)*NORMSDIST((-LN(AI$1)+Param!$G2+Param!$H2^2)/Param!$H2)-AI$1*NORMSDIST((-LN(AI$1)+Param!$G2)/Param!$H2))+(1-Param!$B2)*(EXP(Param!$I2+0.5*Param!$J2^2)*NORMSDIST((-LN(AI$1)+Param!$I2+Param!$J2^2)/Param!$J2)-AI$1*NORMSDIST((-LN(AI$1)+Param!$I2)/Param!$J2)))</f>
        <v>9.3572078391610761E-2</v>
      </c>
      <c r="AJ2">
        <f>EXP(-Other!$D2/100*Other!$E2/260)*(Param!$B2*(EXP(Param!$G2+0.5*Param!$H2^2)*NORMSDIST((-LN(AJ$1)+Param!$G2+Param!$H2^2)/Param!$H2)-AJ$1*NORMSDIST((-LN(AJ$1)+Param!$G2)/Param!$H2))+(1-Param!$B2)*(EXP(Param!$I2+0.5*Param!$J2^2)*NORMSDIST((-LN(AJ$1)+Param!$I2+Param!$J2^2)/Param!$J2)-AJ$1*NORMSDIST((-LN(AJ$1)+Param!$I2)/Param!$J2)))</f>
        <v>7.6420355022356432E-2</v>
      </c>
      <c r="AK2">
        <f>EXP(-Other!$D2/100*Other!$E2/260)*(Param!$B2*(EXP(Param!$G2+0.5*Param!$H2^2)*NORMSDIST((-LN(AK$1)+Param!$G2+Param!$H2^2)/Param!$H2)-AK$1*NORMSDIST((-LN(AK$1)+Param!$G2)/Param!$H2))+(1-Param!$B2)*(EXP(Param!$I2+0.5*Param!$J2^2)*NORMSDIST((-LN(AK$1)+Param!$I2+Param!$J2^2)/Param!$J2)-AK$1*NORMSDIST((-LN(AK$1)+Param!$I2)/Param!$J2)))</f>
        <v>6.5241087914054419E-2</v>
      </c>
      <c r="AL2">
        <f>EXP(-Other!$D2/100*Other!$E2/260)*(Param!$B2*(EXP(Param!$G2+0.5*Param!$H2^2)*NORMSDIST((-LN(AL$1)+Param!$G2+Param!$H2^2)/Param!$H2)-AL$1*NORMSDIST((-LN(AL$1)+Param!$G2)/Param!$H2))+(1-Param!$B2)*(EXP(Param!$I2+0.5*Param!$J2^2)*NORMSDIST((-LN(AL$1)+Param!$I2+Param!$J2^2)/Param!$J2)-AL$1*NORMSDIST((-LN(AL$1)+Param!$I2)/Param!$J2)))</f>
        <v>5.8327501292043886E-2</v>
      </c>
      <c r="AM2">
        <f>EXP(-Other!$D2/100*Other!$E2/260)*(Param!$B2*(EXP(Param!$G2+0.5*Param!$H2^2)*NORMSDIST((-LN(AM$1)+Param!$G2+Param!$H2^2)/Param!$H2)-AM$1*NORMSDIST((-LN(AM$1)+Param!$G2)/Param!$H2))+(1-Param!$B2)*(EXP(Param!$I2+0.5*Param!$J2^2)*NORMSDIST((-LN(AM$1)+Param!$I2+Param!$J2^2)/Param!$J2)-AM$1*NORMSDIST((-LN(AM$1)+Param!$I2)/Param!$J2)))</f>
        <v>5.4272938341637794E-2</v>
      </c>
      <c r="AN2">
        <f>EXP(-Other!$D2/100*Other!$E2/260)*(Param!$B2*(EXP(Param!$G2+0.5*Param!$H2^2)*NORMSDIST((-LN(AN$1)+Param!$G2+Param!$H2^2)/Param!$H2)-AN$1*NORMSDIST((-LN(AN$1)+Param!$G2)/Param!$H2))+(1-Param!$B2)*(EXP(Param!$I2+0.5*Param!$J2^2)*NORMSDIST((-LN(AN$1)+Param!$I2+Param!$J2^2)/Param!$J2)-AN$1*NORMSDIST((-LN(AN$1)+Param!$I2)/Param!$J2)))</f>
        <v>5.2017016221903675E-2</v>
      </c>
      <c r="AO2">
        <f>EXP(-Other!$D2/100*Other!$E2/260)*(Param!$B2*(EXP(Param!$G2+0.5*Param!$H2^2)*NORMSDIST((-LN(AO$1)+Param!$G2+Param!$H2^2)/Param!$H2)-AO$1*NORMSDIST((-LN(AO$1)+Param!$G2)/Param!$H2))+(1-Param!$B2)*(EXP(Param!$I2+0.5*Param!$J2^2)*NORMSDIST((-LN(AO$1)+Param!$I2+Param!$J2^2)/Param!$J2)-AO$1*NORMSDIST((-LN(AO$1)+Param!$I2)/Param!$J2)))</f>
        <v>5.0823454071740534E-2</v>
      </c>
      <c r="AP2">
        <f>EXP(-Other!$D2/100*Other!$E2/260)*(Param!$B2*(EXP(Param!$G2+0.5*Param!$H2^2)*NORMSDIST((-LN(AP$1)+Param!$G2+Param!$H2^2)/Param!$H2)-AP$1*NORMSDIST((-LN(AP$1)+Param!$G2)/Param!$H2))+(1-Param!$B2)*(EXP(Param!$I2+0.5*Param!$J2^2)*NORMSDIST((-LN(AP$1)+Param!$I2+Param!$J2^2)/Param!$J2)-AP$1*NORMSDIST((-LN(AP$1)+Param!$I2)/Param!$J2)))</f>
        <v>5.0219147524888187E-2</v>
      </c>
      <c r="AQ2">
        <f>EXP(-Other!$D2/100*Other!$E2/260)*(Param!$B2*(EXP(Param!$G2+0.5*Param!$H2^2)*NORMSDIST((-LN(AQ$1)+Param!$G2+Param!$H2^2)/Param!$H2)-AQ$1*NORMSDIST((-LN(AQ$1)+Param!$G2)/Param!$H2))+(1-Param!$B2)*(EXP(Param!$I2+0.5*Param!$J2^2)*NORMSDIST((-LN(AQ$1)+Param!$I2+Param!$J2^2)/Param!$J2)-AQ$1*NORMSDIST((-LN(AQ$1)+Param!$I2)/Param!$J2)))</f>
        <v>4.9921847563259424E-2</v>
      </c>
      <c r="AR2">
        <f>EXP(-Other!$D2/100*Other!$E2/260)*(Param!$B2*(EXP(Param!$G2+0.5*Param!$H2^2)*NORMSDIST((-LN(AR$1)+Param!$G2+Param!$H2^2)/Param!$H2)-AR$1*NORMSDIST((-LN(AR$1)+Param!$G2)/Param!$H2))+(1-Param!$B2)*(EXP(Param!$I2+0.5*Param!$J2^2)*NORMSDIST((-LN(AR$1)+Param!$I2+Param!$J2^2)/Param!$J2)-AR$1*NORMSDIST((-LN(AR$1)+Param!$I2)/Param!$J2)))</f>
        <v>4.9774833714305071E-2</v>
      </c>
      <c r="AS2">
        <f>EXP(-Other!$D2/100*Other!$E2/260)*(Param!$B2*(EXP(Param!$G2+0.5*Param!$H2^2)*NORMSDIST((-LN(AS$1)+Param!$G2+Param!$H2^2)/Param!$H2)-AS$1*NORMSDIST((-LN(AS$1)+Param!$G2)/Param!$H2))+(1-Param!$B2)*(EXP(Param!$I2+0.5*Param!$J2^2)*NORMSDIST((-LN(AS$1)+Param!$I2+Param!$J2^2)/Param!$J2)-AS$1*NORMSDIST((-LN(AS$1)+Param!$I2)/Param!$J2)))</f>
        <v>4.9696963801483862E-2</v>
      </c>
      <c r="AT2">
        <f>EXP(-Other!$D2/100*Other!$E2/260)*(Param!$B2*(EXP(Param!$G2+0.5*Param!$H2^2)*NORMSDIST((-LN(AT$1)+Param!$G2+Param!$H2^2)/Param!$H2)-AT$1*NORMSDIST((-LN(AT$1)+Param!$G2)/Param!$H2))+(1-Param!$B2)*(EXP(Param!$I2+0.5*Param!$J2^2)*NORMSDIST((-LN(AT$1)+Param!$I2+Param!$J2^2)/Param!$J2)-AT$1*NORMSDIST((-LN(AT$1)+Param!$I2)/Param!$J2)))</f>
        <v>4.9649006185516341E-2</v>
      </c>
      <c r="AU2">
        <f>EXP(-Other!$D2/100*Other!$E2/260)*(Param!$B2*(EXP(Param!$G2+0.5*Param!$H2^2)*NORMSDIST((-LN(AU$1)+Param!$G2+Param!$H2^2)/Param!$H2)-AU$1*NORMSDIST((-LN(AU$1)+Param!$G2)/Param!$H2))+(1-Param!$B2)*(EXP(Param!$I2+0.5*Param!$J2^2)*NORMSDIST((-LN(AU$1)+Param!$I2+Param!$J2^2)/Param!$J2)-AU$1*NORMSDIST((-LN(AU$1)+Param!$I2)/Param!$J2)))</f>
        <v>4.9613226444595412E-2</v>
      </c>
      <c r="AV2">
        <f>EXP(-Other!$D2/100*Other!$E2/260)*(Param!$B2*(EXP(Param!$G2+0.5*Param!$H2^2)*NORMSDIST((-LN(AV$1)+Param!$G2+Param!$H2^2)/Param!$H2)-AV$1*NORMSDIST((-LN(AV$1)+Param!$G2)/Param!$H2))+(1-Param!$B2)*(EXP(Param!$I2+0.5*Param!$J2^2)*NORMSDIST((-LN(AV$1)+Param!$I2+Param!$J2^2)/Param!$J2)-AV$1*NORMSDIST((-LN(AV$1)+Param!$I2)/Param!$J2)))</f>
        <v>4.9582121774392918E-2</v>
      </c>
      <c r="AW2">
        <f>EXP(-Other!$D2/100*Other!$E2/260)*(Param!$B2*(EXP(Param!$G2+0.5*Param!$H2^2)*NORMSDIST((-LN(AW$1)+Param!$G2+Param!$H2^2)/Param!$H2)-AW$1*NORMSDIST((-LN(AW$1)+Param!$G2)/Param!$H2))+(1-Param!$B2)*(EXP(Param!$I2+0.5*Param!$J2^2)*NORMSDIST((-LN(AW$1)+Param!$I2+Param!$J2^2)/Param!$J2)-AW$1*NORMSDIST((-LN(AW$1)+Param!$I2)/Param!$J2)))</f>
        <v>4.9552718949884965E-2</v>
      </c>
      <c r="AX2">
        <f>EXP(-Other!$D2/100*Other!$E2/260)*(Param!$B2*(EXP(Param!$G2+0.5*Param!$H2^2)*NORMSDIST((-LN(AX$1)+Param!$G2+Param!$H2^2)/Param!$H2)-AX$1*NORMSDIST((-LN(AX$1)+Param!$G2)/Param!$H2))+(1-Param!$B2)*(EXP(Param!$I2+0.5*Param!$J2^2)*NORMSDIST((-LN(AX$1)+Param!$I2+Param!$J2^2)/Param!$J2)-AX$1*NORMSDIST((-LN(AX$1)+Param!$I2)/Param!$J2)))</f>
        <v>4.9523913496365035E-2</v>
      </c>
    </row>
    <row r="3" spans="1:50" x14ac:dyDescent="0.2">
      <c r="A3" s="1">
        <v>38317</v>
      </c>
      <c r="B3">
        <f>EXP(-Other!$D3/100*Other!$E3/260)*(Param!$B3*(EXP(Param!$G3+0.5*Param!$H3^2)*NORMSDIST((-LN(B$1)+Param!$G3+Param!$H3^2)/Param!$H3)-B$1*NORMSDIST((-LN(B$1)+Param!$G3)/Param!$H3))+(1-Param!$B3)*(EXP(Param!$I3+0.5*Param!$J3^2)*NORMSDIST((-LN(B$1)+Param!$I3+Param!$J3^2)/Param!$J3)-B$1*NORMSDIST((-LN(B$1)+Param!$I3)/Param!$J3)))</f>
        <v>3.8094468781937261</v>
      </c>
      <c r="C3">
        <f>EXP(-Other!$D3/100*Other!$E3/260)*(Param!$B3*(EXP(Param!$G3+0.5*Param!$H3^2)*NORMSDIST((-LN(C$1)+Param!$G3+Param!$H3^2)/Param!$H3)-C$1*NORMSDIST((-LN(C$1)+Param!$G3)/Param!$H3))+(1-Param!$B3)*(EXP(Param!$I3+0.5*Param!$J3^2)*NORMSDIST((-LN(C$1)+Param!$I3+Param!$J3^2)/Param!$J3)-C$1*NORMSDIST((-LN(C$1)+Param!$I3)/Param!$J3)))</f>
        <v>3.6876117247678906</v>
      </c>
      <c r="D3">
        <f>EXP(-Other!$D3/100*Other!$E3/260)*(Param!$B3*(EXP(Param!$G3+0.5*Param!$H3^2)*NORMSDIST((-LN(D$1)+Param!$G3+Param!$H3^2)/Param!$H3)-D$1*NORMSDIST((-LN(D$1)+Param!$G3)/Param!$H3))+(1-Param!$B3)*(EXP(Param!$I3+0.5*Param!$J3^2)*NORMSDIST((-LN(D$1)+Param!$I3+Param!$J3^2)/Param!$J3)-D$1*NORMSDIST((-LN(D$1)+Param!$I3)/Param!$J3)))</f>
        <v>3.5657765713420688</v>
      </c>
      <c r="E3">
        <f>EXP(-Other!$D3/100*Other!$E3/260)*(Param!$B3*(EXP(Param!$G3+0.5*Param!$H3^2)*NORMSDIST((-LN(E$1)+Param!$G3+Param!$H3^2)/Param!$H3)-E$1*NORMSDIST((-LN(E$1)+Param!$G3)/Param!$H3))+(1-Param!$B3)*(EXP(Param!$I3+0.5*Param!$J3^2)*NORMSDIST((-LN(E$1)+Param!$I3+Param!$J3^2)/Param!$J3)-E$1*NORMSDIST((-LN(E$1)+Param!$I3)/Param!$J3)))</f>
        <v>3.4439414179163994</v>
      </c>
      <c r="F3">
        <f>EXP(-Other!$D3/100*Other!$E3/260)*(Param!$B3*(EXP(Param!$G3+0.5*Param!$H3^2)*NORMSDIST((-LN(F$1)+Param!$G3+Param!$H3^2)/Param!$H3)-F$1*NORMSDIST((-LN(F$1)+Param!$G3)/Param!$H3))+(1-Param!$B3)*(EXP(Param!$I3+0.5*Param!$J3^2)*NORMSDIST((-LN(F$1)+Param!$I3+Param!$J3^2)/Param!$J3)-F$1*NORMSDIST((-LN(F$1)+Param!$I3)/Param!$J3)))</f>
        <v>3.3221062644915751</v>
      </c>
      <c r="G3">
        <f>EXP(-Other!$D3/100*Other!$E3/260)*(Param!$B3*(EXP(Param!$G3+0.5*Param!$H3^2)*NORMSDIST((-LN(G$1)+Param!$G3+Param!$H3^2)/Param!$H3)-G$1*NORMSDIST((-LN(G$1)+Param!$G3)/Param!$H3))+(1-Param!$B3)*(EXP(Param!$I3+0.5*Param!$J3^2)*NORMSDIST((-LN(G$1)+Param!$I3+Param!$J3^2)/Param!$J3)-G$1*NORMSDIST((-LN(G$1)+Param!$I3)/Param!$J3)))</f>
        <v>3.2002711110712108</v>
      </c>
      <c r="H3">
        <f>EXP(-Other!$D3/100*Other!$E3/260)*(Param!$B3*(EXP(Param!$G3+0.5*Param!$H3^2)*NORMSDIST((-LN(H$1)+Param!$G3+Param!$H3^2)/Param!$H3)-H$1*NORMSDIST((-LN(H$1)+Param!$G3)/Param!$H3))+(1-Param!$B3)*(EXP(Param!$I3+0.5*Param!$J3^2)*NORMSDIST((-LN(H$1)+Param!$I3+Param!$J3^2)/Param!$J3)-H$1*NORMSDIST((-LN(H$1)+Param!$I3)/Param!$J3)))</f>
        <v>3.0784359576725921</v>
      </c>
      <c r="I3">
        <f>EXP(-Other!$D3/100*Other!$E3/260)*(Param!$B3*(EXP(Param!$G3+0.5*Param!$H3^2)*NORMSDIST((-LN(I$1)+Param!$G3+Param!$H3^2)/Param!$H3)-I$1*NORMSDIST((-LN(I$1)+Param!$G3)/Param!$H3))+(1-Param!$B3)*(EXP(Param!$I3+0.5*Param!$J3^2)*NORMSDIST((-LN(I$1)+Param!$I3+Param!$J3^2)/Param!$J3)-I$1*NORMSDIST((-LN(I$1)+Param!$I3)/Param!$J3)))</f>
        <v>2.9566008043740895</v>
      </c>
      <c r="J3">
        <f>EXP(-Other!$D3/100*Other!$E3/260)*(Param!$B3*(EXP(Param!$G3+0.5*Param!$H3^2)*NORMSDIST((-LN(J$1)+Param!$G3+Param!$H3^2)/Param!$H3)-J$1*NORMSDIST((-LN(J$1)+Param!$G3)/Param!$H3))+(1-Param!$B3)*(EXP(Param!$I3+0.5*Param!$J3^2)*NORMSDIST((-LN(J$1)+Param!$I3+Param!$J3^2)/Param!$J3)-J$1*NORMSDIST((-LN(J$1)+Param!$I3)/Param!$J3)))</f>
        <v>2.8347656515086674</v>
      </c>
      <c r="K3">
        <f>EXP(-Other!$D3/100*Other!$E3/260)*(Param!$B3*(EXP(Param!$G3+0.5*Param!$H3^2)*NORMSDIST((-LN(K$1)+Param!$G3+Param!$H3^2)/Param!$H3)-K$1*NORMSDIST((-LN(K$1)+Param!$G3)/Param!$H3))+(1-Param!$B3)*(EXP(Param!$I3+0.5*Param!$J3^2)*NORMSDIST((-LN(K$1)+Param!$I3+Param!$J3^2)/Param!$J3)-K$1*NORMSDIST((-LN(K$1)+Param!$I3)/Param!$J3)))</f>
        <v>2.7129305004037976</v>
      </c>
      <c r="L3">
        <f>EXP(-Other!$D3/100*Other!$E3/260)*(Param!$B3*(EXP(Param!$G3+0.5*Param!$H3^2)*NORMSDIST((-LN(L$1)+Param!$G3+Param!$H3^2)/Param!$H3)-L$1*NORMSDIST((-LN(L$1)+Param!$G3)/Param!$H3))+(1-Param!$B3)*(EXP(Param!$I3+0.5*Param!$J3^2)*NORMSDIST((-LN(L$1)+Param!$I3+Param!$J3^2)/Param!$J3)-L$1*NORMSDIST((-LN(L$1)+Param!$I3)/Param!$J3)))</f>
        <v>2.5910953560276169</v>
      </c>
      <c r="M3">
        <f>EXP(-Other!$D3/100*Other!$E3/260)*(Param!$B3*(EXP(Param!$G3+0.5*Param!$H3^2)*NORMSDIST((-LN(M$1)+Param!$G3+Param!$H3^2)/Param!$H3)-M$1*NORMSDIST((-LN(M$1)+Param!$G3)/Param!$H3))+(1-Param!$B3)*(EXP(Param!$I3+0.5*Param!$J3^2)*NORMSDIST((-LN(M$1)+Param!$I3+Param!$J3^2)/Param!$J3)-M$1*NORMSDIST((-LN(M$1)+Param!$I3)/Param!$J3)))</f>
        <v>2.4692602358344611</v>
      </c>
      <c r="N3">
        <f>EXP(-Other!$D3/100*Other!$E3/260)*(Param!$B3*(EXP(Param!$G3+0.5*Param!$H3^2)*NORMSDIST((-LN(N$1)+Param!$G3+Param!$H3^2)/Param!$H3)-N$1*NORMSDIST((-LN(N$1)+Param!$G3)/Param!$H3))+(1-Param!$B3)*(EXP(Param!$I3+0.5*Param!$J3^2)*NORMSDIST((-LN(N$1)+Param!$I3+Param!$J3^2)/Param!$J3)-N$1*NORMSDIST((-LN(N$1)+Param!$I3)/Param!$J3)))</f>
        <v>2.3474251973919396</v>
      </c>
      <c r="O3">
        <f>EXP(-Other!$D3/100*Other!$E3/260)*(Param!$B3*(EXP(Param!$G3+0.5*Param!$H3^2)*NORMSDIST((-LN(O$1)+Param!$G3+Param!$H3^2)/Param!$H3)-O$1*NORMSDIST((-LN(O$1)+Param!$G3)/Param!$H3))+(1-Param!$B3)*(EXP(Param!$I3+0.5*Param!$J3^2)*NORMSDIST((-LN(O$1)+Param!$I3+Param!$J3^2)/Param!$J3)-O$1*NORMSDIST((-LN(O$1)+Param!$I3)/Param!$J3)))</f>
        <v>2.2255904189518336</v>
      </c>
      <c r="P3">
        <f>EXP(-Other!$D3/100*Other!$E3/260)*(Param!$B3*(EXP(Param!$G3+0.5*Param!$H3^2)*NORMSDIST((-LN(P$1)+Param!$G3+Param!$H3^2)/Param!$H3)-P$1*NORMSDIST((-LN(P$1)+Param!$G3)/Param!$H3))+(1-Param!$B3)*(EXP(Param!$I3+0.5*Param!$J3^2)*NORMSDIST((-LN(P$1)+Param!$I3+Param!$J3^2)/Param!$J3)-P$1*NORMSDIST((-LN(P$1)+Param!$I3)/Param!$J3)))</f>
        <v>2.1037564186768818</v>
      </c>
      <c r="Q3">
        <f>EXP(-Other!$D3/100*Other!$E3/260)*(Param!$B3*(EXP(Param!$G3+0.5*Param!$H3^2)*NORMSDIST((-LN(Q$1)+Param!$G3+Param!$H3^2)/Param!$H3)-Q$1*NORMSDIST((-LN(Q$1)+Param!$G3)/Param!$H3))+(1-Param!$B3)*(EXP(Param!$I3+0.5*Param!$J3^2)*NORMSDIST((-LN(Q$1)+Param!$I3+Param!$J3^2)/Param!$J3)-Q$1*NORMSDIST((-LN(Q$1)+Param!$I3)/Param!$J3)))</f>
        <v>1.9819246105851174</v>
      </c>
      <c r="R3">
        <f>EXP(-Other!$D3/100*Other!$E3/260)*(Param!$B3*(EXP(Param!$G3+0.5*Param!$H3^2)*NORMSDIST((-LN(R$1)+Param!$G3+Param!$H3^2)/Param!$H3)-R$1*NORMSDIST((-LN(R$1)+Param!$G3)/Param!$H3))+(1-Param!$B3)*(EXP(Param!$I3+0.5*Param!$J3^2)*NORMSDIST((-LN(R$1)+Param!$I3+Param!$J3^2)/Param!$J3)-R$1*NORMSDIST((-LN(R$1)+Param!$I3)/Param!$J3)))</f>
        <v>1.8600986167538405</v>
      </c>
      <c r="S3">
        <f>EXP(-Other!$D3/100*Other!$E3/260)*(Param!$B3*(EXP(Param!$G3+0.5*Param!$H3^2)*NORMSDIST((-LN(S$1)+Param!$G3+Param!$H3^2)/Param!$H3)-S$1*NORMSDIST((-LN(S$1)+Param!$G3)/Param!$H3))+(1-Param!$B3)*(EXP(Param!$I3+0.5*Param!$J3^2)*NORMSDIST((-LN(S$1)+Param!$I3+Param!$J3^2)/Param!$J3)-S$1*NORMSDIST((-LN(S$1)+Param!$I3)/Param!$J3)))</f>
        <v>1.7382871449090183</v>
      </c>
      <c r="T3">
        <f>EXP(-Other!$D3/100*Other!$E3/260)*(Param!$B3*(EXP(Param!$G3+0.5*Param!$H3^2)*NORMSDIST((-LN(T$1)+Param!$G3+Param!$H3^2)/Param!$H3)-T$1*NORMSDIST((-LN(T$1)+Param!$G3)/Param!$H3))+(1-Param!$B3)*(EXP(Param!$I3+0.5*Param!$J3^2)*NORMSDIST((-LN(T$1)+Param!$I3+Param!$J3^2)/Param!$J3)-T$1*NORMSDIST((-LN(T$1)+Param!$I3)/Param!$J3)))</f>
        <v>1.6165098373400564</v>
      </c>
      <c r="U3">
        <f>EXP(-Other!$D3/100*Other!$E3/260)*(Param!$B3*(EXP(Param!$G3+0.5*Param!$H3^2)*NORMSDIST((-LN(U$1)+Param!$G3+Param!$H3^2)/Param!$H3)-U$1*NORMSDIST((-LN(U$1)+Param!$G3)/Param!$H3))+(1-Param!$B3)*(EXP(Param!$I3+0.5*Param!$J3^2)*NORMSDIST((-LN(U$1)+Param!$I3+Param!$J3^2)/Param!$J3)-U$1*NORMSDIST((-LN(U$1)+Param!$I3)/Param!$J3)))</f>
        <v>1.4948082537184777</v>
      </c>
      <c r="V3">
        <f>EXP(-Other!$D3/100*Other!$E3/260)*(Param!$B3*(EXP(Param!$G3+0.5*Param!$H3^2)*NORMSDIST((-LN(V$1)+Param!$G3+Param!$H3^2)/Param!$H3)-V$1*NORMSDIST((-LN(V$1)+Param!$G3)/Param!$H3))+(1-Param!$B3)*(EXP(Param!$I3+0.5*Param!$J3^2)*NORMSDIST((-LN(V$1)+Param!$I3+Param!$J3^2)/Param!$J3)-V$1*NORMSDIST((-LN(V$1)+Param!$I3)/Param!$J3)))</f>
        <v>1.3732648344927567</v>
      </c>
      <c r="W3">
        <f>EXP(-Other!$D3/100*Other!$E3/260)*(Param!$B3*(EXP(Param!$G3+0.5*Param!$H3^2)*NORMSDIST((-LN(W$1)+Param!$G3+Param!$H3^2)/Param!$H3)-W$1*NORMSDIST((-LN(W$1)+Param!$G3)/Param!$H3))+(1-Param!$B3)*(EXP(Param!$I3+0.5*Param!$J3^2)*NORMSDIST((-LN(W$1)+Param!$I3+Param!$J3^2)/Param!$J3)-W$1*NORMSDIST((-LN(W$1)+Param!$I3)/Param!$J3)))</f>
        <v>1.2520328002979466</v>
      </c>
      <c r="X3">
        <f>EXP(-Other!$D3/100*Other!$E3/260)*(Param!$B3*(EXP(Param!$G3+0.5*Param!$H3^2)*NORMSDIST((-LN(X$1)+Param!$G3+Param!$H3^2)/Param!$H3)-X$1*NORMSDIST((-LN(X$1)+Param!$G3)/Param!$H3))+(1-Param!$B3)*(EXP(Param!$I3+0.5*Param!$J3^2)*NORMSDIST((-LN(X$1)+Param!$I3+Param!$J3^2)/Param!$J3)-X$1*NORMSDIST((-LN(X$1)+Param!$I3)/Param!$J3)))</f>
        <v>1.1313787274182696</v>
      </c>
      <c r="Y3">
        <f>EXP(-Other!$D3/100*Other!$E3/260)*(Param!$B3*(EXP(Param!$G3+0.5*Param!$H3^2)*NORMSDIST((-LN(Y$1)+Param!$G3+Param!$H3^2)/Param!$H3)-Y$1*NORMSDIST((-LN(Y$1)+Param!$G3)/Param!$H3))+(1-Param!$B3)*(EXP(Param!$I3+0.5*Param!$J3^2)*NORMSDIST((-LN(Y$1)+Param!$I3+Param!$J3^2)/Param!$J3)-Y$1*NORMSDIST((-LN(Y$1)+Param!$I3)/Param!$J3)))</f>
        <v>1.0117362568427133</v>
      </c>
      <c r="Z3">
        <f>EXP(-Other!$D3/100*Other!$E3/260)*(Param!$B3*(EXP(Param!$G3+0.5*Param!$H3^2)*NORMSDIST((-LN(Z$1)+Param!$G3+Param!$H3^2)/Param!$H3)-Z$1*NORMSDIST((-LN(Z$1)+Param!$G3)/Param!$H3))+(1-Param!$B3)*(EXP(Param!$I3+0.5*Param!$J3^2)*NORMSDIST((-LN(Z$1)+Param!$I3+Param!$J3^2)/Param!$J3)-Z$1*NORMSDIST((-LN(Z$1)+Param!$I3)/Param!$J3)))</f>
        <v>0.89376383163426332</v>
      </c>
      <c r="AA3">
        <f>EXP(-Other!$D3/100*Other!$E3/260)*(Param!$B3*(EXP(Param!$G3+0.5*Param!$H3^2)*NORMSDIST((-LN(AA$1)+Param!$G3+Param!$H3^2)/Param!$H3)-AA$1*NORMSDIST((-LN(AA$1)+Param!$G3)/Param!$H3))+(1-Param!$B3)*(EXP(Param!$I3+0.5*Param!$J3^2)*NORMSDIST((-LN(AA$1)+Param!$I3+Param!$J3^2)/Param!$J3)-AA$1*NORMSDIST((-LN(AA$1)+Param!$I3)/Param!$J3)))</f>
        <v>0.77839247036947823</v>
      </c>
      <c r="AB3">
        <f>EXP(-Other!$D3/100*Other!$E3/260)*(Param!$B3*(EXP(Param!$G3+0.5*Param!$H3^2)*NORMSDIST((-LN(AB$1)+Param!$G3+Param!$H3^2)/Param!$H3)-AB$1*NORMSDIST((-LN(AB$1)+Param!$G3)/Param!$H3))+(1-Param!$B3)*(EXP(Param!$I3+0.5*Param!$J3^2)*NORMSDIST((-LN(AB$1)+Param!$I3+Param!$J3^2)/Param!$J3)-AB$1*NORMSDIST((-LN(AB$1)+Param!$I3)/Param!$J3)))</f>
        <v>0.66684384623989035</v>
      </c>
      <c r="AC3">
        <f>EXP(-Other!$D3/100*Other!$E3/260)*(Param!$B3*(EXP(Param!$G3+0.5*Param!$H3^2)*NORMSDIST((-LN(AC$1)+Param!$G3+Param!$H3^2)/Param!$H3)-AC$1*NORMSDIST((-LN(AC$1)+Param!$G3)/Param!$H3))+(1-Param!$B3)*(EXP(Param!$I3+0.5*Param!$J3^2)*NORMSDIST((-LN(AC$1)+Param!$I3+Param!$J3^2)/Param!$J3)-AC$1*NORMSDIST((-LN(AC$1)+Param!$I3)/Param!$J3)))</f>
        <v>0.56059788849666192</v>
      </c>
      <c r="AD3">
        <f>EXP(-Other!$D3/100*Other!$E3/260)*(Param!$B3*(EXP(Param!$G3+0.5*Param!$H3^2)*NORMSDIST((-LN(AD$1)+Param!$G3+Param!$H3^2)/Param!$H3)-AD$1*NORMSDIST((-LN(AD$1)+Param!$G3)/Param!$H3))+(1-Param!$B3)*(EXP(Param!$I3+0.5*Param!$J3^2)*NORMSDIST((-LN(AD$1)+Param!$I3+Param!$J3^2)/Param!$J3)-AD$1*NORMSDIST((-LN(AD$1)+Param!$I3)/Param!$J3)))</f>
        <v>0.46129587023512975</v>
      </c>
      <c r="AE3">
        <f>EXP(-Other!$D3/100*Other!$E3/260)*(Param!$B3*(EXP(Param!$G3+0.5*Param!$H3^2)*NORMSDIST((-LN(AE$1)+Param!$G3+Param!$H3^2)/Param!$H3)-AE$1*NORMSDIST((-LN(AE$1)+Param!$G3)/Param!$H3))+(1-Param!$B3)*(EXP(Param!$I3+0.5*Param!$J3^2)*NORMSDIST((-LN(AE$1)+Param!$I3+Param!$J3^2)/Param!$J3)-AE$1*NORMSDIST((-LN(AE$1)+Param!$I3)/Param!$J3)))</f>
        <v>0.3705801127307245</v>
      </c>
      <c r="AF3">
        <f>EXP(-Other!$D3/100*Other!$E3/260)*(Param!$B3*(EXP(Param!$G3+0.5*Param!$H3^2)*NORMSDIST((-LN(AF$1)+Param!$G3+Param!$H3^2)/Param!$H3)-AF$1*NORMSDIST((-LN(AF$1)+Param!$G3)/Param!$H3))+(1-Param!$B3)*(EXP(Param!$I3+0.5*Param!$J3^2)*NORMSDIST((-LN(AF$1)+Param!$I3+Param!$J3^2)/Param!$J3)-AF$1*NORMSDIST((-LN(AF$1)+Param!$I3)/Param!$J3)))</f>
        <v>0.28989163190762957</v>
      </c>
      <c r="AG3">
        <f>EXP(-Other!$D3/100*Other!$E3/260)*(Param!$B3*(EXP(Param!$G3+0.5*Param!$H3^2)*NORMSDIST((-LN(AG$1)+Param!$G3+Param!$H3^2)/Param!$H3)-AG$1*NORMSDIST((-LN(AG$1)+Param!$G3)/Param!$H3))+(1-Param!$B3)*(EXP(Param!$I3+0.5*Param!$J3^2)*NORMSDIST((-LN(AG$1)+Param!$I3+Param!$J3^2)/Param!$J3)-AG$1*NORMSDIST((-LN(AG$1)+Param!$I3)/Param!$J3)))</f>
        <v>0.22026522222260445</v>
      </c>
      <c r="AH3">
        <f>EXP(-Other!$D3/100*Other!$E3/260)*(Param!$B3*(EXP(Param!$G3+0.5*Param!$H3^2)*NORMSDIST((-LN(AH$1)+Param!$G3+Param!$H3^2)/Param!$H3)-AH$1*NORMSDIST((-LN(AH$1)+Param!$G3)/Param!$H3))+(1-Param!$B3)*(EXP(Param!$I3+0.5*Param!$J3^2)*NORMSDIST((-LN(AH$1)+Param!$I3+Param!$J3^2)/Param!$J3)-AH$1*NORMSDIST((-LN(AH$1)+Param!$I3)/Param!$J3)))</f>
        <v>0.16216956524588311</v>
      </c>
      <c r="AI3">
        <f>EXP(-Other!$D3/100*Other!$E3/260)*(Param!$B3*(EXP(Param!$G3+0.5*Param!$H3^2)*NORMSDIST((-LN(AI$1)+Param!$G3+Param!$H3^2)/Param!$H3)-AI$1*NORMSDIST((-LN(AI$1)+Param!$G3)/Param!$H3))+(1-Param!$B3)*(EXP(Param!$I3+0.5*Param!$J3^2)*NORMSDIST((-LN(AI$1)+Param!$I3+Param!$J3^2)/Param!$J3)-AI$1*NORMSDIST((-LN(AI$1)+Param!$I3)/Param!$J3)))</f>
        <v>0.11543288922390356</v>
      </c>
      <c r="AJ3">
        <f>EXP(-Other!$D3/100*Other!$E3/260)*(Param!$B3*(EXP(Param!$G3+0.5*Param!$H3^2)*NORMSDIST((-LN(AJ$1)+Param!$G3+Param!$H3^2)/Param!$H3)-AJ$1*NORMSDIST((-LN(AJ$1)+Param!$G3)/Param!$H3))+(1-Param!$B3)*(EXP(Param!$I3+0.5*Param!$J3^2)*NORMSDIST((-LN(AJ$1)+Param!$I3+Param!$J3^2)/Param!$J3)-AJ$1*NORMSDIST((-LN(AJ$1)+Param!$I3)/Param!$J3)))</f>
        <v>7.927348904649531E-2</v>
      </c>
      <c r="AK3">
        <f>EXP(-Other!$D3/100*Other!$E3/260)*(Param!$B3*(EXP(Param!$G3+0.5*Param!$H3^2)*NORMSDIST((-LN(AK$1)+Param!$G3+Param!$H3^2)/Param!$H3)-AK$1*NORMSDIST((-LN(AK$1)+Param!$G3)/Param!$H3))+(1-Param!$B3)*(EXP(Param!$I3+0.5*Param!$J3^2)*NORMSDIST((-LN(AK$1)+Param!$I3+Param!$J3^2)/Param!$J3)-AK$1*NORMSDIST((-LN(AK$1)+Param!$I3)/Param!$J3)))</f>
        <v>5.2426299477813271E-2</v>
      </c>
      <c r="AL3">
        <f>EXP(-Other!$D3/100*Other!$E3/260)*(Param!$B3*(EXP(Param!$G3+0.5*Param!$H3^2)*NORMSDIST((-LN(AL$1)+Param!$G3+Param!$H3^2)/Param!$H3)-AL$1*NORMSDIST((-LN(AL$1)+Param!$G3)/Param!$H3))+(1-Param!$B3)*(EXP(Param!$I3+0.5*Param!$J3^2)*NORMSDIST((-LN(AL$1)+Param!$I3+Param!$J3^2)/Param!$J3)-AL$1*NORMSDIST((-LN(AL$1)+Param!$I3)/Param!$J3)))</f>
        <v>3.3332069459668337E-2</v>
      </c>
      <c r="AM3">
        <f>EXP(-Other!$D3/100*Other!$E3/260)*(Param!$B3*(EXP(Param!$G3+0.5*Param!$H3^2)*NORMSDIST((-LN(AM$1)+Param!$G3+Param!$H3^2)/Param!$H3)-AM$1*NORMSDIST((-LN(AM$1)+Param!$G3)/Param!$H3))+(1-Param!$B3)*(EXP(Param!$I3+0.5*Param!$J3^2)*NORMSDIST((-LN(AM$1)+Param!$I3+Param!$J3^2)/Param!$J3)-AM$1*NORMSDIST((-LN(AM$1)+Param!$I3)/Param!$J3)))</f>
        <v>2.0343164701093243E-2</v>
      </c>
      <c r="AN3">
        <f>EXP(-Other!$D3/100*Other!$E3/260)*(Param!$B3*(EXP(Param!$G3+0.5*Param!$H3^2)*NORMSDIST((-LN(AN$1)+Param!$G3+Param!$H3^2)/Param!$H3)-AN$1*NORMSDIST((-LN(AN$1)+Param!$G3)/Param!$H3))+(1-Param!$B3)*(EXP(Param!$I3+0.5*Param!$J3^2)*NORMSDIST((-LN(AN$1)+Param!$I3+Param!$J3^2)/Param!$J3)-AN$1*NORMSDIST((-LN(AN$1)+Param!$I3)/Param!$J3)))</f>
        <v>1.1902747049425013E-2</v>
      </c>
      <c r="AO3">
        <f>EXP(-Other!$D3/100*Other!$E3/260)*(Param!$B3*(EXP(Param!$G3+0.5*Param!$H3^2)*NORMSDIST((-LN(AO$1)+Param!$G3+Param!$H3^2)/Param!$H3)-AO$1*NORMSDIST((-LN(AO$1)+Param!$G3)/Param!$H3))+(1-Param!$B3)*(EXP(Param!$I3+0.5*Param!$J3^2)*NORMSDIST((-LN(AO$1)+Param!$I3+Param!$J3^2)/Param!$J3)-AO$1*NORMSDIST((-LN(AO$1)+Param!$I3)/Param!$J3)))</f>
        <v>6.6688338760436039E-3</v>
      </c>
      <c r="AP3">
        <f>EXP(-Other!$D3/100*Other!$E3/260)*(Param!$B3*(EXP(Param!$G3+0.5*Param!$H3^2)*NORMSDIST((-LN(AP$1)+Param!$G3+Param!$H3^2)/Param!$H3)-AP$1*NORMSDIST((-LN(AP$1)+Param!$G3)/Param!$H3))+(1-Param!$B3)*(EXP(Param!$I3+0.5*Param!$J3^2)*NORMSDIST((-LN(AP$1)+Param!$I3+Param!$J3^2)/Param!$J3)-AP$1*NORMSDIST((-LN(AP$1)+Param!$I3)/Param!$J3)))</f>
        <v>3.5743248643552339E-3</v>
      </c>
      <c r="AQ3">
        <f>EXP(-Other!$D3/100*Other!$E3/260)*(Param!$B3*(EXP(Param!$G3+0.5*Param!$H3^2)*NORMSDIST((-LN(AQ$1)+Param!$G3+Param!$H3^2)/Param!$H3)-AQ$1*NORMSDIST((-LN(AQ$1)+Param!$G3)/Param!$H3))+(1-Param!$B3)*(EXP(Param!$I3+0.5*Param!$J3^2)*NORMSDIST((-LN(AQ$1)+Param!$I3+Param!$J3^2)/Param!$J3)-AQ$1*NORMSDIST((-LN(AQ$1)+Param!$I3)/Param!$J3)))</f>
        <v>1.8310756244448601E-3</v>
      </c>
      <c r="AR3">
        <f>EXP(-Other!$D3/100*Other!$E3/260)*(Param!$B3*(EXP(Param!$G3+0.5*Param!$H3^2)*NORMSDIST((-LN(AR$1)+Param!$G3+Param!$H3^2)/Param!$H3)-AR$1*NORMSDIST((-LN(AR$1)+Param!$G3)/Param!$H3))+(1-Param!$B3)*(EXP(Param!$I3+0.5*Param!$J3^2)*NORMSDIST((-LN(AR$1)+Param!$I3+Param!$J3^2)/Param!$J3)-AR$1*NORMSDIST((-LN(AR$1)+Param!$I3)/Param!$J3)))</f>
        <v>8.9591382001715121E-4</v>
      </c>
      <c r="AS3">
        <f>EXP(-Other!$D3/100*Other!$E3/260)*(Param!$B3*(EXP(Param!$G3+0.5*Param!$H3^2)*NORMSDIST((-LN(AS$1)+Param!$G3+Param!$H3^2)/Param!$H3)-AS$1*NORMSDIST((-LN(AS$1)+Param!$G3)/Param!$H3))+(1-Param!$B3)*(EXP(Param!$I3+0.5*Param!$J3^2)*NORMSDIST((-LN(AS$1)+Param!$I3+Param!$J3^2)/Param!$J3)-AS$1*NORMSDIST((-LN(AS$1)+Param!$I3)/Param!$J3)))</f>
        <v>4.1840824355084702E-4</v>
      </c>
      <c r="AT3">
        <f>EXP(-Other!$D3/100*Other!$E3/260)*(Param!$B3*(EXP(Param!$G3+0.5*Param!$H3^2)*NORMSDIST((-LN(AT$1)+Param!$G3+Param!$H3^2)/Param!$H3)-AT$1*NORMSDIST((-LN(AT$1)+Param!$G3)/Param!$H3))+(1-Param!$B3)*(EXP(Param!$I3+0.5*Param!$J3^2)*NORMSDIST((-LN(AT$1)+Param!$I3+Param!$J3^2)/Param!$J3)-AT$1*NORMSDIST((-LN(AT$1)+Param!$I3)/Param!$J3)))</f>
        <v>1.8641284017985378E-4</v>
      </c>
      <c r="AU3">
        <f>EXP(-Other!$D3/100*Other!$E3/260)*(Param!$B3*(EXP(Param!$G3+0.5*Param!$H3^2)*NORMSDIST((-LN(AU$1)+Param!$G3+Param!$H3^2)/Param!$H3)-AU$1*NORMSDIST((-LN(AU$1)+Param!$G3)/Param!$H3))+(1-Param!$B3)*(EXP(Param!$I3+0.5*Param!$J3^2)*NORMSDIST((-LN(AU$1)+Param!$I3+Param!$J3^2)/Param!$J3)-AU$1*NORMSDIST((-LN(AU$1)+Param!$I3)/Param!$J3)))</f>
        <v>7.9194810369313728E-5</v>
      </c>
      <c r="AV3">
        <f>EXP(-Other!$D3/100*Other!$E3/260)*(Param!$B3*(EXP(Param!$G3+0.5*Param!$H3^2)*NORMSDIST((-LN(AV$1)+Param!$G3+Param!$H3^2)/Param!$H3)-AV$1*NORMSDIST((-LN(AV$1)+Param!$G3)/Param!$H3))+(1-Param!$B3)*(EXP(Param!$I3+0.5*Param!$J3^2)*NORMSDIST((-LN(AV$1)+Param!$I3+Param!$J3^2)/Param!$J3)-AV$1*NORMSDIST((-LN(AV$1)+Param!$I3)/Param!$J3)))</f>
        <v>3.2069951915020456E-5</v>
      </c>
      <c r="AW3">
        <f>EXP(-Other!$D3/100*Other!$E3/260)*(Param!$B3*(EXP(Param!$G3+0.5*Param!$H3^2)*NORMSDIST((-LN(AW$1)+Param!$G3+Param!$H3^2)/Param!$H3)-AW$1*NORMSDIST((-LN(AW$1)+Param!$G3)/Param!$H3))+(1-Param!$B3)*(EXP(Param!$I3+0.5*Param!$J3^2)*NORMSDIST((-LN(AW$1)+Param!$I3+Param!$J3^2)/Param!$J3)-AW$1*NORMSDIST((-LN(AW$1)+Param!$I3)/Param!$J3)))</f>
        <v>1.23749553733318E-5</v>
      </c>
      <c r="AX3">
        <f>EXP(-Other!$D3/100*Other!$E3/260)*(Param!$B3*(EXP(Param!$G3+0.5*Param!$H3^2)*NORMSDIST((-LN(AX$1)+Param!$G3+Param!$H3^2)/Param!$H3)-AX$1*NORMSDIST((-LN(AX$1)+Param!$G3)/Param!$H3))+(1-Param!$B3)*(EXP(Param!$I3+0.5*Param!$J3^2)*NORMSDIST((-LN(AX$1)+Param!$I3+Param!$J3^2)/Param!$J3)-AX$1*NORMSDIST((-LN(AX$1)+Param!$I3)/Param!$J3)))</f>
        <v>4.5490423047127792E-6</v>
      </c>
    </row>
    <row r="4" spans="1:50" x14ac:dyDescent="0.2">
      <c r="A4" s="1">
        <f>Calls!A4</f>
        <v>38383</v>
      </c>
      <c r="B4">
        <f>EXP(-Other!$D4/100*Other!$E4/260)*(Param!$B4*(EXP(Param!$G4+0.5*Param!$H4^2)*NORMSDIST((-LN(B$1)+Param!$G4+Param!$H4^2)/Param!$H4)-B$1*NORMSDIST((-LN(B$1)+Param!$G4)/Param!$H4))+(1-Param!$B4)*(EXP(Param!$I4+0.5*Param!$J4^2)*NORMSDIST((-LN(B$1)+Param!$I4+Param!$J4^2)/Param!$J4)-B$1*NORMSDIST((-LN(B$1)+Param!$I4)/Param!$J4)))</f>
        <v>3.5912416210553344</v>
      </c>
      <c r="C4">
        <f>EXP(-Other!$D4/100*Other!$E4/260)*(Param!$B4*(EXP(Param!$G4+0.5*Param!$H4^2)*NORMSDIST((-LN(C$1)+Param!$G4+Param!$H4^2)/Param!$H4)-C$1*NORMSDIST((-LN(C$1)+Param!$G4)/Param!$H4))+(1-Param!$B4)*(EXP(Param!$I4+0.5*Param!$J4^2)*NORMSDIST((-LN(C$1)+Param!$I4+Param!$J4^2)/Param!$J4)-C$1*NORMSDIST((-LN(C$1)+Param!$I4)/Param!$J4)))</f>
        <v>3.4687917882081543</v>
      </c>
      <c r="D4">
        <f>EXP(-Other!$D4/100*Other!$E4/260)*(Param!$B4*(EXP(Param!$G4+0.5*Param!$H4^2)*NORMSDIST((-LN(D$1)+Param!$G4+Param!$H4^2)/Param!$H4)-D$1*NORMSDIST((-LN(D$1)+Param!$G4)/Param!$H4))+(1-Param!$B4)*(EXP(Param!$I4+0.5*Param!$J4^2)*NORMSDIST((-LN(D$1)+Param!$I4+Param!$J4^2)/Param!$J4)-D$1*NORMSDIST((-LN(D$1)+Param!$I4)/Param!$J4)))</f>
        <v>3.3463419582106453</v>
      </c>
      <c r="E4">
        <f>EXP(-Other!$D4/100*Other!$E4/260)*(Param!$B4*(EXP(Param!$G4+0.5*Param!$H4^2)*NORMSDIST((-LN(E$1)+Param!$G4+Param!$H4^2)/Param!$H4)-E$1*NORMSDIST((-LN(E$1)+Param!$G4)/Param!$H4))+(1-Param!$B4)*(EXP(Param!$I4+0.5*Param!$J4^2)*NORMSDIST((-LN(E$1)+Param!$I4+Param!$J4^2)/Param!$J4)-E$1*NORMSDIST((-LN(E$1)+Param!$I4)/Param!$J4)))</f>
        <v>3.2238921364409099</v>
      </c>
      <c r="F4">
        <f>EXP(-Other!$D4/100*Other!$E4/260)*(Param!$B4*(EXP(Param!$G4+0.5*Param!$H4^2)*NORMSDIST((-LN(F$1)+Param!$G4+Param!$H4^2)/Param!$H4)-F$1*NORMSDIST((-LN(F$1)+Param!$G4)/Param!$H4))+(1-Param!$B4)*(EXP(Param!$I4+0.5*Param!$J4^2)*NORMSDIST((-LN(F$1)+Param!$I4+Param!$J4^2)/Param!$J4)-F$1*NORMSDIST((-LN(F$1)+Param!$I4)/Param!$J4)))</f>
        <v>3.1014423374909268</v>
      </c>
      <c r="G4">
        <f>EXP(-Other!$D4/100*Other!$E4/260)*(Param!$B4*(EXP(Param!$G4+0.5*Param!$H4^2)*NORMSDIST((-LN(G$1)+Param!$G4+Param!$H4^2)/Param!$H4)-G$1*NORMSDIST((-LN(G$1)+Param!$G4)/Param!$H4))+(1-Param!$B4)*(EXP(Param!$I4+0.5*Param!$J4^2)*NORMSDIST((-LN(G$1)+Param!$I4+Param!$J4^2)/Param!$J4)-G$1*NORMSDIST((-LN(G$1)+Param!$I4)/Param!$J4)))</f>
        <v>2.978992599348365</v>
      </c>
      <c r="H4">
        <f>EXP(-Other!$D4/100*Other!$E4/260)*(Param!$B4*(EXP(Param!$G4+0.5*Param!$H4^2)*NORMSDIST((-LN(H$1)+Param!$G4+Param!$H4^2)/Param!$H4)-H$1*NORMSDIST((-LN(H$1)+Param!$G4)/Param!$H4))+(1-Param!$B4)*(EXP(Param!$I4+0.5*Param!$J4^2)*NORMSDIST((-LN(H$1)+Param!$I4+Param!$J4^2)/Param!$J4)-H$1*NORMSDIST((-LN(H$1)+Param!$I4)/Param!$J4)))</f>
        <v>2.8565430169040349</v>
      </c>
      <c r="I4">
        <f>EXP(-Other!$D4/100*Other!$E4/260)*(Param!$B4*(EXP(Param!$G4+0.5*Param!$H4^2)*NORMSDIST((-LN(I$1)+Param!$G4+Param!$H4^2)/Param!$H4)-I$1*NORMSDIST((-LN(I$1)+Param!$G4)/Param!$H4))+(1-Param!$B4)*(EXP(Param!$I4+0.5*Param!$J4^2)*NORMSDIST((-LN(I$1)+Param!$I4+Param!$J4^2)/Param!$J4)-I$1*NORMSDIST((-LN(I$1)+Param!$I4)/Param!$J4)))</f>
        <v>2.734093817602409</v>
      </c>
      <c r="J4">
        <f>EXP(-Other!$D4/100*Other!$E4/260)*(Param!$B4*(EXP(Param!$G4+0.5*Param!$H4^2)*NORMSDIST((-LN(J$1)+Param!$G4+Param!$H4^2)/Param!$H4)-J$1*NORMSDIST((-LN(J$1)+Param!$G4)/Param!$H4))+(1-Param!$B4)*(EXP(Param!$I4+0.5*Param!$J4^2)*NORMSDIST((-LN(J$1)+Param!$I4+Param!$J4^2)/Param!$J4)-J$1*NORMSDIST((-LN(J$1)+Param!$I4)/Param!$J4)))</f>
        <v>2.6116455245643619</v>
      </c>
      <c r="K4">
        <f>EXP(-Other!$D4/100*Other!$E4/260)*(Param!$B4*(EXP(Param!$G4+0.5*Param!$H4^2)*NORMSDIST((-LN(K$1)+Param!$G4+Param!$H4^2)/Param!$H4)-K$1*NORMSDIST((-LN(K$1)+Param!$G4)/Param!$H4))+(1-Param!$B4)*(EXP(Param!$I4+0.5*Param!$J4^2)*NORMSDIST((-LN(K$1)+Param!$I4+Param!$J4^2)/Param!$J4)-K$1*NORMSDIST((-LN(K$1)+Param!$I4)/Param!$J4)))</f>
        <v>2.4891992923094075</v>
      </c>
      <c r="L4">
        <f>EXP(-Other!$D4/100*Other!$E4/260)*(Param!$B4*(EXP(Param!$G4+0.5*Param!$H4^2)*NORMSDIST((-LN(L$1)+Param!$G4+Param!$H4^2)/Param!$H4)-L$1*NORMSDIST((-LN(L$1)+Param!$G4)/Param!$H4))+(1-Param!$B4)*(EXP(Param!$I4+0.5*Param!$J4^2)*NORMSDIST((-LN(L$1)+Param!$I4+Param!$J4^2)/Param!$J4)-L$1*NORMSDIST((-LN(L$1)+Param!$I4)/Param!$J4)))</f>
        <v>2.3667575657350377</v>
      </c>
      <c r="M4">
        <f>EXP(-Other!$D4/100*Other!$E4/260)*(Param!$B4*(EXP(Param!$G4+0.5*Param!$H4^2)*NORMSDIST((-LN(M$1)+Param!$G4+Param!$H4^2)/Param!$H4)-M$1*NORMSDIST((-LN(M$1)+Param!$G4)/Param!$H4))+(1-Param!$B4)*(EXP(Param!$I4+0.5*Param!$J4^2)*NORMSDIST((-LN(M$1)+Param!$I4+Param!$J4^2)/Param!$J4)-M$1*NORMSDIST((-LN(M$1)+Param!$I4)/Param!$J4)))</f>
        <v>2.24432531254284</v>
      </c>
      <c r="N4">
        <f>EXP(-Other!$D4/100*Other!$E4/260)*(Param!$B4*(EXP(Param!$G4+0.5*Param!$H4^2)*NORMSDIST((-LN(N$1)+Param!$G4+Param!$H4^2)/Param!$H4)-N$1*NORMSDIST((-LN(N$1)+Param!$G4)/Param!$H4))+(1-Param!$B4)*(EXP(Param!$I4+0.5*Param!$J4^2)*NORMSDIST((-LN(N$1)+Param!$I4+Param!$J4^2)/Param!$J4)-N$1*NORMSDIST((-LN(N$1)+Param!$I4)/Param!$J4)))</f>
        <v>2.1219122165541036</v>
      </c>
      <c r="O4">
        <f>EXP(-Other!$D4/100*Other!$E4/260)*(Param!$B4*(EXP(Param!$G4+0.5*Param!$H4^2)*NORMSDIST((-LN(O$1)+Param!$G4+Param!$H4^2)/Param!$H4)-O$1*NORMSDIST((-LN(O$1)+Param!$G4)/Param!$H4))+(1-Param!$B4)*(EXP(Param!$I4+0.5*Param!$J4^2)*NORMSDIST((-LN(O$1)+Param!$I4+Param!$J4^2)/Param!$J4)-O$1*NORMSDIST((-LN(O$1)+Param!$I4)/Param!$J4)))</f>
        <v>1.999536386076767</v>
      </c>
      <c r="P4">
        <f>EXP(-Other!$D4/100*Other!$E4/260)*(Param!$B4*(EXP(Param!$G4+0.5*Param!$H4^2)*NORMSDIST((-LN(P$1)+Param!$G4+Param!$H4^2)/Param!$H4)-P$1*NORMSDIST((-LN(P$1)+Param!$G4)/Param!$H4))+(1-Param!$B4)*(EXP(Param!$I4+0.5*Param!$J4^2)*NORMSDIST((-LN(P$1)+Param!$I4+Param!$J4^2)/Param!$J4)-P$1*NORMSDIST((-LN(P$1)+Param!$I4)/Param!$J4)))</f>
        <v>1.8772302977249111</v>
      </c>
      <c r="Q4">
        <f>EXP(-Other!$D4/100*Other!$E4/260)*(Param!$B4*(EXP(Param!$G4+0.5*Param!$H4^2)*NORMSDIST((-LN(Q$1)+Param!$G4+Param!$H4^2)/Param!$H4)-Q$1*NORMSDIST((-LN(Q$1)+Param!$G4)/Param!$H4))+(1-Param!$B4)*(EXP(Param!$I4+0.5*Param!$J4^2)*NORMSDIST((-LN(Q$1)+Param!$I4+Param!$J4^2)/Param!$J4)-Q$1*NORMSDIST((-LN(Q$1)+Param!$I4)/Param!$J4)))</f>
        <v>1.7550498011671805</v>
      </c>
      <c r="R4">
        <f>EXP(-Other!$D4/100*Other!$E4/260)*(Param!$B4*(EXP(Param!$G4+0.5*Param!$H4^2)*NORMSDIST((-LN(R$1)+Param!$G4+Param!$H4^2)/Param!$H4)-R$1*NORMSDIST((-LN(R$1)+Param!$G4)/Param!$H4))+(1-Param!$B4)*(EXP(Param!$I4+0.5*Param!$J4^2)*NORMSDIST((-LN(R$1)+Param!$I4+Param!$J4^2)/Param!$J4)-R$1*NORMSDIST((-LN(R$1)+Param!$I4)/Param!$J4)))</f>
        <v>1.6330869602332911</v>
      </c>
      <c r="S4">
        <f>EXP(-Other!$D4/100*Other!$E4/260)*(Param!$B4*(EXP(Param!$G4+0.5*Param!$H4^2)*NORMSDIST((-LN(S$1)+Param!$G4+Param!$H4^2)/Param!$H4)-S$1*NORMSDIST((-LN(S$1)+Param!$G4)/Param!$H4))+(1-Param!$B4)*(EXP(Param!$I4+0.5*Param!$J4^2)*NORMSDIST((-LN(S$1)+Param!$I4+Param!$J4^2)/Param!$J4)-S$1*NORMSDIST((-LN(S$1)+Param!$I4)/Param!$J4)))</f>
        <v>1.5114871850604601</v>
      </c>
      <c r="T4">
        <f>EXP(-Other!$D4/100*Other!$E4/260)*(Param!$B4*(EXP(Param!$G4+0.5*Param!$H4^2)*NORMSDIST((-LN(T$1)+Param!$G4+Param!$H4^2)/Param!$H4)-T$1*NORMSDIST((-LN(T$1)+Param!$G4)/Param!$H4))+(1-Param!$B4)*(EXP(Param!$I4+0.5*Param!$J4^2)*NORMSDIST((-LN(T$1)+Param!$I4+Param!$J4^2)/Param!$J4)-T$1*NORMSDIST((-LN(T$1)+Param!$I4)/Param!$J4)))</f>
        <v>1.3904704136823409</v>
      </c>
      <c r="U4">
        <f>EXP(-Other!$D4/100*Other!$E4/260)*(Param!$B4*(EXP(Param!$G4+0.5*Param!$H4^2)*NORMSDIST((-LN(U$1)+Param!$G4+Param!$H4^2)/Param!$H4)-U$1*NORMSDIST((-LN(U$1)+Param!$G4)/Param!$H4))+(1-Param!$B4)*(EXP(Param!$I4+0.5*Param!$J4^2)*NORMSDIST((-LN(U$1)+Param!$I4+Param!$J4^2)/Param!$J4)-U$1*NORMSDIST((-LN(U$1)+Param!$I4)/Param!$J4)))</f>
        <v>1.2703549887478238</v>
      </c>
      <c r="V4">
        <f>EXP(-Other!$D4/100*Other!$E4/260)*(Param!$B4*(EXP(Param!$G4+0.5*Param!$H4^2)*NORMSDIST((-LN(V$1)+Param!$G4+Param!$H4^2)/Param!$H4)-V$1*NORMSDIST((-LN(V$1)+Param!$G4)/Param!$H4))+(1-Param!$B4)*(EXP(Param!$I4+0.5*Param!$J4^2)*NORMSDIST((-LN(V$1)+Param!$I4+Param!$J4^2)/Param!$J4)-V$1*NORMSDIST((-LN(V$1)+Param!$I4)/Param!$J4)))</f>
        <v>1.1515814314571235</v>
      </c>
      <c r="W4">
        <f>EXP(-Other!$D4/100*Other!$E4/260)*(Param!$B4*(EXP(Param!$G4+0.5*Param!$H4^2)*NORMSDIST((-LN(W$1)+Param!$G4+Param!$H4^2)/Param!$H4)-W$1*NORMSDIST((-LN(W$1)+Param!$G4)/Param!$H4))+(1-Param!$B4)*(EXP(Param!$I4+0.5*Param!$J4^2)*NORMSDIST((-LN(W$1)+Param!$I4+Param!$J4^2)/Param!$J4)-W$1*NORMSDIST((-LN(W$1)+Param!$I4)/Param!$J4)))</f>
        <v>1.0347317992041034</v>
      </c>
      <c r="X4">
        <f>EXP(-Other!$D4/100*Other!$E4/260)*(Param!$B4*(EXP(Param!$G4+0.5*Param!$H4^2)*NORMSDIST((-LN(X$1)+Param!$G4+Param!$H4^2)/Param!$H4)-X$1*NORMSDIST((-LN(X$1)+Param!$G4)/Param!$H4))+(1-Param!$B4)*(EXP(Param!$I4+0.5*Param!$J4^2)*NORMSDIST((-LN(X$1)+Param!$I4+Param!$J4^2)/Param!$J4)-X$1*NORMSDIST((-LN(X$1)+Param!$I4)/Param!$J4)))</f>
        <v>0.92053915626350757</v>
      </c>
      <c r="Y4">
        <f>EXP(-Other!$D4/100*Other!$E4/260)*(Param!$B4*(EXP(Param!$G4+0.5*Param!$H4^2)*NORMSDIST((-LN(Y$1)+Param!$G4+Param!$H4^2)/Param!$H4)-Y$1*NORMSDIST((-LN(Y$1)+Param!$G4)/Param!$H4))+(1-Param!$B4)*(EXP(Param!$I4+0.5*Param!$J4^2)*NORMSDIST((-LN(Y$1)+Param!$I4+Param!$J4^2)/Param!$J4)-Y$1*NORMSDIST((-LN(Y$1)+Param!$I4)/Param!$J4)))</f>
        <v>0.80988141239105982</v>
      </c>
      <c r="Z4">
        <f>EXP(-Other!$D4/100*Other!$E4/260)*(Param!$B4*(EXP(Param!$G4+0.5*Param!$H4^2)*NORMSDIST((-LN(Z$1)+Param!$G4+Param!$H4^2)/Param!$H4)-Z$1*NORMSDIST((-LN(Z$1)+Param!$G4)/Param!$H4))+(1-Param!$B4)*(EXP(Param!$I4+0.5*Param!$J4^2)*NORMSDIST((-LN(Z$1)+Param!$I4+Param!$J4^2)/Param!$J4)-Z$1*NORMSDIST((-LN(Z$1)+Param!$I4)/Param!$J4)))</f>
        <v>0.70375485386056702</v>
      </c>
      <c r="AA4">
        <f>EXP(-Other!$D4/100*Other!$E4/260)*(Param!$B4*(EXP(Param!$G4+0.5*Param!$H4^2)*NORMSDIST((-LN(AA$1)+Param!$G4+Param!$H4^2)/Param!$H4)-AA$1*NORMSDIST((-LN(AA$1)+Param!$G4)/Param!$H4))+(1-Param!$B4)*(EXP(Param!$I4+0.5*Param!$J4^2)*NORMSDIST((-LN(AA$1)+Param!$I4+Param!$J4^2)/Param!$J4)-AA$1*NORMSDIST((-LN(AA$1)+Param!$I4)/Param!$J4)))</f>
        <v>0.60322530400579033</v>
      </c>
      <c r="AB4">
        <f>EXP(-Other!$D4/100*Other!$E4/260)*(Param!$B4*(EXP(Param!$G4+0.5*Param!$H4^2)*NORMSDIST((-LN(AB$1)+Param!$G4+Param!$H4^2)/Param!$H4)-AB$1*NORMSDIST((-LN(AB$1)+Param!$G4)/Param!$H4))+(1-Param!$B4)*(EXP(Param!$I4+0.5*Param!$J4^2)*NORMSDIST((-LN(AB$1)+Param!$I4+Param!$J4^2)/Param!$J4)-AB$1*NORMSDIST((-LN(AB$1)+Param!$I4)/Param!$J4)))</f>
        <v>0.50935877117861905</v>
      </c>
      <c r="AC4">
        <f>EXP(-Other!$D4/100*Other!$E4/260)*(Param!$B4*(EXP(Param!$G4+0.5*Param!$H4^2)*NORMSDIST((-LN(AC$1)+Param!$G4+Param!$H4^2)/Param!$H4)-AC$1*NORMSDIST((-LN(AC$1)+Param!$G4)/Param!$H4))+(1-Param!$B4)*(EXP(Param!$I4+0.5*Param!$J4^2)*NORMSDIST((-LN(AC$1)+Param!$I4+Param!$J4^2)/Param!$J4)-AC$1*NORMSDIST((-LN(AC$1)+Param!$I4)/Param!$J4)))</f>
        <v>0.4231379480193076</v>
      </c>
      <c r="AD4">
        <f>EXP(-Other!$D4/100*Other!$E4/260)*(Param!$B4*(EXP(Param!$G4+0.5*Param!$H4^2)*NORMSDIST((-LN(AD$1)+Param!$G4+Param!$H4^2)/Param!$H4)-AD$1*NORMSDIST((-LN(AD$1)+Param!$G4)/Param!$H4))+(1-Param!$B4)*(EXP(Param!$I4+0.5*Param!$J4^2)*NORMSDIST((-LN(AD$1)+Param!$I4+Param!$J4^2)/Param!$J4)-AD$1*NORMSDIST((-LN(AD$1)+Param!$I4)/Param!$J4)))</f>
        <v>0.34537492596518093</v>
      </c>
      <c r="AE4">
        <f>EXP(-Other!$D4/100*Other!$E4/260)*(Param!$B4*(EXP(Param!$G4+0.5*Param!$H4^2)*NORMSDIST((-LN(AE$1)+Param!$G4+Param!$H4^2)/Param!$H4)-AE$1*NORMSDIST((-LN(AE$1)+Param!$G4)/Param!$H4))+(1-Param!$B4)*(EXP(Param!$I4+0.5*Param!$J4^2)*NORMSDIST((-LN(AE$1)+Param!$I4+Param!$J4^2)/Param!$J4)-AE$1*NORMSDIST((-LN(AE$1)+Param!$I4)/Param!$J4)))</f>
        <v>0.27663281651434224</v>
      </c>
      <c r="AF4">
        <f>EXP(-Other!$D4/100*Other!$E4/260)*(Param!$B4*(EXP(Param!$G4+0.5*Param!$H4^2)*NORMSDIST((-LN(AF$1)+Param!$G4+Param!$H4^2)/Param!$H4)-AF$1*NORMSDIST((-LN(AF$1)+Param!$G4)/Param!$H4))+(1-Param!$B4)*(EXP(Param!$I4+0.5*Param!$J4^2)*NORMSDIST((-LN(AF$1)+Param!$I4+Param!$J4^2)/Param!$J4)-AF$1*NORMSDIST((-LN(AF$1)+Param!$I4)/Param!$J4)))</f>
        <v>0.21716876515506753</v>
      </c>
      <c r="AG4">
        <f>EXP(-Other!$D4/100*Other!$E4/260)*(Param!$B4*(EXP(Param!$G4+0.5*Param!$H4^2)*NORMSDIST((-LN(AG$1)+Param!$G4+Param!$H4^2)/Param!$H4)-AG$1*NORMSDIST((-LN(AG$1)+Param!$G4)/Param!$H4))+(1-Param!$B4)*(EXP(Param!$I4+0.5*Param!$J4^2)*NORMSDIST((-LN(AG$1)+Param!$I4+Param!$J4^2)/Param!$J4)-AG$1*NORMSDIST((-LN(AG$1)+Param!$I4)/Param!$J4)))</f>
        <v>0.1669078802491476</v>
      </c>
      <c r="AH4">
        <f>EXP(-Other!$D4/100*Other!$E4/260)*(Param!$B4*(EXP(Param!$G4+0.5*Param!$H4^2)*NORMSDIST((-LN(AH$1)+Param!$G4+Param!$H4^2)/Param!$H4)-AH$1*NORMSDIST((-LN(AH$1)+Param!$G4)/Param!$H4))+(1-Param!$B4)*(EXP(Param!$I4+0.5*Param!$J4^2)*NORMSDIST((-LN(AH$1)+Param!$I4+Param!$J4^2)/Param!$J4)-AH$1*NORMSDIST((-LN(AH$1)+Param!$I4)/Param!$J4)))</f>
        <v>0.12545242857747146</v>
      </c>
      <c r="AI4">
        <f>EXP(-Other!$D4/100*Other!$E4/260)*(Param!$B4*(EXP(Param!$G4+0.5*Param!$H4^2)*NORMSDIST((-LN(AI$1)+Param!$G4+Param!$H4^2)/Param!$H4)-AI$1*NORMSDIST((-LN(AI$1)+Param!$G4)/Param!$H4))+(1-Param!$B4)*(EXP(Param!$I4+0.5*Param!$J4^2)*NORMSDIST((-LN(AI$1)+Param!$I4+Param!$J4^2)/Param!$J4)-AI$1*NORMSDIST((-LN(AI$1)+Param!$I4)/Param!$J4)))</f>
        <v>9.2124474318878213E-2</v>
      </c>
      <c r="AJ4">
        <f>EXP(-Other!$D4/100*Other!$E4/260)*(Param!$B4*(EXP(Param!$G4+0.5*Param!$H4^2)*NORMSDIST((-LN(AJ$1)+Param!$G4+Param!$H4^2)/Param!$H4)-AJ$1*NORMSDIST((-LN(AJ$1)+Param!$G4)/Param!$H4))+(1-Param!$B4)*(EXP(Param!$I4+0.5*Param!$J4^2)*NORMSDIST((-LN(AJ$1)+Param!$I4+Param!$J4^2)/Param!$J4)-AJ$1*NORMSDIST((-LN(AJ$1)+Param!$I4)/Param!$J4)))</f>
        <v>6.6034455837090361E-2</v>
      </c>
      <c r="AK4">
        <f>EXP(-Other!$D4/100*Other!$E4/260)*(Param!$B4*(EXP(Param!$G4+0.5*Param!$H4^2)*NORMSDIST((-LN(AK$1)+Param!$G4+Param!$H4^2)/Param!$H4)-AK$1*NORMSDIST((-LN(AK$1)+Param!$G4)/Param!$H4))+(1-Param!$B4)*(EXP(Param!$I4+0.5*Param!$J4^2)*NORMSDIST((-LN(AK$1)+Param!$I4+Param!$J4^2)/Param!$J4)-AK$1*NORMSDIST((-LN(AK$1)+Param!$I4)/Param!$J4)))</f>
        <v>4.6164334684357926E-2</v>
      </c>
      <c r="AL4">
        <f>EXP(-Other!$D4/100*Other!$E4/260)*(Param!$B4*(EXP(Param!$G4+0.5*Param!$H4^2)*NORMSDIST((-LN(AL$1)+Param!$G4+Param!$H4^2)/Param!$H4)-AL$1*NORMSDIST((-LN(AL$1)+Param!$G4)/Param!$H4))+(1-Param!$B4)*(EXP(Param!$I4+0.5*Param!$J4^2)*NORMSDIST((-LN(AL$1)+Param!$I4+Param!$J4^2)/Param!$J4)-AL$1*NORMSDIST((-LN(AL$1)+Param!$I4)/Param!$J4)))</f>
        <v>3.1452682986010796E-2</v>
      </c>
      <c r="AM4">
        <f>EXP(-Other!$D4/100*Other!$E4/260)*(Param!$B4*(EXP(Param!$G4+0.5*Param!$H4^2)*NORMSDIST((-LN(AM$1)+Param!$G4+Param!$H4^2)/Param!$H4)-AM$1*NORMSDIST((-LN(AM$1)+Param!$G4)/Param!$H4))+(1-Param!$B4)*(EXP(Param!$I4+0.5*Param!$J4^2)*NORMSDIST((-LN(AM$1)+Param!$I4+Param!$J4^2)/Param!$J4)-AM$1*NORMSDIST((-LN(AM$1)+Param!$I4)/Param!$J4)))</f>
        <v>2.0870421652811146E-2</v>
      </c>
      <c r="AN4">
        <f>EXP(-Other!$D4/100*Other!$E4/260)*(Param!$B4*(EXP(Param!$G4+0.5*Param!$H4^2)*NORMSDIST((-LN(AN$1)+Param!$G4+Param!$H4^2)/Param!$H4)-AN$1*NORMSDIST((-LN(AN$1)+Param!$G4)/Param!$H4))+(1-Param!$B4)*(EXP(Param!$I4+0.5*Param!$J4^2)*NORMSDIST((-LN(AN$1)+Param!$I4+Param!$J4^2)/Param!$J4)-AN$1*NORMSDIST((-LN(AN$1)+Param!$I4)/Param!$J4)))</f>
        <v>1.3479231143231874E-2</v>
      </c>
      <c r="AO4">
        <f>EXP(-Other!$D4/100*Other!$E4/260)*(Param!$B4*(EXP(Param!$G4+0.5*Param!$H4^2)*NORMSDIST((-LN(AO$1)+Param!$G4+Param!$H4^2)/Param!$H4)-AO$1*NORMSDIST((-LN(AO$1)+Param!$G4)/Param!$H4))+(1-Param!$B4)*(EXP(Param!$I4+0.5*Param!$J4^2)*NORMSDIST((-LN(AO$1)+Param!$I4+Param!$J4^2)/Param!$J4)-AO$1*NORMSDIST((-LN(AO$1)+Param!$I4)/Param!$J4)))</f>
        <v>8.4688799979120225E-3</v>
      </c>
      <c r="AP4">
        <f>EXP(-Other!$D4/100*Other!$E4/260)*(Param!$B4*(EXP(Param!$G4+0.5*Param!$H4^2)*NORMSDIST((-LN(AP$1)+Param!$G4+Param!$H4^2)/Param!$H4)-AP$1*NORMSDIST((-LN(AP$1)+Param!$G4)/Param!$H4))+(1-Param!$B4)*(EXP(Param!$I4+0.5*Param!$J4^2)*NORMSDIST((-LN(AP$1)+Param!$I4+Param!$J4^2)/Param!$J4)-AP$1*NORMSDIST((-LN(AP$1)+Param!$I4)/Param!$J4)))</f>
        <v>5.1737666706667693E-3</v>
      </c>
      <c r="AQ4">
        <f>EXP(-Other!$D4/100*Other!$E4/260)*(Param!$B4*(EXP(Param!$G4+0.5*Param!$H4^2)*NORMSDIST((-LN(AQ$1)+Param!$G4+Param!$H4^2)/Param!$H4)-AQ$1*NORMSDIST((-LN(AQ$1)+Param!$G4)/Param!$H4))+(1-Param!$B4)*(EXP(Param!$I4+0.5*Param!$J4^2)*NORMSDIST((-LN(AQ$1)+Param!$I4+Param!$J4^2)/Param!$J4)-AQ$1*NORMSDIST((-LN(AQ$1)+Param!$I4)/Param!$J4)))</f>
        <v>3.0720267879003494E-3</v>
      </c>
      <c r="AR4">
        <f>EXP(-Other!$D4/100*Other!$E4/260)*(Param!$B4*(EXP(Param!$G4+0.5*Param!$H4^2)*NORMSDIST((-LN(AR$1)+Param!$G4+Param!$H4^2)/Param!$H4)-AR$1*NORMSDIST((-LN(AR$1)+Param!$G4)/Param!$H4))+(1-Param!$B4)*(EXP(Param!$I4+0.5*Param!$J4^2)*NORMSDIST((-LN(AR$1)+Param!$I4+Param!$J4^2)/Param!$J4)-AR$1*NORMSDIST((-LN(AR$1)+Param!$I4)/Param!$J4)))</f>
        <v>1.7722291324133981E-3</v>
      </c>
      <c r="AS4">
        <f>EXP(-Other!$D4/100*Other!$E4/260)*(Param!$B4*(EXP(Param!$G4+0.5*Param!$H4^2)*NORMSDIST((-LN(AS$1)+Param!$G4+Param!$H4^2)/Param!$H4)-AS$1*NORMSDIST((-LN(AS$1)+Param!$G4)/Param!$H4))+(1-Param!$B4)*(EXP(Param!$I4+0.5*Param!$J4^2)*NORMSDIST((-LN(AS$1)+Param!$I4+Param!$J4^2)/Param!$J4)-AS$1*NORMSDIST((-LN(AS$1)+Param!$I4)/Param!$J4)))</f>
        <v>9.9300386127189832E-4</v>
      </c>
      <c r="AT4">
        <f>EXP(-Other!$D4/100*Other!$E4/260)*(Param!$B4*(EXP(Param!$G4+0.5*Param!$H4^2)*NORMSDIST((-LN(AT$1)+Param!$G4+Param!$H4^2)/Param!$H4)-AT$1*NORMSDIST((-LN(AT$1)+Param!$G4)/Param!$H4))+(1-Param!$B4)*(EXP(Param!$I4+0.5*Param!$J4^2)*NORMSDIST((-LN(AT$1)+Param!$I4+Param!$J4^2)/Param!$J4)-AT$1*NORMSDIST((-LN(AT$1)+Param!$I4)/Param!$J4)))</f>
        <v>5.4025129507497525E-4</v>
      </c>
      <c r="AU4">
        <f>EXP(-Other!$D4/100*Other!$E4/260)*(Param!$B4*(EXP(Param!$G4+0.5*Param!$H4^2)*NORMSDIST((-LN(AU$1)+Param!$G4+Param!$H4^2)/Param!$H4)-AU$1*NORMSDIST((-LN(AU$1)+Param!$G4)/Param!$H4))+(1-Param!$B4)*(EXP(Param!$I4+0.5*Param!$J4^2)*NORMSDIST((-LN(AU$1)+Param!$I4+Param!$J4^2)/Param!$J4)-AU$1*NORMSDIST((-LN(AU$1)+Param!$I4)/Param!$J4)))</f>
        <v>2.8533068860563235E-4</v>
      </c>
      <c r="AV4">
        <f>EXP(-Other!$D4/100*Other!$E4/260)*(Param!$B4*(EXP(Param!$G4+0.5*Param!$H4^2)*NORMSDIST((-LN(AV$1)+Param!$G4+Param!$H4^2)/Param!$H4)-AV$1*NORMSDIST((-LN(AV$1)+Param!$G4)/Param!$H4))+(1-Param!$B4)*(EXP(Param!$I4+0.5*Param!$J4^2)*NORMSDIST((-LN(AV$1)+Param!$I4+Param!$J4^2)/Param!$J4)-AV$1*NORMSDIST((-LN(AV$1)+Param!$I4)/Param!$J4)))</f>
        <v>1.4625732607963303E-4</v>
      </c>
      <c r="AW4">
        <f>EXP(-Other!$D4/100*Other!$E4/260)*(Param!$B4*(EXP(Param!$G4+0.5*Param!$H4^2)*NORMSDIST((-LN(AW$1)+Param!$G4+Param!$H4^2)/Param!$H4)-AW$1*NORMSDIST((-LN(AW$1)+Param!$G4)/Param!$H4))+(1-Param!$B4)*(EXP(Param!$I4+0.5*Param!$J4^2)*NORMSDIST((-LN(AW$1)+Param!$I4+Param!$J4^2)/Param!$J4)-AW$1*NORMSDIST((-LN(AW$1)+Param!$I4)/Param!$J4)))</f>
        <v>7.2748686564322811E-5</v>
      </c>
      <c r="AX4">
        <f>EXP(-Other!$D4/100*Other!$E4/260)*(Param!$B4*(EXP(Param!$G4+0.5*Param!$H4^2)*NORMSDIST((-LN(AX$1)+Param!$G4+Param!$H4^2)/Param!$H4)-AX$1*NORMSDIST((-LN(AX$1)+Param!$G4)/Param!$H4))+(1-Param!$B4)*(EXP(Param!$I4+0.5*Param!$J4^2)*NORMSDIST((-LN(AX$1)+Param!$I4+Param!$J4^2)/Param!$J4)-AX$1*NORMSDIST((-LN(AX$1)+Param!$I4)/Param!$J4)))</f>
        <v>3.5107898569137007E-5</v>
      </c>
    </row>
    <row r="5" spans="1:50" x14ac:dyDescent="0.2">
      <c r="A5" s="1">
        <f>Calls!A5</f>
        <v>38418</v>
      </c>
      <c r="B5">
        <f>EXP(-Other!$D5/100*Other!$E5/260)*(Param!$B5*(EXP(Param!$G5+0.5*Param!$H5^2)*NORMSDIST((-LN(B$1)+Param!$G5+Param!$H5^2)/Param!$H5)-B$1*NORMSDIST((-LN(B$1)+Param!$G5)/Param!$H5))+(1-Param!$B5)*(EXP(Param!$I5+0.5*Param!$J5^2)*NORMSDIST((-LN(B$1)+Param!$I5+Param!$J5^2)/Param!$J5)-B$1*NORMSDIST((-LN(B$1)+Param!$I5)/Param!$J5)))</f>
        <v>3.6216157747579087</v>
      </c>
      <c r="C5">
        <f>EXP(-Other!$D5/100*Other!$E5/260)*(Param!$B5*(EXP(Param!$G5+0.5*Param!$H5^2)*NORMSDIST((-LN(C$1)+Param!$G5+Param!$H5^2)/Param!$H5)-C$1*NORMSDIST((-LN(C$1)+Param!$G5)/Param!$H5))+(1-Param!$B5)*(EXP(Param!$I5+0.5*Param!$J5^2)*NORMSDIST((-LN(C$1)+Param!$I5+Param!$J5^2)/Param!$J5)-C$1*NORMSDIST((-LN(C$1)+Param!$I5)/Param!$J5)))</f>
        <v>3.4988684946264539</v>
      </c>
      <c r="D5">
        <f>EXP(-Other!$D5/100*Other!$E5/260)*(Param!$B5*(EXP(Param!$G5+0.5*Param!$H5^2)*NORMSDIST((-LN(D$1)+Param!$G5+Param!$H5^2)/Param!$H5)-D$1*NORMSDIST((-LN(D$1)+Param!$G5)/Param!$H5))+(1-Param!$B5)*(EXP(Param!$I5+0.5*Param!$J5^2)*NORMSDIST((-LN(D$1)+Param!$I5+Param!$J5^2)/Param!$J5)-D$1*NORMSDIST((-LN(D$1)+Param!$I5)/Param!$J5)))</f>
        <v>3.3761212827191796</v>
      </c>
      <c r="E5">
        <f>EXP(-Other!$D5/100*Other!$E5/260)*(Param!$B5*(EXP(Param!$G5+0.5*Param!$H5^2)*NORMSDIST((-LN(E$1)+Param!$G5+Param!$H5^2)/Param!$H5)-E$1*NORMSDIST((-LN(E$1)+Param!$G5)/Param!$H5))+(1-Param!$B5)*(EXP(Param!$I5+0.5*Param!$J5^2)*NORMSDIST((-LN(E$1)+Param!$I5+Param!$J5^2)/Param!$J5)-E$1*NORMSDIST((-LN(E$1)+Param!$I5)/Param!$J5)))</f>
        <v>3.2533741389049293</v>
      </c>
      <c r="F5">
        <f>EXP(-Other!$D5/100*Other!$E5/260)*(Param!$B5*(EXP(Param!$G5+0.5*Param!$H5^2)*NORMSDIST((-LN(F$1)+Param!$G5+Param!$H5^2)/Param!$H5)-F$1*NORMSDIST((-LN(F$1)+Param!$G5)/Param!$H5))+(1-Param!$B5)*(EXP(Param!$I5+0.5*Param!$J5^2)*NORMSDIST((-LN(F$1)+Param!$I5+Param!$J5^2)/Param!$J5)-F$1*NORMSDIST((-LN(F$1)+Param!$I5)/Param!$J5)))</f>
        <v>3.1306270631039319</v>
      </c>
      <c r="G5">
        <f>EXP(-Other!$D5/100*Other!$E5/260)*(Param!$B5*(EXP(Param!$G5+0.5*Param!$H5^2)*NORMSDIST((-LN(G$1)+Param!$G5+Param!$H5^2)/Param!$H5)-G$1*NORMSDIST((-LN(G$1)+Param!$G5)/Param!$H5))+(1-Param!$B5)*(EXP(Param!$I5+0.5*Param!$J5^2)*NORMSDIST((-LN(G$1)+Param!$I5+Param!$J5^2)/Param!$J5)-G$1*NORMSDIST((-LN(G$1)+Param!$I5)/Param!$J5)))</f>
        <v>3.0078800554397169</v>
      </c>
      <c r="H5">
        <f>EXP(-Other!$D5/100*Other!$E5/260)*(Param!$B5*(EXP(Param!$G5+0.5*Param!$H5^2)*NORMSDIST((-LN(H$1)+Param!$G5+Param!$H5^2)/Param!$H5)-H$1*NORMSDIST((-LN(H$1)+Param!$G5)/Param!$H5))+(1-Param!$B5)*(EXP(Param!$I5+0.5*Param!$J5^2)*NORMSDIST((-LN(H$1)+Param!$I5+Param!$J5^2)/Param!$J5)-H$1*NORMSDIST((-LN(H$1)+Param!$I5)/Param!$J5)))</f>
        <v>2.8851331167969581</v>
      </c>
      <c r="I5">
        <f>EXP(-Other!$D5/100*Other!$E5/260)*(Param!$B5*(EXP(Param!$G5+0.5*Param!$H5^2)*NORMSDIST((-LN(I$1)+Param!$G5+Param!$H5^2)/Param!$H5)-I$1*NORMSDIST((-LN(I$1)+Param!$G5)/Param!$H5))+(1-Param!$B5)*(EXP(Param!$I5+0.5*Param!$J5^2)*NORMSDIST((-LN(I$1)+Param!$I5+Param!$J5^2)/Param!$J5)-I$1*NORMSDIST((-LN(I$1)+Param!$I5)/Param!$J5)))</f>
        <v>2.7623862507433907</v>
      </c>
      <c r="J5">
        <f>EXP(-Other!$D5/100*Other!$E5/260)*(Param!$B5*(EXP(Param!$G5+0.5*Param!$H5^2)*NORMSDIST((-LN(J$1)+Param!$G5+Param!$H5^2)/Param!$H5)-J$1*NORMSDIST((-LN(J$1)+Param!$G5)/Param!$H5))+(1-Param!$B5)*(EXP(Param!$I5+0.5*Param!$J5^2)*NORMSDIST((-LN(J$1)+Param!$I5+Param!$J5^2)/Param!$J5)-J$1*NORMSDIST((-LN(J$1)+Param!$I5)/Param!$J5)))</f>
        <v>2.6396394697507617</v>
      </c>
      <c r="K5">
        <f>EXP(-Other!$D5/100*Other!$E5/260)*(Param!$B5*(EXP(Param!$G5+0.5*Param!$H5^2)*NORMSDIST((-LN(K$1)+Param!$G5+Param!$H5^2)/Param!$H5)-K$1*NORMSDIST((-LN(K$1)+Param!$G5)/Param!$H5))+(1-Param!$B5)*(EXP(Param!$I5+0.5*Param!$J5^2)*NORMSDIST((-LN(K$1)+Param!$I5+Param!$J5^2)/Param!$J5)-K$1*NORMSDIST((-LN(K$1)+Param!$I5)/Param!$J5)))</f>
        <v>2.5168928140981435</v>
      </c>
      <c r="L5">
        <f>EXP(-Other!$D5/100*Other!$E5/260)*(Param!$B5*(EXP(Param!$G5+0.5*Param!$H5^2)*NORMSDIST((-LN(L$1)+Param!$G5+Param!$H5^2)/Param!$H5)-L$1*NORMSDIST((-LN(L$1)+Param!$G5)/Param!$H5))+(1-Param!$B5)*(EXP(Param!$I5+0.5*Param!$J5^2)*NORMSDIST((-LN(L$1)+Param!$I5+Param!$J5^2)/Param!$J5)-L$1*NORMSDIST((-LN(L$1)+Param!$I5)/Param!$J5)))</f>
        <v>2.39414640576801</v>
      </c>
      <c r="M5">
        <f>EXP(-Other!$D5/100*Other!$E5/260)*(Param!$B5*(EXP(Param!$G5+0.5*Param!$H5^2)*NORMSDIST((-LN(M$1)+Param!$G5+Param!$H5^2)/Param!$H5)-M$1*NORMSDIST((-LN(M$1)+Param!$G5)/Param!$H5))+(1-Param!$B5)*(EXP(Param!$I5+0.5*Param!$J5^2)*NORMSDIST((-LN(M$1)+Param!$I5+Param!$J5^2)/Param!$J5)-M$1*NORMSDIST((-LN(M$1)+Param!$I5)/Param!$J5)))</f>
        <v>2.2714005925330194</v>
      </c>
      <c r="N5">
        <f>EXP(-Other!$D5/100*Other!$E5/260)*(Param!$B5*(EXP(Param!$G5+0.5*Param!$H5^2)*NORMSDIST((-LN(N$1)+Param!$G5+Param!$H5^2)/Param!$H5)-N$1*NORMSDIST((-LN(N$1)+Param!$G5)/Param!$H5))+(1-Param!$B5)*(EXP(Param!$I5+0.5*Param!$J5^2)*NORMSDIST((-LN(N$1)+Param!$I5+Param!$J5^2)/Param!$J5)-N$1*NORMSDIST((-LN(N$1)+Param!$I5)/Param!$J5)))</f>
        <v>2.1486563088369808</v>
      </c>
      <c r="O5">
        <f>EXP(-Other!$D5/100*Other!$E5/260)*(Param!$B5*(EXP(Param!$G5+0.5*Param!$H5^2)*NORMSDIST((-LN(O$1)+Param!$G5+Param!$H5^2)/Param!$H5)-O$1*NORMSDIST((-LN(O$1)+Param!$G5)/Param!$H5))+(1-Param!$B5)*(EXP(Param!$I5+0.5*Param!$J5^2)*NORMSDIST((-LN(O$1)+Param!$I5+Param!$J5^2)/Param!$J5)-O$1*NORMSDIST((-LN(O$1)+Param!$I5)/Param!$J5)))</f>
        <v>2.0259159216430755</v>
      </c>
      <c r="P5">
        <f>EXP(-Other!$D5/100*Other!$E5/260)*(Param!$B5*(EXP(Param!$G5+0.5*Param!$H5^2)*NORMSDIST((-LN(P$1)+Param!$G5+Param!$H5^2)/Param!$H5)-P$1*NORMSDIST((-LN(P$1)+Param!$G5)/Param!$H5))+(1-Param!$B5)*(EXP(Param!$I5+0.5*Param!$J5^2)*NORMSDIST((-LN(P$1)+Param!$I5+Param!$J5^2)/Param!$J5)-P$1*NORMSDIST((-LN(P$1)+Param!$I5)/Param!$J5)))</f>
        <v>1.9031850830375323</v>
      </c>
      <c r="Q5">
        <f>EXP(-Other!$D5/100*Other!$E5/260)*(Param!$B5*(EXP(Param!$G5+0.5*Param!$H5^2)*NORMSDIST((-LN(Q$1)+Param!$G5+Param!$H5^2)/Param!$H5)-Q$1*NORMSDIST((-LN(Q$1)+Param!$G5)/Param!$H5))+(1-Param!$B5)*(EXP(Param!$I5+0.5*Param!$J5^2)*NORMSDIST((-LN(Q$1)+Param!$I5+Param!$J5^2)/Param!$J5)-Q$1*NORMSDIST((-LN(Q$1)+Param!$I5)/Param!$J5)))</f>
        <v>1.7804765147198891</v>
      </c>
      <c r="R5">
        <f>EXP(-Other!$D5/100*Other!$E5/260)*(Param!$B5*(EXP(Param!$G5+0.5*Param!$H5^2)*NORMSDIST((-LN(R$1)+Param!$G5+Param!$H5^2)/Param!$H5)-R$1*NORMSDIST((-LN(R$1)+Param!$G5)/Param!$H5))+(1-Param!$B5)*(EXP(Param!$I5+0.5*Param!$J5^2)*NORMSDIST((-LN(R$1)+Param!$I5+Param!$J5^2)/Param!$J5)-R$1*NORMSDIST((-LN(R$1)+Param!$I5)/Param!$J5)))</f>
        <v>1.6578172000773539</v>
      </c>
      <c r="S5">
        <f>EXP(-Other!$D5/100*Other!$E5/260)*(Param!$B5*(EXP(Param!$G5+0.5*Param!$H5^2)*NORMSDIST((-LN(S$1)+Param!$G5+Param!$H5^2)/Param!$H5)-S$1*NORMSDIST((-LN(S$1)+Param!$G5)/Param!$H5))+(1-Param!$B5)*(EXP(Param!$I5+0.5*Param!$J5^2)*NORMSDIST((-LN(S$1)+Param!$I5+Param!$J5^2)/Param!$J5)-S$1*NORMSDIST((-LN(S$1)+Param!$I5)/Param!$J5)))</f>
        <v>1.5352610543937306</v>
      </c>
      <c r="T5">
        <f>EXP(-Other!$D5/100*Other!$E5/260)*(Param!$B5*(EXP(Param!$G5+0.5*Param!$H5^2)*NORMSDIST((-LN(T$1)+Param!$G5+Param!$H5^2)/Param!$H5)-T$1*NORMSDIST((-LN(T$1)+Param!$G5)/Param!$H5))+(1-Param!$B5)*(EXP(Param!$I5+0.5*Param!$J5^2)*NORMSDIST((-LN(T$1)+Param!$I5+Param!$J5^2)/Param!$J5)-T$1*NORMSDIST((-LN(T$1)+Param!$I5)/Param!$J5)))</f>
        <v>1.4129095115755361</v>
      </c>
      <c r="U5">
        <f>EXP(-Other!$D5/100*Other!$E5/260)*(Param!$B5*(EXP(Param!$G5+0.5*Param!$H5^2)*NORMSDIST((-LN(U$1)+Param!$G5+Param!$H5^2)/Param!$H5)-U$1*NORMSDIST((-LN(U$1)+Param!$G5)/Param!$H5))+(1-Param!$B5)*(EXP(Param!$I5+0.5*Param!$J5^2)*NORMSDIST((-LN(U$1)+Param!$I5+Param!$J5^2)/Param!$J5)-U$1*NORMSDIST((-LN(U$1)+Param!$I5)/Param!$J5)))</f>
        <v>1.2909421388979192</v>
      </c>
      <c r="V5">
        <f>EXP(-Other!$D5/100*Other!$E5/260)*(Param!$B5*(EXP(Param!$G5+0.5*Param!$H5^2)*NORMSDIST((-LN(V$1)+Param!$G5+Param!$H5^2)/Param!$H5)-V$1*NORMSDIST((-LN(V$1)+Param!$G5)/Param!$H5))+(1-Param!$B5)*(EXP(Param!$I5+0.5*Param!$J5^2)*NORMSDIST((-LN(V$1)+Param!$I5+Param!$J5^2)/Param!$J5)-V$1*NORMSDIST((-LN(V$1)+Param!$I5)/Param!$J5)))</f>
        <v>1.1696577911810888</v>
      </c>
      <c r="W5">
        <f>EXP(-Other!$D5/100*Other!$E5/260)*(Param!$B5*(EXP(Param!$G5+0.5*Param!$H5^2)*NORMSDIST((-LN(W$1)+Param!$G5+Param!$H5^2)/Param!$H5)-W$1*NORMSDIST((-LN(W$1)+Param!$G5)/Param!$H5))+(1-Param!$B5)*(EXP(Param!$I5+0.5*Param!$J5^2)*NORMSDIST((-LN(W$1)+Param!$I5+Param!$J5^2)/Param!$J5)-W$1*NORMSDIST((-LN(W$1)+Param!$I5)/Param!$J5)))</f>
        <v>1.0495235136618053</v>
      </c>
      <c r="X5">
        <f>EXP(-Other!$D5/100*Other!$E5/260)*(Param!$B5*(EXP(Param!$G5+0.5*Param!$H5^2)*NORMSDIST((-LN(X$1)+Param!$G5+Param!$H5^2)/Param!$H5)-X$1*NORMSDIST((-LN(X$1)+Param!$G5)/Param!$H5))+(1-Param!$B5)*(EXP(Param!$I5+0.5*Param!$J5^2)*NORMSDIST((-LN(X$1)+Param!$I5+Param!$J5^2)/Param!$J5)-X$1*NORMSDIST((-LN(X$1)+Param!$I5)/Param!$J5)))</f>
        <v>0.93122353293852012</v>
      </c>
      <c r="Y5">
        <f>EXP(-Other!$D5/100*Other!$E5/260)*(Param!$B5*(EXP(Param!$G5+0.5*Param!$H5^2)*NORMSDIST((-LN(Y$1)+Param!$G5+Param!$H5^2)/Param!$H5)-Y$1*NORMSDIST((-LN(Y$1)+Param!$G5)/Param!$H5))+(1-Param!$B5)*(EXP(Param!$I5+0.5*Param!$J5^2)*NORMSDIST((-LN(Y$1)+Param!$I5+Param!$J5^2)/Param!$J5)-Y$1*NORMSDIST((-LN(Y$1)+Param!$I5)/Param!$J5)))</f>
        <v>0.81569533175256614</v>
      </c>
      <c r="Z5">
        <f>EXP(-Other!$D5/100*Other!$E5/260)*(Param!$B5*(EXP(Param!$G5+0.5*Param!$H5^2)*NORMSDIST((-LN(Z$1)+Param!$G5+Param!$H5^2)/Param!$H5)-Z$1*NORMSDIST((-LN(Z$1)+Param!$G5)/Param!$H5))+(1-Param!$B5)*(EXP(Param!$I5+0.5*Param!$J5^2)*NORMSDIST((-LN(Z$1)+Param!$I5+Param!$J5^2)/Param!$J5)-Z$1*NORMSDIST((-LN(Z$1)+Param!$I5)/Param!$J5)))</f>
        <v>0.70413611437005452</v>
      </c>
      <c r="AA5">
        <f>EXP(-Other!$D5/100*Other!$E5/260)*(Param!$B5*(EXP(Param!$G5+0.5*Param!$H5^2)*NORMSDIST((-LN(AA$1)+Param!$G5+Param!$H5^2)/Param!$H5)-AA$1*NORMSDIST((-LN(AA$1)+Param!$G5)/Param!$H5))+(1-Param!$B5)*(EXP(Param!$I5+0.5*Param!$J5^2)*NORMSDIST((-LN(AA$1)+Param!$I5+Param!$J5^2)/Param!$J5)-AA$1*NORMSDIST((-LN(AA$1)+Param!$I5)/Param!$J5)))</f>
        <v>0.59796355870870266</v>
      </c>
      <c r="AB5">
        <f>EXP(-Other!$D5/100*Other!$E5/260)*(Param!$B5*(EXP(Param!$G5+0.5*Param!$H5^2)*NORMSDIST((-LN(AB$1)+Param!$G5+Param!$H5^2)/Param!$H5)-AB$1*NORMSDIST((-LN(AB$1)+Param!$G5)/Param!$H5))+(1-Param!$B5)*(EXP(Param!$I5+0.5*Param!$J5^2)*NORMSDIST((-LN(AB$1)+Param!$I5+Param!$J5^2)/Param!$J5)-AB$1*NORMSDIST((-LN(AB$1)+Param!$I5)/Param!$J5)))</f>
        <v>0.49872155704575799</v>
      </c>
      <c r="AC5">
        <f>EXP(-Other!$D5/100*Other!$E5/260)*(Param!$B5*(EXP(Param!$G5+0.5*Param!$H5^2)*NORMSDIST((-LN(AC$1)+Param!$G5+Param!$H5^2)/Param!$H5)-AC$1*NORMSDIST((-LN(AC$1)+Param!$G5)/Param!$H5))+(1-Param!$B5)*(EXP(Param!$I5+0.5*Param!$J5^2)*NORMSDIST((-LN(AC$1)+Param!$I5+Param!$J5^2)/Param!$J5)-AC$1*NORMSDIST((-LN(AC$1)+Param!$I5)/Param!$J5)))</f>
        <v>0.40793452338709091</v>
      </c>
      <c r="AD5">
        <f>EXP(-Other!$D5/100*Other!$E5/260)*(Param!$B5*(EXP(Param!$G5+0.5*Param!$H5^2)*NORMSDIST((-LN(AD$1)+Param!$G5+Param!$H5^2)/Param!$H5)-AD$1*NORMSDIST((-LN(AD$1)+Param!$G5)/Param!$H5))+(1-Param!$B5)*(EXP(Param!$I5+0.5*Param!$J5^2)*NORMSDIST((-LN(AD$1)+Param!$I5+Param!$J5^2)/Param!$J5)-AD$1*NORMSDIST((-LN(AD$1)+Param!$I5)/Param!$J5)))</f>
        <v>0.32692975205911856</v>
      </c>
      <c r="AE5">
        <f>EXP(-Other!$D5/100*Other!$E5/260)*(Param!$B5*(EXP(Param!$G5+0.5*Param!$H5^2)*NORMSDIST((-LN(AE$1)+Param!$G5+Param!$H5^2)/Param!$H5)-AE$1*NORMSDIST((-LN(AE$1)+Param!$G5)/Param!$H5))+(1-Param!$B5)*(EXP(Param!$I5+0.5*Param!$J5^2)*NORMSDIST((-LN(AE$1)+Param!$I5+Param!$J5^2)/Param!$J5)-AE$1*NORMSDIST((-LN(AE$1)+Param!$I5)/Param!$J5)))</f>
        <v>0.25666084765362707</v>
      </c>
      <c r="AF5">
        <f>EXP(-Other!$D5/100*Other!$E5/260)*(Param!$B5*(EXP(Param!$G5+0.5*Param!$H5^2)*NORMSDIST((-LN(AF$1)+Param!$G5+Param!$H5^2)/Param!$H5)-AF$1*NORMSDIST((-LN(AF$1)+Param!$G5)/Param!$H5))+(1-Param!$B5)*(EXP(Param!$I5+0.5*Param!$J5^2)*NORMSDIST((-LN(AF$1)+Param!$I5+Param!$J5^2)/Param!$J5)-AF$1*NORMSDIST((-LN(AF$1)+Param!$I5)/Param!$J5)))</f>
        <v>0.19757066517151023</v>
      </c>
      <c r="AG5">
        <f>EXP(-Other!$D5/100*Other!$E5/260)*(Param!$B5*(EXP(Param!$G5+0.5*Param!$H5^2)*NORMSDIST((-LN(AG$1)+Param!$G5+Param!$H5^2)/Param!$H5)-AG$1*NORMSDIST((-LN(AG$1)+Param!$G5)/Param!$H5))+(1-Param!$B5)*(EXP(Param!$I5+0.5*Param!$J5^2)*NORMSDIST((-LN(AG$1)+Param!$I5+Param!$J5^2)/Param!$J5)-AG$1*NORMSDIST((-LN(AG$1)+Param!$I5)/Param!$J5)))</f>
        <v>0.14952611852899414</v>
      </c>
      <c r="AH5">
        <f>EXP(-Other!$D5/100*Other!$E5/260)*(Param!$B5*(EXP(Param!$G5+0.5*Param!$H5^2)*NORMSDIST((-LN(AH$1)+Param!$G5+Param!$H5^2)/Param!$H5)-AH$1*NORMSDIST((-LN(AH$1)+Param!$G5)/Param!$H5))+(1-Param!$B5)*(EXP(Param!$I5+0.5*Param!$J5^2)*NORMSDIST((-LN(AH$1)+Param!$I5+Param!$J5^2)/Param!$J5)-AH$1*NORMSDIST((-LN(AH$1)+Param!$I5)/Param!$J5)))</f>
        <v>0.11184059285805763</v>
      </c>
      <c r="AI5">
        <f>EXP(-Other!$D5/100*Other!$E5/260)*(Param!$B5*(EXP(Param!$G5+0.5*Param!$H5^2)*NORMSDIST((-LN(AI$1)+Param!$G5+Param!$H5^2)/Param!$H5)-AI$1*NORMSDIST((-LN(AI$1)+Param!$G5)/Param!$H5))+(1-Param!$B5)*(EXP(Param!$I5+0.5*Param!$J5^2)*NORMSDIST((-LN(AI$1)+Param!$I5+Param!$J5^2)/Param!$J5)-AI$1*NORMSDIST((-LN(AI$1)+Param!$I5)/Param!$J5)))</f>
        <v>8.3377841767584338E-2</v>
      </c>
      <c r="AJ5">
        <f>EXP(-Other!$D5/100*Other!$E5/260)*(Param!$B5*(EXP(Param!$G5+0.5*Param!$H5^2)*NORMSDIST((-LN(AJ$1)+Param!$G5+Param!$H5^2)/Param!$H5)-AJ$1*NORMSDIST((-LN(AJ$1)+Param!$G5)/Param!$H5))+(1-Param!$B5)*(EXP(Param!$I5+0.5*Param!$J5^2)*NORMSDIST((-LN(AJ$1)+Param!$I5+Param!$J5^2)/Param!$J5)-AJ$1*NORMSDIST((-LN(AJ$1)+Param!$I5)/Param!$J5)))</f>
        <v>6.2711675758892055E-2</v>
      </c>
      <c r="AK5">
        <f>EXP(-Other!$D5/100*Other!$E5/260)*(Param!$B5*(EXP(Param!$G5+0.5*Param!$H5^2)*NORMSDIST((-LN(AK$1)+Param!$G5+Param!$H5^2)/Param!$H5)-AK$1*NORMSDIST((-LN(AK$1)+Param!$G5)/Param!$H5))+(1-Param!$B5)*(EXP(Param!$I5+0.5*Param!$J5^2)*NORMSDIST((-LN(AK$1)+Param!$I5+Param!$J5^2)/Param!$J5)-AK$1*NORMSDIST((-LN(AK$1)+Param!$I5)/Param!$J5)))</f>
        <v>4.8304897636878528E-2</v>
      </c>
      <c r="AL5">
        <f>EXP(-Other!$D5/100*Other!$E5/260)*(Param!$B5*(EXP(Param!$G5+0.5*Param!$H5^2)*NORMSDIST((-LN(AL$1)+Param!$G5+Param!$H5^2)/Param!$H5)-AL$1*NORMSDIST((-LN(AL$1)+Param!$G5)/Param!$H5))+(1-Param!$B5)*(EXP(Param!$I5+0.5*Param!$J5^2)*NORMSDIST((-LN(AL$1)+Param!$I5+Param!$J5^2)/Param!$J5)-AL$1*NORMSDIST((-LN(AL$1)+Param!$I5)/Param!$J5)))</f>
        <v>3.8671523972803379E-2</v>
      </c>
      <c r="AM5">
        <f>EXP(-Other!$D5/100*Other!$E5/260)*(Param!$B5*(EXP(Param!$G5+0.5*Param!$H5^2)*NORMSDIST((-LN(AM$1)+Param!$G5+Param!$H5^2)/Param!$H5)-AM$1*NORMSDIST((-LN(AM$1)+Param!$G5)/Param!$H5))+(1-Param!$B5)*(EXP(Param!$I5+0.5*Param!$J5^2)*NORMSDIST((-LN(AM$1)+Param!$I5+Param!$J5^2)/Param!$J5)-AM$1*NORMSDIST((-LN(AM$1)+Param!$I5)/Param!$J5)))</f>
        <v>3.2496568884653437E-2</v>
      </c>
      <c r="AN5">
        <f>EXP(-Other!$D5/100*Other!$E5/260)*(Param!$B5*(EXP(Param!$G5+0.5*Param!$H5^2)*NORMSDIST((-LN(AN$1)+Param!$G5+Param!$H5^2)/Param!$H5)-AN$1*NORMSDIST((-LN(AN$1)+Param!$G5)/Param!$H5))+(1-Param!$B5)*(EXP(Param!$I5+0.5*Param!$J5^2)*NORMSDIST((-LN(AN$1)+Param!$I5+Param!$J5^2)/Param!$J5)-AN$1*NORMSDIST((-LN(AN$1)+Param!$I5)/Param!$J5)))</f>
        <v>2.8702637338383189E-2</v>
      </c>
      <c r="AO5">
        <f>EXP(-Other!$D5/100*Other!$E5/260)*(Param!$B5*(EXP(Param!$G5+0.5*Param!$H5^2)*NORMSDIST((-LN(AO$1)+Param!$G5+Param!$H5^2)/Param!$H5)-AO$1*NORMSDIST((-LN(AO$1)+Param!$G5)/Param!$H5))+(1-Param!$B5)*(EXP(Param!$I5+0.5*Param!$J5^2)*NORMSDIST((-LN(AO$1)+Param!$I5+Param!$J5^2)/Param!$J5)-AO$1*NORMSDIST((-LN(AO$1)+Param!$I5)/Param!$J5)))</f>
        <v>2.6466717021187771E-2</v>
      </c>
      <c r="AP5">
        <f>EXP(-Other!$D5/100*Other!$E5/260)*(Param!$B5*(EXP(Param!$G5+0.5*Param!$H5^2)*NORMSDIST((-LN(AP$1)+Param!$G5+Param!$H5^2)/Param!$H5)-AP$1*NORMSDIST((-LN(AP$1)+Param!$G5)/Param!$H5))+(1-Param!$B5)*(EXP(Param!$I5+0.5*Param!$J5^2)*NORMSDIST((-LN(AP$1)+Param!$I5+Param!$J5^2)/Param!$J5)-AP$1*NORMSDIST((-LN(AP$1)+Param!$I5)/Param!$J5)))</f>
        <v>2.5199928357547658E-2</v>
      </c>
      <c r="AQ5">
        <f>EXP(-Other!$D5/100*Other!$E5/260)*(Param!$B5*(EXP(Param!$G5+0.5*Param!$H5^2)*NORMSDIST((-LN(AQ$1)+Param!$G5+Param!$H5^2)/Param!$H5)-AQ$1*NORMSDIST((-LN(AQ$1)+Param!$G5)/Param!$H5))+(1-Param!$B5)*(EXP(Param!$I5+0.5*Param!$J5^2)*NORMSDIST((-LN(AQ$1)+Param!$I5+Param!$J5^2)/Param!$J5)-AQ$1*NORMSDIST((-LN(AQ$1)+Param!$I5)/Param!$J5)))</f>
        <v>2.4506313719384894E-2</v>
      </c>
      <c r="AR5">
        <f>EXP(-Other!$D5/100*Other!$E5/260)*(Param!$B5*(EXP(Param!$G5+0.5*Param!$H5^2)*NORMSDIST((-LN(AR$1)+Param!$G5+Param!$H5^2)/Param!$H5)-AR$1*NORMSDIST((-LN(AR$1)+Param!$G5)/Param!$H5))+(1-Param!$B5)*(EXP(Param!$I5+0.5*Param!$J5^2)*NORMSDIST((-LN(AR$1)+Param!$I5+Param!$J5^2)/Param!$J5)-AR$1*NORMSDIST((-LN(AR$1)+Param!$I5)/Param!$J5)))</f>
        <v>2.4135082040077645E-2</v>
      </c>
      <c r="AS5">
        <f>EXP(-Other!$D5/100*Other!$E5/260)*(Param!$B5*(EXP(Param!$G5+0.5*Param!$H5^2)*NORMSDIST((-LN(AS$1)+Param!$G5+Param!$H5^2)/Param!$H5)-AS$1*NORMSDIST((-LN(AS$1)+Param!$G5)/Param!$H5))+(1-Param!$B5)*(EXP(Param!$I5+0.5*Param!$J5^2)*NORMSDIST((-LN(AS$1)+Param!$I5+Param!$J5^2)/Param!$J5)-AS$1*NORMSDIST((-LN(AS$1)+Param!$I5)/Param!$J5)))</f>
        <v>2.3936330650817295E-2</v>
      </c>
      <c r="AT5">
        <f>EXP(-Other!$D5/100*Other!$E5/260)*(Param!$B5*(EXP(Param!$G5+0.5*Param!$H5^2)*NORMSDIST((-LN(AT$1)+Param!$G5+Param!$H5^2)/Param!$H5)-AT$1*NORMSDIST((-LN(AT$1)+Param!$G5)/Param!$H5))+(1-Param!$B5)*(EXP(Param!$I5+0.5*Param!$J5^2)*NORMSDIST((-LN(AT$1)+Param!$I5+Param!$J5^2)/Param!$J5)-AT$1*NORMSDIST((-LN(AT$1)+Param!$I5)/Param!$J5)))</f>
        <v>2.3825382693817024E-2</v>
      </c>
      <c r="AU5">
        <f>EXP(-Other!$D5/100*Other!$E5/260)*(Param!$B5*(EXP(Param!$G5+0.5*Param!$H5^2)*NORMSDIST((-LN(AU$1)+Param!$G5+Param!$H5^2)/Param!$H5)-AU$1*NORMSDIST((-LN(AU$1)+Param!$G5)/Param!$H5))+(1-Param!$B5)*(EXP(Param!$I5+0.5*Param!$J5^2)*NORMSDIST((-LN(AU$1)+Param!$I5+Param!$J5^2)/Param!$J5)-AU$1*NORMSDIST((-LN(AU$1)+Param!$I5)/Param!$J5)))</f>
        <v>2.3756981478223631E-2</v>
      </c>
      <c r="AV5">
        <f>EXP(-Other!$D5/100*Other!$E5/260)*(Param!$B5*(EXP(Param!$G5+0.5*Param!$H5^2)*NORMSDIST((-LN(AV$1)+Param!$G5+Param!$H5^2)/Param!$H5)-AV$1*NORMSDIST((-LN(AV$1)+Param!$G5)/Param!$H5))+(1-Param!$B5)*(EXP(Param!$I5+0.5*Param!$J5^2)*NORMSDIST((-LN(AV$1)+Param!$I5+Param!$J5^2)/Param!$J5)-AV$1*NORMSDIST((-LN(AV$1)+Param!$I5)/Param!$J5)))</f>
        <v>2.3708219316851648E-2</v>
      </c>
      <c r="AW5">
        <f>EXP(-Other!$D5/100*Other!$E5/260)*(Param!$B5*(EXP(Param!$G5+0.5*Param!$H5^2)*NORMSDIST((-LN(AW$1)+Param!$G5+Param!$H5^2)/Param!$H5)-AW$1*NORMSDIST((-LN(AW$1)+Param!$G5)/Param!$H5))+(1-Param!$B5)*(EXP(Param!$I5+0.5*Param!$J5^2)*NORMSDIST((-LN(AW$1)+Param!$I5+Param!$J5^2)/Param!$J5)-AW$1*NORMSDIST((-LN(AW$1)+Param!$I5)/Param!$J5)))</f>
        <v>2.3668105816547796E-2</v>
      </c>
      <c r="AX5">
        <f>EXP(-Other!$D5/100*Other!$E5/260)*(Param!$B5*(EXP(Param!$G5+0.5*Param!$H5^2)*NORMSDIST((-LN(AX$1)+Param!$G5+Param!$H5^2)/Param!$H5)-AX$1*NORMSDIST((-LN(AX$1)+Param!$G5)/Param!$H5))+(1-Param!$B5)*(EXP(Param!$I5+0.5*Param!$J5^2)*NORMSDIST((-LN(AX$1)+Param!$I5+Param!$J5^2)/Param!$J5)-AX$1*NORMSDIST((-LN(AX$1)+Param!$I5)/Param!$J5)))</f>
        <v>2.3631639669608222E-2</v>
      </c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X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3" sqref="U3"/>
    </sheetView>
  </sheetViews>
  <sheetFormatPr defaultRowHeight="12.75" x14ac:dyDescent="0.2"/>
  <cols>
    <col min="1" max="1" width="10.5" style="1" customWidth="1"/>
    <col min="2" max="2" width="12.5" bestFit="1" customWidth="1"/>
  </cols>
  <sheetData>
    <row r="1" spans="1:50" x14ac:dyDescent="0.2">
      <c r="A1" t="s">
        <v>20</v>
      </c>
      <c r="B1">
        <f>Puts!B1</f>
        <v>93.75</v>
      </c>
      <c r="C1">
        <f>Puts!C1</f>
        <v>93.875</v>
      </c>
      <c r="D1">
        <f>Puts!D1</f>
        <v>94</v>
      </c>
      <c r="E1">
        <f>Puts!E1</f>
        <v>94.125</v>
      </c>
      <c r="F1">
        <f>Puts!F1</f>
        <v>94.25</v>
      </c>
      <c r="G1">
        <f>Puts!G1</f>
        <v>94.375</v>
      </c>
      <c r="H1">
        <f>Puts!H1</f>
        <v>94.5</v>
      </c>
      <c r="I1">
        <f>Puts!I1</f>
        <v>94.625</v>
      </c>
      <c r="J1">
        <f>Puts!J1</f>
        <v>94.75</v>
      </c>
      <c r="K1">
        <f>Puts!K1</f>
        <v>94.875</v>
      </c>
      <c r="L1">
        <f>Puts!L1</f>
        <v>95</v>
      </c>
      <c r="M1">
        <f>Puts!M1</f>
        <v>95.125</v>
      </c>
      <c r="N1">
        <f>Puts!N1</f>
        <v>95.25</v>
      </c>
      <c r="O1">
        <f>Puts!O1</f>
        <v>95.375</v>
      </c>
      <c r="P1">
        <f>Puts!P1</f>
        <v>95.5</v>
      </c>
      <c r="Q1">
        <f>Puts!Q1</f>
        <v>95.625</v>
      </c>
      <c r="R1">
        <f>Puts!R1</f>
        <v>95.75</v>
      </c>
      <c r="S1">
        <f>Puts!S1</f>
        <v>95.875</v>
      </c>
      <c r="T1">
        <f>Puts!T1</f>
        <v>96</v>
      </c>
      <c r="U1">
        <f>Puts!U1</f>
        <v>96.125</v>
      </c>
      <c r="V1">
        <f>Puts!V1</f>
        <v>96.25</v>
      </c>
      <c r="W1">
        <f>Puts!W1</f>
        <v>96.375</v>
      </c>
      <c r="X1">
        <f>Puts!X1</f>
        <v>96.5</v>
      </c>
      <c r="Y1">
        <f>Puts!Y1</f>
        <v>96.625</v>
      </c>
      <c r="Z1">
        <f>Puts!Z1</f>
        <v>96.75</v>
      </c>
      <c r="AA1">
        <f>Puts!AA1</f>
        <v>96.875</v>
      </c>
      <c r="AB1">
        <f>Puts!AB1</f>
        <v>97</v>
      </c>
      <c r="AC1">
        <f>Puts!AC1</f>
        <v>97.125</v>
      </c>
      <c r="AD1">
        <f>Puts!AD1</f>
        <v>97.25</v>
      </c>
      <c r="AE1">
        <f>Puts!AE1</f>
        <v>97.375</v>
      </c>
      <c r="AF1">
        <f>Puts!AF1</f>
        <v>97.5</v>
      </c>
      <c r="AG1">
        <f>Puts!AG1</f>
        <v>97.625</v>
      </c>
      <c r="AH1">
        <f>Puts!AH1</f>
        <v>97.75</v>
      </c>
      <c r="AI1">
        <f>Puts!AI1</f>
        <v>97.875</v>
      </c>
      <c r="AJ1">
        <f>Puts!AJ1</f>
        <v>98</v>
      </c>
      <c r="AK1">
        <f>Puts!AK1</f>
        <v>98.125</v>
      </c>
      <c r="AL1">
        <f>Puts!AL1</f>
        <v>98.25</v>
      </c>
      <c r="AM1">
        <f>Puts!AM1</f>
        <v>98.375</v>
      </c>
      <c r="AN1">
        <f>Puts!AN1</f>
        <v>98.5</v>
      </c>
      <c r="AO1">
        <f>Puts!AO1</f>
        <v>98.625</v>
      </c>
      <c r="AP1">
        <f>Puts!AP1</f>
        <v>98.75</v>
      </c>
      <c r="AQ1">
        <f>Puts!AQ1</f>
        <v>98.875</v>
      </c>
      <c r="AR1">
        <f>Puts!AR1</f>
        <v>99</v>
      </c>
      <c r="AS1">
        <f>Puts!AS1</f>
        <v>99.125</v>
      </c>
      <c r="AT1">
        <f>Puts!AT1</f>
        <v>99.25</v>
      </c>
      <c r="AU1">
        <f>Puts!AU1</f>
        <v>99.375</v>
      </c>
      <c r="AV1">
        <f>Puts!AV1</f>
        <v>99.5</v>
      </c>
      <c r="AW1">
        <f>Puts!AW1</f>
        <v>99.625</v>
      </c>
      <c r="AX1">
        <f>Puts!AX1</f>
        <v>99.75</v>
      </c>
    </row>
    <row r="2" spans="1:50" x14ac:dyDescent="0.2">
      <c r="A2" s="1">
        <f>Puts!A2</f>
        <v>38268</v>
      </c>
      <c r="B2">
        <f>EXP(-Other!$D2/100*Other!$E2/260)*(Param!$B2*(-EXP(Param!$G2+0.5*Param!$H2^2)*NORMSDIST(-(-LN(B$1)+Param!$G2+Param!$H2^2)/Param!$H2)+B$1*NORMSDIST(-(-LN(B$1)+Param!$G2)/Param!$H2))+(1-Param!$B2)*(-EXP(Param!$I2+0.5*Param!$J2^2)*NORMSDIST(-(-LN(B$1)+Param!$I2+Param!$J2^2)/Param!$J2)+B$1*NORMSDIST(-(-LN(B$1)+Param!$I2)/Param!$J2)))</f>
        <v>4.6494474540840623E-2</v>
      </c>
      <c r="C2">
        <f>EXP(-Other!$D2/100*Other!$E2/260)*(Param!$B2*(-EXP(Param!$G2+0.5*Param!$H2^2)*NORMSDIST(-(-LN(C$1)+Param!$G2+Param!$H2^2)/Param!$H2)+C$1*NORMSDIST(-(-LN(C$1)+Param!$G2)/Param!$H2))+(1-Param!$B2)*(-EXP(Param!$I2+0.5*Param!$J2^2)*NORMSDIST(-(-LN(C$1)+Param!$I2+Param!$J2^2)/Param!$J2)+C$1*NORMSDIST(-(-LN(C$1)+Param!$I2)/Param!$J2)))</f>
        <v>4.6585505316753449E-2</v>
      </c>
      <c r="D2">
        <f>EXP(-Other!$D2/100*Other!$E2/260)*(Param!$B2*(-EXP(Param!$G2+0.5*Param!$H2^2)*NORMSDIST(-(-LN(D$1)+Param!$G2+Param!$H2^2)/Param!$H2)+D$1*NORMSDIST(-(-LN(D$1)+Param!$G2)/Param!$H2))+(1-Param!$B2)*(-EXP(Param!$I2+0.5*Param!$J2^2)*NORMSDIST(-(-LN(D$1)+Param!$I2+Param!$J2^2)/Param!$J2)+D$1*NORMSDIST(-(-LN(D$1)+Param!$I2)/Param!$J2)))</f>
        <v>4.6676572065687483E-2</v>
      </c>
      <c r="E2">
        <f>EXP(-Other!$D2/100*Other!$E2/260)*(Param!$B2*(-EXP(Param!$G2+0.5*Param!$H2^2)*NORMSDIST(-(-LN(E$1)+Param!$G2+Param!$H2^2)/Param!$H2)+E$1*NORMSDIST(-(-LN(E$1)+Param!$G2)/Param!$H2))+(1-Param!$B2)*(-EXP(Param!$I2+0.5*Param!$J2^2)*NORMSDIST(-(-LN(E$1)+Param!$I2+Param!$J2^2)/Param!$J2)+E$1*NORMSDIST(-(-LN(E$1)+Param!$I2)/Param!$J2)))</f>
        <v>4.676767471713604E-2</v>
      </c>
      <c r="F2">
        <f>EXP(-Other!$D2/100*Other!$E2/260)*(Param!$B2*(-EXP(Param!$G2+0.5*Param!$H2^2)*NORMSDIST(-(-LN(F$1)+Param!$G2+Param!$H2^2)/Param!$H2)+F$1*NORMSDIST(-(-LN(F$1)+Param!$G2)/Param!$H2))+(1-Param!$B2)*(-EXP(Param!$I2+0.5*Param!$J2^2)*NORMSDIST(-(-LN(F$1)+Param!$I2+Param!$J2^2)/Param!$J2)+F$1*NORMSDIST(-(-LN(F$1)+Param!$I2)/Param!$J2)))</f>
        <v>4.6858813201540887E-2</v>
      </c>
      <c r="G2">
        <f>EXP(-Other!$D2/100*Other!$E2/260)*(Param!$B2*(-EXP(Param!$G2+0.5*Param!$H2^2)*NORMSDIST(-(-LN(G$1)+Param!$G2+Param!$H2^2)/Param!$H2)+G$1*NORMSDIST(-(-LN(G$1)+Param!$G2)/Param!$H2))+(1-Param!$B2)*(-EXP(Param!$I2+0.5*Param!$J2^2)*NORMSDIST(-(-LN(G$1)+Param!$I2+Param!$J2^2)/Param!$J2)+G$1*NORMSDIST(-(-LN(G$1)+Param!$I2)/Param!$J2)))</f>
        <v>4.6949987453759633E-2</v>
      </c>
      <c r="H2">
        <f>EXP(-Other!$D2/100*Other!$E2/260)*(Param!$B2*(-EXP(Param!$G2+0.5*Param!$H2^2)*NORMSDIST(-(-LN(H$1)+Param!$G2+Param!$H2^2)/Param!$H2)+H$1*NORMSDIST(-(-LN(H$1)+Param!$G2)/Param!$H2))+(1-Param!$B2)*(-EXP(Param!$I2+0.5*Param!$J2^2)*NORMSDIST(-(-LN(H$1)+Param!$I2+Param!$J2^2)/Param!$J2)+H$1*NORMSDIST(-(-LN(H$1)+Param!$I2)/Param!$J2)))</f>
        <v>4.7041197430923672E-2</v>
      </c>
      <c r="I2">
        <f>EXP(-Other!$D2/100*Other!$E2/260)*(Param!$B2*(-EXP(Param!$G2+0.5*Param!$H2^2)*NORMSDIST(-(-LN(I$1)+Param!$G2+Param!$H2^2)/Param!$H2)+I$1*NORMSDIST(-(-LN(I$1)+Param!$G2)/Param!$H2))+(1-Param!$B2)*(-EXP(Param!$I2+0.5*Param!$J2^2)*NORMSDIST(-(-LN(I$1)+Param!$I2+Param!$J2^2)/Param!$J2)+I$1*NORMSDIST(-(-LN(I$1)+Param!$I2)/Param!$J2)))</f>
        <v>4.7132443197691498E-2</v>
      </c>
      <c r="J2">
        <f>EXP(-Other!$D2/100*Other!$E2/260)*(Param!$B2*(-EXP(Param!$G2+0.5*Param!$H2^2)*NORMSDIST(-(-LN(J$1)+Param!$G2+Param!$H2^2)/Param!$H2)+J$1*NORMSDIST(-(-LN(J$1)+Param!$G2)/Param!$H2))+(1-Param!$B2)*(-EXP(Param!$I2+0.5*Param!$J2^2)*NORMSDIST(-(-LN(J$1)+Param!$I2+Param!$J2^2)/Param!$J2)+J$1*NORMSDIST(-(-LN(J$1)+Param!$I2)/Param!$J2)))</f>
        <v>4.7223725303451862E-2</v>
      </c>
      <c r="K2">
        <f>EXP(-Other!$D2/100*Other!$E2/260)*(Param!$B2*(-EXP(Param!$G2+0.5*Param!$H2^2)*NORMSDIST(-(-LN(K$1)+Param!$G2+Param!$H2^2)/Param!$H2)+K$1*NORMSDIST(-(-LN(K$1)+Param!$G2)/Param!$H2))+(1-Param!$B2)*(-EXP(Param!$I2+0.5*Param!$J2^2)*NORMSDIST(-(-LN(K$1)+Param!$I2+Param!$J2^2)/Param!$J2)+K$1*NORMSDIST(-(-LN(K$1)+Param!$I2)/Param!$J2)))</f>
        <v>4.7315046328648594E-2</v>
      </c>
      <c r="L2">
        <f>EXP(-Other!$D2/100*Other!$E2/260)*(Param!$B2*(-EXP(Param!$G2+0.5*Param!$H2^2)*NORMSDIST(-(-LN(L$1)+Param!$G2+Param!$H2^2)/Param!$H2)+L$1*NORMSDIST(-(-LN(L$1)+Param!$G2)/Param!$H2))+(1-Param!$B2)*(-EXP(Param!$I2+0.5*Param!$J2^2)*NORMSDIST(-(-LN(L$1)+Param!$I2+Param!$J2^2)/Param!$J2)+L$1*NORMSDIST(-(-LN(L$1)+Param!$I2)/Param!$J2)))</f>
        <v>4.7406416755784352E-2</v>
      </c>
      <c r="M2">
        <f>EXP(-Other!$D2/100*Other!$E2/260)*(Param!$B2*(-EXP(Param!$G2+0.5*Param!$H2^2)*NORMSDIST(-(-LN(M$1)+Param!$G2+Param!$H2^2)/Param!$H2)+M$1*NORMSDIST(-(-LN(M$1)+Param!$G2)/Param!$H2))+(1-Param!$B2)*(-EXP(Param!$I2+0.5*Param!$J2^2)*NORMSDIST(-(-LN(M$1)+Param!$I2+Param!$J2^2)/Param!$J2)+M$1*NORMSDIST(-(-LN(M$1)+Param!$I2)/Param!$J2)))</f>
        <v>4.7497875603179161E-2</v>
      </c>
      <c r="N2">
        <f>EXP(-Other!$D2/100*Other!$E2/260)*(Param!$B2*(-EXP(Param!$G2+0.5*Param!$H2^2)*NORMSDIST(-(-LN(N$1)+Param!$G2+Param!$H2^2)/Param!$H2)+N$1*NORMSDIST(-(-LN(N$1)+Param!$G2)/Param!$H2))+(1-Param!$B2)*(-EXP(Param!$I2+0.5*Param!$J2^2)*NORMSDIST(-(-LN(N$1)+Param!$I2+Param!$J2^2)/Param!$J2)+N$1*NORMSDIST(-(-LN(N$1)+Param!$I2)/Param!$J2)))</f>
        <v>4.7589557505501326E-2</v>
      </c>
      <c r="O2">
        <f>EXP(-Other!$D2/100*Other!$E2/260)*(Param!$B2*(-EXP(Param!$G2+0.5*Param!$H2^2)*NORMSDIST(-(-LN(O$1)+Param!$G2+Param!$H2^2)/Param!$H2)+O$1*NORMSDIST(-(-LN(O$1)+Param!$G2)/Param!$H2))+(1-Param!$B2)*(-EXP(Param!$I2+0.5*Param!$J2^2)*NORMSDIST(-(-LN(O$1)+Param!$I2+Param!$J2^2)/Param!$J2)+O$1*NORMSDIST(-(-LN(O$1)+Param!$I2)/Param!$J2)))</f>
        <v>4.7681894259939892E-2</v>
      </c>
      <c r="P2">
        <f>EXP(-Other!$D2/100*Other!$E2/260)*(Param!$B2*(-EXP(Param!$G2+0.5*Param!$H2^2)*NORMSDIST(-(-LN(P$1)+Param!$G2+Param!$H2^2)/Param!$H2)+P$1*NORMSDIST(-(-LN(P$1)+Param!$G2)/Param!$H2))+(1-Param!$B2)*(-EXP(Param!$I2+0.5*Param!$J2^2)*NORMSDIST(-(-LN(P$1)+Param!$I2+Param!$J2^2)/Param!$J2)+P$1*NORMSDIST(-(-LN(P$1)+Param!$I2)/Param!$J2)))</f>
        <v>4.7776173813021398E-2</v>
      </c>
      <c r="Q2">
        <f>EXP(-Other!$D2/100*Other!$E2/260)*(Param!$B2*(-EXP(Param!$G2+0.5*Param!$H2^2)*NORMSDIST(-(-LN(Q$1)+Param!$G2+Param!$H2^2)/Param!$H2)+Q$1*NORMSDIST(-(-LN(Q$1)+Param!$G2)/Param!$H2))+(1-Param!$B2)*(-EXP(Param!$I2+0.5*Param!$J2^2)*NORMSDIST(-(-LN(Q$1)+Param!$I2+Param!$J2^2)/Param!$J2)+Q$1*NORMSDIST(-(-LN(Q$1)+Param!$I2)/Param!$J2)))</f>
        <v>4.7875969175401975E-2</v>
      </c>
      <c r="R2">
        <f>EXP(-Other!$D2/100*Other!$E2/260)*(Param!$B2*(-EXP(Param!$G2+0.5*Param!$H2^2)*NORMSDIST(-(-LN(R$1)+Param!$G2+Param!$H2^2)/Param!$H2)+R$1*NORMSDIST(-(-LN(R$1)+Param!$G2)/Param!$H2))+(1-Param!$B2)*(-EXP(Param!$I2+0.5*Param!$J2^2)*NORMSDIST(-(-LN(R$1)+Param!$I2+Param!$J2^2)/Param!$J2)+R$1*NORMSDIST(-(-LN(R$1)+Param!$I2)/Param!$J2)))</f>
        <v>4.7990498078759901E-2</v>
      </c>
      <c r="S2">
        <f>EXP(-Other!$D2/100*Other!$E2/260)*(Param!$B2*(-EXP(Param!$G2+0.5*Param!$H2^2)*NORMSDIST(-(-LN(S$1)+Param!$G2+Param!$H2^2)/Param!$H2)+S$1*NORMSDIST(-(-LN(S$1)+Param!$G2)/Param!$H2))+(1-Param!$B2)*(-EXP(Param!$I2+0.5*Param!$J2^2)*NORMSDIST(-(-LN(S$1)+Param!$I2+Param!$J2^2)/Param!$J2)+S$1*NORMSDIST(-(-LN(S$1)+Param!$I2)/Param!$J2)))</f>
        <v>4.8141868213836009E-2</v>
      </c>
      <c r="T2">
        <f>EXP(-Other!$D2/100*Other!$E2/260)*(Param!$B2*(-EXP(Param!$G2+0.5*Param!$H2^2)*NORMSDIST(-(-LN(T$1)+Param!$G2+Param!$H2^2)/Param!$H2)+T$1*NORMSDIST(-(-LN(T$1)+Param!$G2)/Param!$H2))+(1-Param!$B2)*(-EXP(Param!$I2+0.5*Param!$J2^2)*NORMSDIST(-(-LN(T$1)+Param!$I2+Param!$J2^2)/Param!$J2)+T$1*NORMSDIST(-(-LN(T$1)+Param!$I2)/Param!$J2)))</f>
        <v>4.8379352437428289E-2</v>
      </c>
      <c r="U2">
        <f>EXP(-Other!$D2/100*Other!$E2/260)*(Param!$B2*(-EXP(Param!$G2+0.5*Param!$H2^2)*NORMSDIST(-(-LN(U$1)+Param!$G2+Param!$H2^2)/Param!$H2)+U$1*NORMSDIST(-(-LN(U$1)+Param!$G2)/Param!$H2))+(1-Param!$B2)*(-EXP(Param!$I2+0.5*Param!$J2^2)*NORMSDIST(-(-LN(U$1)+Param!$I2+Param!$J2^2)/Param!$J2)+U$1*NORMSDIST(-(-LN(U$1)+Param!$I2)/Param!$J2)))</f>
        <v>4.8804940527830583E-2</v>
      </c>
      <c r="V2">
        <f>EXP(-Other!$D2/100*Other!$E2/260)*(Param!$B2*(-EXP(Param!$G2+0.5*Param!$H2^2)*NORMSDIST(-(-LN(V$1)+Param!$G2+Param!$H2^2)/Param!$H2)+V$1*NORMSDIST(-(-LN(V$1)+Param!$G2)/Param!$H2))+(1-Param!$B2)*(-EXP(Param!$I2+0.5*Param!$J2^2)*NORMSDIST(-(-LN(V$1)+Param!$I2+Param!$J2^2)/Param!$J2)+V$1*NORMSDIST(-(-LN(V$1)+Param!$I2)/Param!$J2)))</f>
        <v>4.9614529695230239E-2</v>
      </c>
      <c r="W2">
        <f>EXP(-Other!$D2/100*Other!$E2/260)*(Param!$B2*(-EXP(Param!$G2+0.5*Param!$H2^2)*NORMSDIST(-(-LN(W$1)+Param!$G2+Param!$H2^2)/Param!$H2)+W$1*NORMSDIST(-(-LN(W$1)+Param!$G2)/Param!$H2))+(1-Param!$B2)*(-EXP(Param!$I2+0.5*Param!$J2^2)*NORMSDIST(-(-LN(W$1)+Param!$I2+Param!$J2^2)/Param!$J2)+W$1*NORMSDIST(-(-LN(W$1)+Param!$I2)/Param!$J2)))</f>
        <v>5.1156875005936513E-2</v>
      </c>
      <c r="X2">
        <f>EXP(-Other!$D2/100*Other!$E2/260)*(Param!$B2*(-EXP(Param!$G2+0.5*Param!$H2^2)*NORMSDIST(-(-LN(X$1)+Param!$G2+Param!$H2^2)/Param!$H2)+X$1*NORMSDIST(-(-LN(X$1)+Param!$G2)/Param!$H2))+(1-Param!$B2)*(-EXP(Param!$I2+0.5*Param!$J2^2)*NORMSDIST(-(-LN(X$1)+Param!$I2+Param!$J2^2)/Param!$J2)+X$1*NORMSDIST(-(-LN(X$1)+Param!$I2)/Param!$J2)))</f>
        <v>5.4006530657963882E-2</v>
      </c>
      <c r="Y2">
        <f>EXP(-Other!$D2/100*Other!$E2/260)*(Param!$B2*(-EXP(Param!$G2+0.5*Param!$H2^2)*NORMSDIST(-(-LN(Y$1)+Param!$G2+Param!$H2^2)/Param!$H2)+Y$1*NORMSDIST(-(-LN(Y$1)+Param!$G2)/Param!$H2))+(1-Param!$B2)*(-EXP(Param!$I2+0.5*Param!$J2^2)*NORMSDIST(-(-LN(Y$1)+Param!$I2+Param!$J2^2)/Param!$J2)+Y$1*NORMSDIST(-(-LN(Y$1)+Param!$I2)/Param!$J2)))</f>
        <v>5.9037392621251482E-2</v>
      </c>
      <c r="Z2">
        <f>EXP(-Other!$D2/100*Other!$E2/260)*(Param!$B2*(-EXP(Param!$G2+0.5*Param!$H2^2)*NORMSDIST(-(-LN(Z$1)+Param!$G2+Param!$H2^2)/Param!$H2)+Z$1*NORMSDIST(-(-LN(Z$1)+Param!$G2)/Param!$H2))+(1-Param!$B2)*(-EXP(Param!$I2+0.5*Param!$J2^2)*NORMSDIST(-(-LN(Z$1)+Param!$I2+Param!$J2^2)/Param!$J2)+Z$1*NORMSDIST(-(-LN(Z$1)+Param!$I2)/Param!$J2)))</f>
        <v>6.7472513005474646E-2</v>
      </c>
      <c r="AA2">
        <f>EXP(-Other!$D2/100*Other!$E2/260)*(Param!$B2*(-EXP(Param!$G2+0.5*Param!$H2^2)*NORMSDIST(-(-LN(AA$1)+Param!$G2+Param!$H2^2)/Param!$H2)+AA$1*NORMSDIST(-(-LN(AA$1)+Param!$G2)/Param!$H2))+(1-Param!$B2)*(-EXP(Param!$I2+0.5*Param!$J2^2)*NORMSDIST(-(-LN(AA$1)+Param!$I2+Param!$J2^2)/Param!$J2)+AA$1*NORMSDIST(-(-LN(AA$1)+Param!$I2)/Param!$J2)))</f>
        <v>8.0878882254342366E-2</v>
      </c>
      <c r="AB2">
        <f>EXP(-Other!$D2/100*Other!$E2/260)*(Param!$B2*(-EXP(Param!$G2+0.5*Param!$H2^2)*NORMSDIST(-(-LN(AB$1)+Param!$G2+Param!$H2^2)/Param!$H2)+AB$1*NORMSDIST(-(-LN(AB$1)+Param!$G2)/Param!$H2))+(1-Param!$B2)*(-EXP(Param!$I2+0.5*Param!$J2^2)*NORMSDIST(-(-LN(AB$1)+Param!$I2+Param!$J2^2)/Param!$J2)+AB$1*NORMSDIST(-(-LN(AB$1)+Param!$I2)/Param!$J2)))</f>
        <v>0.10107940059750337</v>
      </c>
      <c r="AC2">
        <f>EXP(-Other!$D2/100*Other!$E2/260)*(Param!$B2*(-EXP(Param!$G2+0.5*Param!$H2^2)*NORMSDIST(-(-LN(AC$1)+Param!$G2+Param!$H2^2)/Param!$H2)+AC$1*NORMSDIST(-(-LN(AC$1)+Param!$G2)/Param!$H2))+(1-Param!$B2)*(-EXP(Param!$I2+0.5*Param!$J2^2)*NORMSDIST(-(-LN(AC$1)+Param!$I2+Param!$J2^2)/Param!$J2)+AC$1*NORMSDIST(-(-LN(AC$1)+Param!$I2)/Param!$J2)))</f>
        <v>0.12997232892398469</v>
      </c>
      <c r="AD2">
        <f>EXP(-Other!$D2/100*Other!$E2/260)*(Param!$B2*(-EXP(Param!$G2+0.5*Param!$H2^2)*NORMSDIST(-(-LN(AD$1)+Param!$G2+Param!$H2^2)/Param!$H2)+AD$1*NORMSDIST(-(-LN(AD$1)+Param!$G2)/Param!$H2))+(1-Param!$B2)*(-EXP(Param!$I2+0.5*Param!$J2^2)*NORMSDIST(-(-LN(AD$1)+Param!$I2+Param!$J2^2)/Param!$J2)+AD$1*NORMSDIST(-(-LN(AD$1)+Param!$I2)/Param!$J2)))</f>
        <v>0.16927858044332164</v>
      </c>
      <c r="AE2">
        <f>EXP(-Other!$D2/100*Other!$E2/260)*(Param!$B2*(-EXP(Param!$G2+0.5*Param!$H2^2)*NORMSDIST(-(-LN(AE$1)+Param!$G2+Param!$H2^2)/Param!$H2)+AE$1*NORMSDIST(-(-LN(AE$1)+Param!$G2)/Param!$H2))+(1-Param!$B2)*(-EXP(Param!$I2+0.5*Param!$J2^2)*NORMSDIST(-(-LN(AE$1)+Param!$I2+Param!$J2^2)/Param!$J2)+AE$1*NORMSDIST(-(-LN(AE$1)+Param!$I2)/Param!$J2)))</f>
        <v>0.22026880086582198</v>
      </c>
      <c r="AF2">
        <f>EXP(-Other!$D2/100*Other!$E2/260)*(Param!$B2*(-EXP(Param!$G2+0.5*Param!$H2^2)*NORMSDIST(-(-LN(AF$1)+Param!$G2+Param!$H2^2)/Param!$H2)+AF$1*NORMSDIST(-(-LN(AF$1)+Param!$G2)/Param!$H2))+(1-Param!$B2)*(-EXP(Param!$I2+0.5*Param!$J2^2)*NORMSDIST(-(-LN(AF$1)+Param!$I2+Param!$J2^2)/Param!$J2)+AF$1*NORMSDIST(-(-LN(AF$1)+Param!$I2)/Param!$J2)))</f>
        <v>0.28354049900012079</v>
      </c>
      <c r="AG2">
        <f>EXP(-Other!$D2/100*Other!$E2/260)*(Param!$B2*(-EXP(Param!$G2+0.5*Param!$H2^2)*NORMSDIST(-(-LN(AG$1)+Param!$G2+Param!$H2^2)/Param!$H2)+AG$1*NORMSDIST(-(-LN(AG$1)+Param!$G2)/Param!$H2))+(1-Param!$B2)*(-EXP(Param!$I2+0.5*Param!$J2^2)*NORMSDIST(-(-LN(AG$1)+Param!$I2+Param!$J2^2)/Param!$J2)+AG$1*NORMSDIST(-(-LN(AG$1)+Param!$I2)/Param!$J2)))</f>
        <v>0.35890917069087575</v>
      </c>
      <c r="AH2">
        <f>EXP(-Other!$D2/100*Other!$E2/260)*(Param!$B2*(-EXP(Param!$G2+0.5*Param!$H2^2)*NORMSDIST(-(-LN(AH$1)+Param!$G2+Param!$H2^2)/Param!$H2)+AH$1*NORMSDIST(-(-LN(AH$1)+Param!$G2)/Param!$H2))+(1-Param!$B2)*(-EXP(Param!$I2+0.5*Param!$J2^2)*NORMSDIST(-(-LN(AH$1)+Param!$I2+Param!$J2^2)/Param!$J2)+AH$1*NORMSDIST(-(-LN(AH$1)+Param!$I2)/Param!$J2)))</f>
        <v>0.44544582690383011</v>
      </c>
      <c r="AI2">
        <f>EXP(-Other!$D2/100*Other!$E2/260)*(Param!$B2*(-EXP(Param!$G2+0.5*Param!$H2^2)*NORMSDIST(-(-LN(AI$1)+Param!$G2+Param!$H2^2)/Param!$H2)+AI$1*NORMSDIST(-(-LN(AI$1)+Param!$G2)/Param!$H2))+(1-Param!$B2)*(-EXP(Param!$I2+0.5*Param!$J2^2)*NORMSDIST(-(-LN(AI$1)+Param!$I2+Param!$J2^2)/Param!$J2)+AI$1*NORMSDIST(-(-LN(AI$1)+Param!$I2)/Param!$J2)))</f>
        <v>0.54164856215681401</v>
      </c>
      <c r="AJ2">
        <f>EXP(-Other!$D2/100*Other!$E2/260)*(Param!$B2*(-EXP(Param!$G2+0.5*Param!$H2^2)*NORMSDIST(-(-LN(AJ$1)+Param!$G2+Param!$H2^2)/Param!$H2)+AJ$1*NORMSDIST(-(-LN(AJ$1)+Param!$G2)/Param!$H2))+(1-Param!$B2)*(-EXP(Param!$I2+0.5*Param!$J2^2)*NORMSDIST(-(-LN(AJ$1)+Param!$I2+Param!$J2^2)/Param!$J2)+AJ$1*NORMSDIST(-(-LN(AJ$1)+Param!$I2)/Param!$J2)))</f>
        <v>0.64569657427045823</v>
      </c>
      <c r="AK2">
        <f>EXP(-Other!$D2/100*Other!$E2/260)*(Param!$B2*(-EXP(Param!$G2+0.5*Param!$H2^2)*NORMSDIST(-(-LN(AK$1)+Param!$G2+Param!$H2^2)/Param!$H2)+AK$1*NORMSDIST(-(-LN(AK$1)+Param!$G2)/Param!$H2))+(1-Param!$B2)*(-EXP(Param!$I2+0.5*Param!$J2^2)*NORMSDIST(-(-LN(AK$1)+Param!$I2+Param!$J2^2)/Param!$J2)+AK$1*NORMSDIST(-(-LN(AK$1)+Param!$I2)/Param!$J2)))</f>
        <v>0.75571704264504203</v>
      </c>
      <c r="AL2">
        <f>EXP(-Other!$D2/100*Other!$E2/260)*(Param!$B2*(-EXP(Param!$G2+0.5*Param!$H2^2)*NORMSDIST(-(-LN(AL$1)+Param!$G2+Param!$H2^2)/Param!$H2)+AL$1*NORMSDIST(-(-LN(AL$1)+Param!$G2)/Param!$H2))+(1-Param!$B2)*(-EXP(Param!$I2+0.5*Param!$J2^2)*NORMSDIST(-(-LN(AL$1)+Param!$I2+Param!$J2^2)/Param!$J2)+AL$1*NORMSDIST(-(-LN(AL$1)+Param!$I2)/Param!$J2)))</f>
        <v>0.8700031915059292</v>
      </c>
      <c r="AM2">
        <f>EXP(-Other!$D2/100*Other!$E2/260)*(Param!$B2*(-EXP(Param!$G2+0.5*Param!$H2^2)*NORMSDIST(-(-LN(AM$1)+Param!$G2+Param!$H2^2)/Param!$H2)+AM$1*NORMSDIST(-(-LN(AM$1)+Param!$G2)/Param!$H2))+(1-Param!$B2)*(-EXP(Param!$I2+0.5*Param!$J2^2)*NORMSDIST(-(-LN(AM$1)+Param!$I2+Param!$J2^2)/Param!$J2)+AM$1*NORMSDIST(-(-LN(AM$1)+Param!$I2)/Param!$J2)))</f>
        <v>0.98714836403842343</v>
      </c>
      <c r="AN2">
        <f>EXP(-Other!$D2/100*Other!$E2/260)*(Param!$B2*(-EXP(Param!$G2+0.5*Param!$H2^2)*NORMSDIST(-(-LN(AN$1)+Param!$G2+Param!$H2^2)/Param!$H2)+AN$1*NORMSDIST(-(-LN(AN$1)+Param!$G2)/Param!$H2))+(1-Param!$B2)*(-EXP(Param!$I2+0.5*Param!$J2^2)*NORMSDIST(-(-LN(AN$1)+Param!$I2+Param!$J2^2)/Param!$J2)+AN$1*NORMSDIST(-(-LN(AN$1)+Param!$I2)/Param!$J2)))</f>
        <v>1.1060921774015835</v>
      </c>
      <c r="AO2">
        <f>EXP(-Other!$D2/100*Other!$E2/260)*(Param!$B2*(-EXP(Param!$G2+0.5*Param!$H2^2)*NORMSDIST(-(-LN(AO$1)+Param!$G2+Param!$H2^2)/Param!$H2)+AO$1*NORMSDIST(-(-LN(AO$1)+Param!$G2)/Param!$H2))+(1-Param!$B2)*(-EXP(Param!$I2+0.5*Param!$J2^2)*NORMSDIST(-(-LN(AO$1)+Param!$I2+Param!$J2^2)/Param!$J2)+AO$1*NORMSDIST(-(-LN(AO$1)+Param!$I2)/Param!$J2)))</f>
        <v>1.2260983507343148</v>
      </c>
      <c r="AP2">
        <f>EXP(-Other!$D2/100*Other!$E2/260)*(Param!$B2*(-EXP(Param!$G2+0.5*Param!$H2^2)*NORMSDIST(-(-LN(AP$1)+Param!$G2+Param!$H2^2)/Param!$H2)+AP$1*NORMSDIST(-(-LN(AP$1)+Param!$G2)/Param!$H2))+(1-Param!$B2)*(-EXP(Param!$I2+0.5*Param!$J2^2)*NORMSDIST(-(-LN(AP$1)+Param!$I2+Param!$J2^2)/Param!$J2)+AP$1*NORMSDIST(-(-LN(AP$1)+Param!$I2)/Param!$J2)))</f>
        <v>1.3466937796703484</v>
      </c>
      <c r="AQ2">
        <f>EXP(-Other!$D2/100*Other!$E2/260)*(Param!$B2*(-EXP(Param!$G2+0.5*Param!$H2^2)*NORMSDIST(-(-LN(AQ$1)+Param!$G2+Param!$H2^2)/Param!$H2)+AQ$1*NORMSDIST(-(-LN(AQ$1)+Param!$G2)/Param!$H2))+(1-Param!$B2)*(-EXP(Param!$I2+0.5*Param!$J2^2)*NORMSDIST(-(-LN(AQ$1)+Param!$I2+Param!$J2^2)/Param!$J2)+AQ$1*NORMSDIST(-(-LN(AQ$1)+Param!$I2)/Param!$J2)))</f>
        <v>1.4675962151916238</v>
      </c>
      <c r="AR2">
        <f>EXP(-Other!$D2/100*Other!$E2/260)*(Param!$B2*(-EXP(Param!$G2+0.5*Param!$H2^2)*NORMSDIST(-(-LN(AR$1)+Param!$G2+Param!$H2^2)/Param!$H2)+AR$1*NORMSDIST(-(-LN(AR$1)+Param!$G2)/Param!$H2))+(1-Param!$B2)*(-EXP(Param!$I2+0.5*Param!$J2^2)*NORMSDIST(-(-LN(AR$1)+Param!$I2+Param!$J2^2)/Param!$J2)+AR$1*NORMSDIST(-(-LN(AR$1)+Param!$I2)/Param!$J2)))</f>
        <v>1.5886489368255425</v>
      </c>
      <c r="AS2">
        <f>EXP(-Other!$D2/100*Other!$E2/260)*(Param!$B2*(-EXP(Param!$G2+0.5*Param!$H2^2)*NORMSDIST(-(-LN(AS$1)+Param!$G2+Param!$H2^2)/Param!$H2)+AS$1*NORMSDIST(-(-LN(AS$1)+Param!$G2)/Param!$H2))+(1-Param!$B2)*(-EXP(Param!$I2+0.5*Param!$J2^2)*NORMSDIST(-(-LN(AS$1)+Param!$I2+Param!$J2^2)/Param!$J2)+AS$1*NORMSDIST(-(-LN(AS$1)+Param!$I2)/Param!$J2)))</f>
        <v>1.7097708023956357</v>
      </c>
      <c r="AT2">
        <f>EXP(-Other!$D2/100*Other!$E2/260)*(Param!$B2*(-EXP(Param!$G2+0.5*Param!$H2^2)*NORMSDIST(-(-LN(AT$1)+Param!$G2+Param!$H2^2)/Param!$H2)+AT$1*NORMSDIST(-(-LN(AT$1)+Param!$G2)/Param!$H2))+(1-Param!$B2)*(-EXP(Param!$I2+0.5*Param!$J2^2)*NORMSDIST(-(-LN(AT$1)+Param!$I2+Param!$J2^2)/Param!$J2)+AT$1*NORMSDIST(-(-LN(AT$1)+Param!$I2)/Param!$J2)))</f>
        <v>1.8309225802625535</v>
      </c>
      <c r="AU2">
        <f>EXP(-Other!$D2/100*Other!$E2/260)*(Param!$B2*(-EXP(Param!$G2+0.5*Param!$H2^2)*NORMSDIST(-(-LN(AU$1)+Param!$G2+Param!$H2^2)/Param!$H2)+AU$1*NORMSDIST(-(-LN(AU$1)+Param!$G2)/Param!$H2))+(1-Param!$B2)*(-EXP(Param!$I2+0.5*Param!$J2^2)*NORMSDIST(-(-LN(AU$1)+Param!$I2+Param!$J2^2)/Param!$J2)+AU$1*NORMSDIST(-(-LN(AU$1)+Param!$I2)/Param!$J2)))</f>
        <v>1.9520865360045325</v>
      </c>
      <c r="AV2">
        <f>EXP(-Other!$D2/100*Other!$E2/260)*(Param!$B2*(-EXP(Param!$G2+0.5*Param!$H2^2)*NORMSDIST(-(-LN(AV$1)+Param!$G2+Param!$H2^2)/Param!$H2)+AV$1*NORMSDIST(-(-LN(AV$1)+Param!$G2)/Param!$H2))+(1-Param!$B2)*(-EXP(Param!$I2+0.5*Param!$J2^2)*NORMSDIST(-(-LN(AV$1)+Param!$I2+Param!$J2^2)/Param!$J2)+AV$1*NORMSDIST(-(-LN(AV$1)+Param!$I2)/Param!$J2)))</f>
        <v>2.0732551668172094</v>
      </c>
      <c r="AW2">
        <f>EXP(-Other!$D2/100*Other!$E2/260)*(Param!$B2*(-EXP(Param!$G2+0.5*Param!$H2^2)*NORMSDIST(-(-LN(AW$1)+Param!$G2+Param!$H2^2)/Param!$H2)+AW$1*NORMSDIST(-(-LN(AW$1)+Param!$G2)/Param!$H2))+(1-Param!$B2)*(-EXP(Param!$I2+0.5*Param!$J2^2)*NORMSDIST(-(-LN(AW$1)+Param!$I2+Param!$J2^2)/Param!$J2)+AW$1*NORMSDIST(-(-LN(AW$1)+Param!$I2)/Param!$J2)))</f>
        <v>2.1944254994755941</v>
      </c>
      <c r="AX2">
        <f>EXP(-Other!$D2/100*Other!$E2/260)*(Param!$B2*(-EXP(Param!$G2+0.5*Param!$H2^2)*NORMSDIST(-(-LN(AX$1)+Param!$G2+Param!$H2^2)/Param!$H2)+AX$1*NORMSDIST(-(-LN(AX$1)+Param!$G2)/Param!$H2))+(1-Param!$B2)*(-EXP(Param!$I2+0.5*Param!$J2^2)*NORMSDIST(-(-LN(AX$1)+Param!$I2+Param!$J2^2)/Param!$J2)+AX$1*NORMSDIST(-(-LN(AX$1)+Param!$I2)/Param!$J2)))</f>
        <v>2.31559642950497</v>
      </c>
    </row>
    <row r="3" spans="1:50" x14ac:dyDescent="0.2">
      <c r="A3" s="1">
        <v>38317</v>
      </c>
      <c r="B3">
        <f>EXP(-Other!$D3/100*Other!$E3/260)*(Param!$B3*(-EXP(Param!$G3+0.5*Param!$H3^2)*NORMSDIST(-(-LN(B$1)+Param!$G3+Param!$H3^2)/Param!$H3)+B$1*NORMSDIST(-(-LN(B$1)+Param!$G3)/Param!$H3))+(1-Param!$B3)*(-EXP(Param!$I3+0.5*Param!$J3^2)*NORMSDIST(-(-LN(B$1)+Param!$I3+Param!$J3^2)/Param!$J3)+B$1*NORMSDIST(-(-LN(B$1)+Param!$I3)/Param!$J3)))</f>
        <v>8.2135864041568083E-16</v>
      </c>
      <c r="C3">
        <f>EXP(-Other!$D3/100*Other!$E3/260)*(Param!$B3*(-EXP(Param!$G3+0.5*Param!$H3^2)*NORMSDIST(-(-LN(C$1)+Param!$G3+Param!$H3^2)/Param!$H3)+C$1*NORMSDIST(-(-LN(C$1)+Param!$G3)/Param!$H3))+(1-Param!$B3)*(-EXP(Param!$I3+0.5*Param!$J3^2)*NORMSDIST(-(-LN(C$1)+Param!$I3+Param!$J3^2)/Param!$J3)+C$1*NORMSDIST(-(-LN(C$1)+Param!$I3)/Param!$J3)))</f>
        <v>5.6360196744347122E-15</v>
      </c>
      <c r="D3">
        <f>EXP(-Other!$D3/100*Other!$E3/260)*(Param!$B3*(-EXP(Param!$G3+0.5*Param!$H3^2)*NORMSDIST(-(-LN(D$1)+Param!$G3+Param!$H3^2)/Param!$H3)+D$1*NORMSDIST(-(-LN(D$1)+Param!$G3)/Param!$H3))+(1-Param!$B3)*(-EXP(Param!$I3+0.5*Param!$J3^2)*NORMSDIST(-(-LN(D$1)+Param!$I3+Param!$J3^2)/Param!$J3)+D$1*NORMSDIST(-(-LN(D$1)+Param!$I3)/Param!$J3)))</f>
        <v>3.6339879364678976E-14</v>
      </c>
      <c r="E3">
        <f>EXP(-Other!$D3/100*Other!$E3/260)*(Param!$B3*(-EXP(Param!$G3+0.5*Param!$H3^2)*NORMSDIST(-(-LN(E$1)+Param!$G3+Param!$H3^2)/Param!$H3)+E$1*NORMSDIST(-(-LN(E$1)+Param!$G3)/Param!$H3))+(1-Param!$B3)*(-EXP(Param!$I3+0.5*Param!$J3^2)*NORMSDIST(-(-LN(E$1)+Param!$I3+Param!$J3^2)/Param!$J3)+E$1*NORMSDIST(-(-LN(E$1)+Param!$I3)/Param!$J3)))</f>
        <v>2.2025399567000303E-13</v>
      </c>
      <c r="F3">
        <f>EXP(-Other!$D3/100*Other!$E3/260)*(Param!$B3*(-EXP(Param!$G3+0.5*Param!$H3^2)*NORMSDIST(-(-LN(F$1)+Param!$G3+Param!$H3^2)/Param!$H3)+F$1*NORMSDIST(-(-LN(F$1)+Param!$G3)/Param!$H3))+(1-Param!$B3)*(-EXP(Param!$I3+0.5*Param!$J3^2)*NORMSDIST(-(-LN(F$1)+Param!$I3+Param!$J3^2)/Param!$J3)+F$1*NORMSDIST(-(-LN(F$1)+Param!$I3)/Param!$J3)))</f>
        <v>1.2553220575305595E-12</v>
      </c>
      <c r="G3">
        <f>EXP(-Other!$D3/100*Other!$E3/260)*(Param!$B3*(-EXP(Param!$G3+0.5*Param!$H3^2)*NORMSDIST(-(-LN(G$1)+Param!$G3+Param!$H3^2)/Param!$H3)+G$1*NORMSDIST(-(-LN(G$1)+Param!$G3)/Param!$H3))+(1-Param!$B3)*(-EXP(Param!$I3+0.5*Param!$J3^2)*NORMSDIST(-(-LN(G$1)+Param!$I3+Param!$J3^2)/Param!$J3)+G$1*NORMSDIST(-(-LN(G$1)+Param!$I3)/Param!$J3)))</f>
        <v>6.7304400756651237E-12</v>
      </c>
      <c r="H3">
        <f>EXP(-Other!$D3/100*Other!$E3/260)*(Param!$B3*(-EXP(Param!$G3+0.5*Param!$H3^2)*NORMSDIST(-(-LN(H$1)+Param!$G3+Param!$H3^2)/Param!$H3)+H$1*NORMSDIST(-(-LN(H$1)+Param!$G3)/Param!$H3))+(1-Param!$B3)*(-EXP(Param!$I3+0.5*Param!$J3^2)*NORMSDIST(-(-LN(H$1)+Param!$I3+Param!$J3^2)/Param!$J3)+H$1*NORMSDIST(-(-LN(H$1)+Param!$I3)/Param!$J3)))</f>
        <v>3.3959345025154667E-11</v>
      </c>
      <c r="I3">
        <f>EXP(-Other!$D3/100*Other!$E3/260)*(Param!$B3*(-EXP(Param!$G3+0.5*Param!$H3^2)*NORMSDIST(-(-LN(I$1)+Param!$G3+Param!$H3^2)/Param!$H3)+I$1*NORMSDIST(-(-LN(I$1)+Param!$G3)/Param!$H3))+(1-Param!$B3)*(-EXP(Param!$I3+0.5*Param!$J3^2)*NORMSDIST(-(-LN(I$1)+Param!$I3+Param!$J3^2)/Param!$J3)+I$1*NORMSDIST(-(-LN(I$1)+Param!$I3)/Param!$J3)))</f>
        <v>1.6131643973998829E-10</v>
      </c>
      <c r="J3">
        <f>EXP(-Other!$D3/100*Other!$E3/260)*(Param!$B3*(-EXP(Param!$G3+0.5*Param!$H3^2)*NORMSDIST(-(-LN(J$1)+Param!$G3+Param!$H3^2)/Param!$H3)+J$1*NORMSDIST(-(-LN(J$1)+Param!$G3)/Param!$H3))+(1-Param!$B3)*(-EXP(Param!$I3+0.5*Param!$J3^2)*NORMSDIST(-(-LN(J$1)+Param!$I3+Param!$J3^2)/Param!$J3)+J$1*NORMSDIST(-(-LN(J$1)+Param!$I3)/Param!$J3)))</f>
        <v>7.2174437439697384E-10</v>
      </c>
      <c r="K3">
        <f>EXP(-Other!$D3/100*Other!$E3/260)*(Param!$B3*(-EXP(Param!$G3+0.5*Param!$H3^2)*NORMSDIST(-(-LN(K$1)+Param!$G3+Param!$H3^2)/Param!$H3)+K$1*NORMSDIST(-(-LN(K$1)+Param!$G3)/Param!$H3))+(1-Param!$B3)*(-EXP(Param!$I3+0.5*Param!$J3^2)*NORMSDIST(-(-LN(K$1)+Param!$I3+Param!$J3^2)/Param!$J3)+K$1*NORMSDIST(-(-LN(K$1)+Param!$I3)/Param!$J3)))</f>
        <v>3.0427232976903445E-9</v>
      </c>
      <c r="L3">
        <f>EXP(-Other!$D3/100*Other!$E3/260)*(Param!$B3*(-EXP(Param!$G3+0.5*Param!$H3^2)*NORMSDIST(-(-LN(L$1)+Param!$G3+Param!$H3^2)/Param!$H3)+L$1*NORMSDIST(-(-LN(L$1)+Param!$G3)/Param!$H3))+(1-Param!$B3)*(-EXP(Param!$I3+0.5*Param!$J3^2)*NORMSDIST(-(-LN(L$1)+Param!$I3+Param!$J3^2)/Param!$J3)+L$1*NORMSDIST(-(-LN(L$1)+Param!$I3)/Param!$J3)))</f>
        <v>1.2092396050256176E-8</v>
      </c>
      <c r="M3">
        <f>EXP(-Other!$D3/100*Other!$E3/260)*(Param!$B3*(-EXP(Param!$G3+0.5*Param!$H3^2)*NORMSDIST(-(-LN(M$1)+Param!$G3+Param!$H3^2)/Param!$H3)+M$1*NORMSDIST(-(-LN(M$1)+Param!$G3)/Param!$H3))+(1-Param!$B3)*(-EXP(Param!$I3+0.5*Param!$J3^2)*NORMSDIST(-(-LN(M$1)+Param!$I3+Param!$J3^2)/Param!$J3)+M$1*NORMSDIST(-(-LN(M$1)+Param!$I3)/Param!$J3)))</f>
        <v>4.5325072098350352E-8</v>
      </c>
      <c r="N3">
        <f>EXP(-Other!$D3/100*Other!$E3/260)*(Param!$B3*(-EXP(Param!$G3+0.5*Param!$H3^2)*NORMSDIST(-(-LN(N$1)+Param!$G3+Param!$H3^2)/Param!$H3)+N$1*NORMSDIST(-(-LN(N$1)+Param!$G3)/Param!$H3))+(1-Param!$B3)*(-EXP(Param!$I3+0.5*Param!$J3^2)*NORMSDIST(-(-LN(N$1)+Param!$I3+Param!$J3^2)/Param!$J3)+N$1*NORMSDIST(-(-LN(N$1)+Param!$I3)/Param!$J3)))</f>
        <v>1.6030840164655614E-7</v>
      </c>
      <c r="O3">
        <f>EXP(-Other!$D3/100*Other!$E3/260)*(Param!$B3*(-EXP(Param!$G3+0.5*Param!$H3^2)*NORMSDIST(-(-LN(O$1)+Param!$G3+Param!$H3^2)/Param!$H3)+O$1*NORMSDIST(-(-LN(O$1)+Param!$G3)/Param!$H3))+(1-Param!$B3)*(-EXP(Param!$I3+0.5*Param!$J3^2)*NORMSDIST(-(-LN(O$1)+Param!$I3+Param!$J3^2)/Param!$J3)+O$1*NORMSDIST(-(-LN(O$1)+Param!$I3)/Param!$J3)))</f>
        <v>5.3529415477070761E-7</v>
      </c>
      <c r="P3">
        <f>EXP(-Other!$D3/100*Other!$E3/260)*(Param!$B3*(-EXP(Param!$G3+0.5*Param!$H3^2)*NORMSDIST(-(-LN(P$1)+Param!$G3+Param!$H3^2)/Param!$H3)+P$1*NORMSDIST(-(-LN(P$1)+Param!$G3)/Param!$H3))+(1-Param!$B3)*(-EXP(Param!$I3+0.5*Param!$J3^2)*NORMSDIST(-(-LN(P$1)+Param!$I3+Param!$J3^2)/Param!$J3)+P$1*NORMSDIST(-(-LN(P$1)+Param!$I3)/Param!$J3)))</f>
        <v>1.6884450548199575E-6</v>
      </c>
      <c r="Q3">
        <f>EXP(-Other!$D3/100*Other!$E3/260)*(Param!$B3*(-EXP(Param!$G3+0.5*Param!$H3^2)*NORMSDIST(-(-LN(Q$1)+Param!$G3+Param!$H3^2)/Param!$H3)+Q$1*NORMSDIST(-(-LN(Q$1)+Param!$G3)/Param!$H3))+(1-Param!$B3)*(-EXP(Param!$I3+0.5*Param!$J3^2)*NORMSDIST(-(-LN(Q$1)+Param!$I3+Param!$J3^2)/Param!$J3)+Q$1*NORMSDIST(-(-LN(Q$1)+Param!$I3)/Param!$J3)))</f>
        <v>5.0337791318897528E-6</v>
      </c>
      <c r="R3">
        <f>EXP(-Other!$D3/100*Other!$E3/260)*(Param!$B3*(-EXP(Param!$G3+0.5*Param!$H3^2)*NORMSDIST(-(-LN(R$1)+Param!$G3+Param!$H3^2)/Param!$H3)+R$1*NORMSDIST(-(-LN(R$1)+Param!$G3)/Param!$H3))+(1-Param!$B3)*(-EXP(Param!$I3+0.5*Param!$J3^2)*NORMSDIST(-(-LN(R$1)+Param!$I3+Param!$J3^2)/Param!$J3)+R$1*NORMSDIST(-(-LN(R$1)+Param!$I3)/Param!$J3)))</f>
        <v>1.4193373696664004E-5</v>
      </c>
      <c r="S3">
        <f>EXP(-Other!$D3/100*Other!$E3/260)*(Param!$B3*(-EXP(Param!$G3+0.5*Param!$H3^2)*NORMSDIST(-(-LN(S$1)+Param!$G3+Param!$H3^2)/Param!$H3)+S$1*NORMSDIST(-(-LN(S$1)+Param!$G3)/Param!$H3))+(1-Param!$B3)*(-EXP(Param!$I3+0.5*Param!$J3^2)*NORMSDIST(-(-LN(S$1)+Param!$I3+Param!$J3^2)/Param!$J3)+S$1*NORMSDIST(-(-LN(S$1)+Param!$I3)/Param!$J3)))</f>
        <v>3.7874954735799361E-5</v>
      </c>
      <c r="T3">
        <f>EXP(-Other!$D3/100*Other!$E3/260)*(Param!$B3*(-EXP(Param!$G3+0.5*Param!$H3^2)*NORMSDIST(-(-LN(T$1)+Param!$G3+Param!$H3^2)/Param!$H3)+T$1*NORMSDIST(-(-LN(T$1)+Param!$G3)/Param!$H3))+(1-Param!$B3)*(-EXP(Param!$I3+0.5*Param!$J3^2)*NORMSDIST(-(-LN(T$1)+Param!$I3+Param!$J3^2)/Param!$J3)+T$1*NORMSDIST(-(-LN(T$1)+Param!$I3)/Param!$J3)))</f>
        <v>9.5720811621593336E-5</v>
      </c>
      <c r="U3">
        <f>EXP(-Other!$D3/100*Other!$E3/260)*(Param!$B3*(-EXP(Param!$G3+0.5*Param!$H3^2)*NORMSDIST(-(-LN(U$1)+Param!$G3+Param!$H3^2)/Param!$H3)+U$1*NORMSDIST(-(-LN(U$1)+Param!$G3)/Param!$H3))+(1-Param!$B3)*(-EXP(Param!$I3+0.5*Param!$J3^2)*NORMSDIST(-(-LN(U$1)+Param!$I3+Param!$J3^2)/Param!$J3)+U$1*NORMSDIST(-(-LN(U$1)+Param!$I3)/Param!$J3)))</f>
        <v>2.2929061588511786E-4</v>
      </c>
      <c r="V3">
        <f>EXP(-Other!$D3/100*Other!$E3/260)*(Param!$B3*(-EXP(Param!$G3+0.5*Param!$H3^2)*NORMSDIST(-(-LN(V$1)+Param!$G3+Param!$H3^2)/Param!$H3)+V$1*NORMSDIST(-(-LN(V$1)+Param!$G3)/Param!$H3))+(1-Param!$B3)*(-EXP(Param!$I3+0.5*Param!$J3^2)*NORMSDIST(-(-LN(V$1)+Param!$I3+Param!$J3^2)/Param!$J3)+V$1*NORMSDIST(-(-LN(V$1)+Param!$I3)/Param!$J3)))</f>
        <v>5.210248160155735E-4</v>
      </c>
      <c r="W3">
        <f>EXP(-Other!$D3/100*Other!$E3/260)*(Param!$B3*(-EXP(Param!$G3+0.5*Param!$H3^2)*NORMSDIST(-(-LN(W$1)+Param!$G3+Param!$H3^2)/Param!$H3)+W$1*NORMSDIST(-(-LN(W$1)+Param!$G3)/Param!$H3))+(1-Param!$B3)*(-EXP(Param!$I3+0.5*Param!$J3^2)*NORMSDIST(-(-LN(W$1)+Param!$I3+Param!$J3^2)/Param!$J3)+W$1*NORMSDIST(-(-LN(W$1)+Param!$I3)/Param!$J3)))</f>
        <v>1.1241440470570296E-3</v>
      </c>
      <c r="X3">
        <f>EXP(-Other!$D3/100*Other!$E3/260)*(Param!$B3*(-EXP(Param!$G3+0.5*Param!$H3^2)*NORMSDIST(-(-LN(X$1)+Param!$G3+Param!$H3^2)/Param!$H3)+X$1*NORMSDIST(-(-LN(X$1)+Param!$G3)/Param!$H3))+(1-Param!$B3)*(-EXP(Param!$I3+0.5*Param!$J3^2)*NORMSDIST(-(-LN(X$1)+Param!$I3+Param!$J3^2)/Param!$J3)+X$1*NORMSDIST(-(-LN(X$1)+Param!$I3)/Param!$J3)))</f>
        <v>2.305224593239725E-3</v>
      </c>
      <c r="Y3">
        <f>EXP(-Other!$D3/100*Other!$E3/260)*(Param!$B3*(-EXP(Param!$G3+0.5*Param!$H3^2)*NORMSDIST(-(-LN(Y$1)+Param!$G3+Param!$H3^2)/Param!$H3)+Y$1*NORMSDIST(-(-LN(Y$1)+Param!$G3)/Param!$H3))+(1-Param!$B3)*(-EXP(Param!$I3+0.5*Param!$J3^2)*NORMSDIST(-(-LN(Y$1)+Param!$I3+Param!$J3^2)/Param!$J3)+Y$1*NORMSDIST(-(-LN(Y$1)+Param!$I3)/Param!$J3)))</f>
        <v>4.4979074435255641E-3</v>
      </c>
      <c r="Z3">
        <f>EXP(-Other!$D3/100*Other!$E3/260)*(Param!$B3*(-EXP(Param!$G3+0.5*Param!$H3^2)*NORMSDIST(-(-LN(Z$1)+Param!$G3+Param!$H3^2)/Param!$H3)+Z$1*NORMSDIST(-(-LN(Z$1)+Param!$G3)/Param!$H3))+(1-Param!$B3)*(-EXP(Param!$I3+0.5*Param!$J3^2)*NORMSDIST(-(-LN(Z$1)+Param!$I3+Param!$J3^2)/Param!$J3)+Z$1*NORMSDIST(-(-LN(Z$1)+Param!$I3)/Param!$J3)))</f>
        <v>8.3606356609297224E-3</v>
      </c>
      <c r="AA3">
        <f>EXP(-Other!$D3/100*Other!$E3/260)*(Param!$B3*(-EXP(Param!$G3+0.5*Param!$H3^2)*NORMSDIST(-(-LN(AA$1)+Param!$G3+Param!$H3^2)/Param!$H3)+AA$1*NORMSDIST(-(-LN(AA$1)+Param!$G3)/Param!$H3))+(1-Param!$B3)*(-EXP(Param!$I3+0.5*Param!$J3^2)*NORMSDIST(-(-LN(AA$1)+Param!$I3+Param!$J3^2)/Param!$J3)+AA$1*NORMSDIST(-(-LN(AA$1)+Param!$I3)/Param!$J3)))</f>
        <v>1.4824427821988059E-2</v>
      </c>
      <c r="AB3">
        <f>EXP(-Other!$D3/100*Other!$E3/260)*(Param!$B3*(-EXP(Param!$G3+0.5*Param!$H3^2)*NORMSDIST(-(-LN(AB$1)+Param!$G3+Param!$H3^2)/Param!$H3)+AB$1*NORMSDIST(-(-LN(AB$1)+Param!$G3)/Param!$H3))+(1-Param!$B3)*(-EXP(Param!$I3+0.5*Param!$J3^2)*NORMSDIST(-(-LN(AB$1)+Param!$I3+Param!$J3^2)/Param!$J3)+AB$1*NORMSDIST(-(-LN(AB$1)+Param!$I3)/Param!$J3)))</f>
        <v>2.5110957118247845E-2</v>
      </c>
      <c r="AC3">
        <f>EXP(-Other!$D3/100*Other!$E3/260)*(Param!$B3*(-EXP(Param!$G3+0.5*Param!$H3^2)*NORMSDIST(-(-LN(AC$1)+Param!$G3+Param!$H3^2)/Param!$H3)+AC$1*NORMSDIST(-(-LN(AC$1)+Param!$G3)/Param!$H3))+(1-Param!$B3)*(-EXP(Param!$I3+0.5*Param!$J3^2)*NORMSDIST(-(-LN(AC$1)+Param!$I3+Param!$J3^2)/Param!$J3)+AC$1*NORMSDIST(-(-LN(AC$1)+Param!$I3)/Param!$J3)))</f>
        <v>4.0700152800870651E-2</v>
      </c>
      <c r="AD3">
        <f>EXP(-Other!$D3/100*Other!$E3/260)*(Param!$B3*(-EXP(Param!$G3+0.5*Param!$H3^2)*NORMSDIST(-(-LN(AD$1)+Param!$G3+Param!$H3^2)/Param!$H3)+AD$1*NORMSDIST(-(-LN(AD$1)+Param!$G3)/Param!$H3))+(1-Param!$B3)*(-EXP(Param!$I3+0.5*Param!$J3^2)*NORMSDIST(-(-LN(AD$1)+Param!$I3+Param!$J3^2)/Param!$J3)+AD$1*NORMSDIST(-(-LN(AD$1)+Param!$I3)/Param!$J3)))</f>
        <v>6.3233287965184432E-2</v>
      </c>
      <c r="AE3">
        <f>EXP(-Other!$D3/100*Other!$E3/260)*(Param!$B3*(-EXP(Param!$G3+0.5*Param!$H3^2)*NORMSDIST(-(-LN(AE$1)+Param!$G3+Param!$H3^2)/Param!$H3)+AE$1*NORMSDIST(-(-LN(AE$1)+Param!$G3)/Param!$H3))+(1-Param!$B3)*(-EXP(Param!$I3+0.5*Param!$J3^2)*NORMSDIST(-(-LN(AE$1)+Param!$I3+Param!$J3^2)/Param!$J3)+AE$1*NORMSDIST(-(-LN(AE$1)+Param!$I3)/Param!$J3)))</f>
        <v>9.4352683886625113E-2</v>
      </c>
      <c r="AF3">
        <f>EXP(-Other!$D3/100*Other!$E3/260)*(Param!$B3*(-EXP(Param!$G3+0.5*Param!$H3^2)*NORMSDIST(-(-LN(AF$1)+Param!$G3+Param!$H3^2)/Param!$H3)+AF$1*NORMSDIST(-(-LN(AF$1)+Param!$G3)/Param!$H3))+(1-Param!$B3)*(-EXP(Param!$I3+0.5*Param!$J3^2)*NORMSDIST(-(-LN(AF$1)+Param!$I3+Param!$J3^2)/Param!$J3)+AF$1*NORMSDIST(-(-LN(AF$1)+Param!$I3)/Param!$J3)))</f>
        <v>0.13549935648938657</v>
      </c>
      <c r="AG3">
        <f>EXP(-Other!$D3/100*Other!$E3/260)*(Param!$B3*(-EXP(Param!$G3+0.5*Param!$H3^2)*NORMSDIST(-(-LN(AG$1)+Param!$G3+Param!$H3^2)/Param!$H3)+AG$1*NORMSDIST(-(-LN(AG$1)+Param!$G3)/Param!$H3))+(1-Param!$B3)*(-EXP(Param!$I3+0.5*Param!$J3^2)*NORMSDIST(-(-LN(AG$1)+Param!$I3+Param!$J3^2)/Param!$J3)+AG$1*NORMSDIST(-(-LN(AG$1)+Param!$I3)/Param!$J3)))</f>
        <v>0.18770810023020398</v>
      </c>
      <c r="AH3">
        <f>EXP(-Other!$D3/100*Other!$E3/260)*(Param!$B3*(-EXP(Param!$G3+0.5*Param!$H3^2)*NORMSDIST(-(-LN(AH$1)+Param!$G3+Param!$H3^2)/Param!$H3)+AH$1*NORMSDIST(-(-LN(AH$1)+Param!$G3)/Param!$H3))+(1-Param!$B3)*(-EXP(Param!$I3+0.5*Param!$J3^2)*NORMSDIST(-(-LN(AH$1)+Param!$I3+Param!$J3^2)/Param!$J3)+AH$1*NORMSDIST(-(-LN(AH$1)+Param!$I3)/Param!$J3)))</f>
        <v>0.25144759667934591</v>
      </c>
      <c r="AI3">
        <f>EXP(-Other!$D3/100*Other!$E3/260)*(Param!$B3*(-EXP(Param!$G3+0.5*Param!$H3^2)*NORMSDIST(-(-LN(AI$1)+Param!$G3+Param!$H3^2)/Param!$H3)+AI$1*NORMSDIST(-(-LN(AI$1)+Param!$G3)/Param!$H3))+(1-Param!$B3)*(-EXP(Param!$I3+0.5*Param!$J3^2)*NORMSDIST(-(-LN(AI$1)+Param!$I3+Param!$J3^2)/Param!$J3)+AI$1*NORMSDIST(-(-LN(AI$1)+Param!$I3)/Param!$J3)))</f>
        <v>0.32654607408321579</v>
      </c>
      <c r="AJ3">
        <f>EXP(-Other!$D3/100*Other!$E3/260)*(Param!$B3*(-EXP(Param!$G3+0.5*Param!$H3^2)*NORMSDIST(-(-LN(AJ$1)+Param!$G3+Param!$H3^2)/Param!$H3)+AJ$1*NORMSDIST(-(-LN(AJ$1)+Param!$G3)/Param!$H3))+(1-Param!$B3)*(-EXP(Param!$I3+0.5*Param!$J3^2)*NORMSDIST(-(-LN(AJ$1)+Param!$I3+Param!$J3^2)/Param!$J3)+AJ$1*NORMSDIST(-(-LN(AJ$1)+Param!$I3)/Param!$J3)))</f>
        <v>0.41222182733164664</v>
      </c>
      <c r="AK3">
        <f>EXP(-Other!$D3/100*Other!$E3/260)*(Param!$B3*(-EXP(Param!$G3+0.5*Param!$H3^2)*NORMSDIST(-(-LN(AK$1)+Param!$G3+Param!$H3^2)/Param!$H3)+AK$1*NORMSDIST(-(-LN(AK$1)+Param!$G3)/Param!$H3))+(1-Param!$B3)*(-EXP(Param!$I3+0.5*Param!$J3^2)*NORMSDIST(-(-LN(AK$1)+Param!$I3+Param!$J3^2)/Param!$J3)+AK$1*NORMSDIST(-(-LN(AK$1)+Param!$I3)/Param!$J3)))</f>
        <v>0.50720979118880705</v>
      </c>
      <c r="AL3">
        <f>EXP(-Other!$D3/100*Other!$E3/260)*(Param!$B3*(-EXP(Param!$G3+0.5*Param!$H3^2)*NORMSDIST(-(-LN(AL$1)+Param!$G3+Param!$H3^2)/Param!$H3)+AL$1*NORMSDIST(-(-LN(AL$1)+Param!$G3)/Param!$H3))+(1-Param!$B3)*(-EXP(Param!$I3+0.5*Param!$J3^2)*NORMSDIST(-(-LN(AL$1)+Param!$I3+Param!$J3^2)/Param!$J3)+AL$1*NORMSDIST(-(-LN(AL$1)+Param!$I3)/Param!$J3)))</f>
        <v>0.60995071459651851</v>
      </c>
      <c r="AM3">
        <f>EXP(-Other!$D3/100*Other!$E3/260)*(Param!$B3*(-EXP(Param!$G3+0.5*Param!$H3^2)*NORMSDIST(-(-LN(AM$1)+Param!$G3+Param!$H3^2)/Param!$H3)+AM$1*NORMSDIST(-(-LN(AM$1)+Param!$G3)/Param!$H3))+(1-Param!$B3)*(-EXP(Param!$I3+0.5*Param!$J3^2)*NORMSDIST(-(-LN(AM$1)+Param!$I3+Param!$J3^2)/Param!$J3)+AM$1*NORMSDIST(-(-LN(AM$1)+Param!$I3)/Param!$J3)))</f>
        <v>0.71879696326379983</v>
      </c>
      <c r="AN3">
        <f>EXP(-Other!$D3/100*Other!$E3/260)*(Param!$B3*(-EXP(Param!$G3+0.5*Param!$H3^2)*NORMSDIST(-(-LN(AN$1)+Param!$G3+Param!$H3^2)/Param!$H3)+AN$1*NORMSDIST(-(-LN(AN$1)+Param!$G3)/Param!$H3))+(1-Param!$B3)*(-EXP(Param!$I3+0.5*Param!$J3^2)*NORMSDIST(-(-LN(AN$1)+Param!$I3+Param!$J3^2)/Param!$J3)+AN$1*NORMSDIST(-(-LN(AN$1)+Param!$I3)/Param!$J3)))</f>
        <v>0.83219169903798451</v>
      </c>
      <c r="AO3">
        <f>EXP(-Other!$D3/100*Other!$E3/260)*(Param!$B3*(-EXP(Param!$G3+0.5*Param!$H3^2)*NORMSDIST(-(-LN(AO$1)+Param!$G3+Param!$H3^2)/Param!$H3)+AO$1*NORMSDIST(-(-LN(AO$1)+Param!$G3)/Param!$H3))+(1-Param!$B3)*(-EXP(Param!$I3+0.5*Param!$J3^2)*NORMSDIST(-(-LN(AO$1)+Param!$I3+Param!$J3^2)/Param!$J3)+AO$1*NORMSDIST(-(-LN(AO$1)+Param!$I3)/Param!$J3)))</f>
        <v>0.94879293929043906</v>
      </c>
      <c r="AP3">
        <f>EXP(-Other!$D3/100*Other!$E3/260)*(Param!$B3*(-EXP(Param!$G3+0.5*Param!$H3^2)*NORMSDIST(-(-LN(AP$1)+Param!$G3+Param!$H3^2)/Param!$H3)+AP$1*NORMSDIST(-(-LN(AP$1)+Param!$G3)/Param!$H3))+(1-Param!$B3)*(-EXP(Param!$I3+0.5*Param!$J3^2)*NORMSDIST(-(-LN(AP$1)+Param!$I3+Param!$J3^2)/Param!$J3)+AP$1*NORMSDIST(-(-LN(AP$1)+Param!$I3)/Param!$J3)))</f>
        <v>1.0675335837045969</v>
      </c>
      <c r="AQ3">
        <f>EXP(-Other!$D3/100*Other!$E3/260)*(Param!$B3*(-EXP(Param!$G3+0.5*Param!$H3^2)*NORMSDIST(-(-LN(AQ$1)+Param!$G3+Param!$H3^2)/Param!$H3)+AQ$1*NORMSDIST(-(-LN(AQ$1)+Param!$G3)/Param!$H3))+(1-Param!$B3)*(-EXP(Param!$I3+0.5*Param!$J3^2)*NORMSDIST(-(-LN(AQ$1)+Param!$I3+Param!$J3^2)/Param!$J3)+AQ$1*NORMSDIST(-(-LN(AQ$1)+Param!$I3)/Param!$J3)))</f>
        <v>1.1876254878905452</v>
      </c>
      <c r="AR3">
        <f>EXP(-Other!$D3/100*Other!$E3/260)*(Param!$B3*(-EXP(Param!$G3+0.5*Param!$H3^2)*NORMSDIST(-(-LN(AR$1)+Param!$G3+Param!$H3^2)/Param!$H3)+AR$1*NORMSDIST(-(-LN(AR$1)+Param!$G3)/Param!$H3))+(1-Param!$B3)*(-EXP(Param!$I3+0.5*Param!$J3^2)*NORMSDIST(-(-LN(AR$1)+Param!$I3+Param!$J3^2)/Param!$J3)+AR$1*NORMSDIST(-(-LN(AR$1)+Param!$I3)/Param!$J3)))</f>
        <v>1.3085254795119738</v>
      </c>
      <c r="AS3">
        <f>EXP(-Other!$D3/100*Other!$E3/260)*(Param!$B3*(-EXP(Param!$G3+0.5*Param!$H3^2)*NORMSDIST(-(-LN(AS$1)+Param!$G3+Param!$H3^2)/Param!$H3)+AS$1*NORMSDIST(-(-LN(AS$1)+Param!$G3)/Param!$H3))+(1-Param!$B3)*(-EXP(Param!$I3+0.5*Param!$J3^2)*NORMSDIST(-(-LN(AS$1)+Param!$I3+Param!$J3^2)/Param!$J3)+AS$1*NORMSDIST(-(-LN(AS$1)+Param!$I3)/Param!$J3)))</f>
        <v>1.4298831273613575</v>
      </c>
      <c r="AT3">
        <f>EXP(-Other!$D3/100*Other!$E3/260)*(Param!$B3*(-EXP(Param!$G3+0.5*Param!$H3^2)*NORMSDIST(-(-LN(AT$1)+Param!$G3+Param!$H3^2)/Param!$H3)+AT$1*NORMSDIST(-(-LN(AT$1)+Param!$G3)/Param!$H3))+(1-Param!$B3)*(-EXP(Param!$I3+0.5*Param!$J3^2)*NORMSDIST(-(-LN(AT$1)+Param!$I3+Param!$J3^2)/Param!$J3)+AT$1*NORMSDIST(-(-LN(AT$1)+Param!$I3)/Param!$J3)))</f>
        <v>1.5514862853838178</v>
      </c>
      <c r="AU3">
        <f>EXP(-Other!$D3/100*Other!$E3/260)*(Param!$B3*(-EXP(Param!$G3+0.5*Param!$H3^2)*NORMSDIST(-(-LN(AU$1)+Param!$G3+Param!$H3^2)/Param!$H3)+AU$1*NORMSDIST(-(-LN(AU$1)+Param!$G3)/Param!$H3))+(1-Param!$B3)*(-EXP(Param!$I3+0.5*Param!$J3^2)*NORMSDIST(-(-LN(AU$1)+Param!$I3+Param!$J3^2)/Param!$J3)+AU$1*NORMSDIST(-(-LN(AU$1)+Param!$I3)/Param!$J3)))</f>
        <v>1.6732142207798637</v>
      </c>
      <c r="AV3">
        <f>EXP(-Other!$D3/100*Other!$E3/260)*(Param!$B3*(-EXP(Param!$G3+0.5*Param!$H3^2)*NORMSDIST(-(-LN(AV$1)+Param!$G3+Param!$H3^2)/Param!$H3)+AV$1*NORMSDIST(-(-LN(AV$1)+Param!$G3)/Param!$H3))+(1-Param!$B3)*(-EXP(Param!$I3+0.5*Param!$J3^2)*NORMSDIST(-(-LN(AV$1)+Param!$I3+Param!$J3^2)/Param!$J3)+AV$1*NORMSDIST(-(-LN(AV$1)+Param!$I3)/Param!$J3)))</f>
        <v>1.7950022493472633</v>
      </c>
      <c r="AW3">
        <f>EXP(-Other!$D3/100*Other!$E3/260)*(Param!$B3*(-EXP(Param!$G3+0.5*Param!$H3^2)*NORMSDIST(-(-LN(AW$1)+Param!$G3+Param!$H3^2)/Param!$H3)+AW$1*NORMSDIST(-(-LN(AW$1)+Param!$G3)/Param!$H3))+(1-Param!$B3)*(-EXP(Param!$I3+0.5*Param!$J3^2)*NORMSDIST(-(-LN(AW$1)+Param!$I3+Param!$J3^2)/Param!$J3)+AW$1*NORMSDIST(-(-LN(AW$1)+Param!$I3)/Param!$J3)))</f>
        <v>1.9168177077765851</v>
      </c>
      <c r="AX3">
        <f>EXP(-Other!$D3/100*Other!$E3/260)*(Param!$B3*(-EXP(Param!$G3+0.5*Param!$H3^2)*NORMSDIST(-(-LN(AX$1)+Param!$G3+Param!$H3^2)/Param!$H3)+AX$1*NORMSDIST(-(-LN(AX$1)+Param!$G3)/Param!$H3))+(1-Param!$B3)*(-EXP(Param!$I3+0.5*Param!$J3^2)*NORMSDIST(-(-LN(AX$1)+Param!$I3+Param!$J3^2)/Param!$J3)+AX$1*NORMSDIST(-(-LN(AX$1)+Param!$I3)/Param!$J3)))</f>
        <v>2.0386450352893575</v>
      </c>
    </row>
    <row r="4" spans="1:50" x14ac:dyDescent="0.2">
      <c r="A4" s="1">
        <f>Puts!A4</f>
        <v>38383</v>
      </c>
      <c r="B4">
        <f>EXP(-Other!$D4/100*Other!$E4/260)*(Param!$B4*(-EXP(Param!$G4+0.5*Param!$H4^2)*NORMSDIST(-(-LN(B$1)+Param!$G4+Param!$H4^2)/Param!$H4)+B$1*NORMSDIST(-(-LN(B$1)+Param!$G4)/Param!$H4))+(1-Param!$B4)*(-EXP(Param!$I4+0.5*Param!$J4^2)*NORMSDIST(-(-LN(B$1)+Param!$I4+Param!$J4^2)/Param!$J4)+B$1*NORMSDIST(-(-LN(B$1)+Param!$I4)/Param!$J4)))</f>
        <v>6.1661468812116296E-10</v>
      </c>
      <c r="C4">
        <f>EXP(-Other!$D4/100*Other!$E4/260)*(Param!$B4*(-EXP(Param!$G4+0.5*Param!$H4^2)*NORMSDIST(-(-LN(C$1)+Param!$G4+Param!$H4^2)/Param!$H4)+C$1*NORMSDIST(-(-LN(C$1)+Param!$G4)/Param!$H4))+(1-Param!$B4)*(-EXP(Param!$I4+0.5*Param!$J4^2)*NORMSDIST(-(-LN(C$1)+Param!$I4+Param!$J4^2)/Param!$J4)+C$1*NORMSDIST(-(-LN(C$1)+Param!$I4)/Param!$J4)))</f>
        <v>1.9981804149502431E-9</v>
      </c>
      <c r="D4">
        <f>EXP(-Other!$D4/100*Other!$E4/260)*(Param!$B4*(-EXP(Param!$G4+0.5*Param!$H4^2)*NORMSDIST(-(-LN(D$1)+Param!$G4+Param!$H4^2)/Param!$H4)+D$1*NORMSDIST(-(-LN(D$1)+Param!$G4)/Param!$H4))+(1-Param!$B4)*(-EXP(Param!$I4+0.5*Param!$J4^2)*NORMSDIST(-(-LN(D$1)+Param!$I4+Param!$J4^2)/Param!$J4)+D$1*NORMSDIST(-(-LN(D$1)+Param!$I4)/Param!$J4)))</f>
        <v>6.2294292810401628E-9</v>
      </c>
      <c r="E4">
        <f>EXP(-Other!$D4/100*Other!$E4/260)*(Param!$B4*(-EXP(Param!$G4+0.5*Param!$H4^2)*NORMSDIST(-(-LN(E$1)+Param!$G4+Param!$H4^2)/Param!$H4)+E$1*NORMSDIST(-(-LN(E$1)+Param!$G4)/Param!$H4))+(1-Param!$B4)*(-EXP(Param!$I4+0.5*Param!$J4^2)*NORMSDIST(-(-LN(E$1)+Param!$I4+Param!$J4^2)/Param!$J4)+E$1*NORMSDIST(-(-LN(E$1)+Param!$I4)/Param!$J4)))</f>
        <v>1.8688426279607755E-8</v>
      </c>
      <c r="F4">
        <f>EXP(-Other!$D4/100*Other!$E4/260)*(Param!$B4*(-EXP(Param!$G4+0.5*Param!$H4^2)*NORMSDIST(-(-LN(F$1)+Param!$G4+Param!$H4^2)/Param!$H4)+F$1*NORMSDIST(-(-LN(F$1)+Param!$G4)/Param!$H4))+(1-Param!$B4)*(-EXP(Param!$I4+0.5*Param!$J4^2)*NORMSDIST(-(-LN(F$1)+Param!$I4+Param!$J4^2)/Param!$J4)+F$1*NORMSDIST(-(-LN(F$1)+Param!$I4)/Param!$J4)))</f>
        <v>5.3967208160782394E-8</v>
      </c>
      <c r="G4">
        <f>EXP(-Other!$D4/100*Other!$E4/260)*(Param!$B4*(-EXP(Param!$G4+0.5*Param!$H4^2)*NORMSDIST(-(-LN(G$1)+Param!$G4+Param!$H4^2)/Param!$H4)+G$1*NORMSDIST(-(-LN(G$1)+Param!$G4)/Param!$H4))+(1-Param!$B4)*(-EXP(Param!$I4+0.5*Param!$J4^2)*NORMSDIST(-(-LN(G$1)+Param!$I4+Param!$J4^2)/Param!$J4)+G$1*NORMSDIST(-(-LN(G$1)+Param!$I4)/Param!$J4)))</f>
        <v>1.5005339505313877E-7</v>
      </c>
      <c r="H4">
        <f>EXP(-Other!$D4/100*Other!$E4/260)*(Param!$B4*(-EXP(Param!$G4+0.5*Param!$H4^2)*NORMSDIST(-(-LN(H$1)+Param!$G4+Param!$H4^2)/Param!$H4)+H$1*NORMSDIST(-(-LN(H$1)+Param!$G4)/Param!$H4))+(1-Param!$B4)*(-EXP(Param!$I4+0.5*Param!$J4^2)*NORMSDIST(-(-LN(H$1)+Param!$I4+Param!$J4^2)/Param!$J4)+H$1*NORMSDIST(-(-LN(H$1)+Param!$I4)/Param!$J4)))</f>
        <v>4.0183779916036087E-7</v>
      </c>
      <c r="I4">
        <f>EXP(-Other!$D4/100*Other!$E4/260)*(Param!$B4*(-EXP(Param!$G4+0.5*Param!$H4^2)*NORMSDIST(-(-LN(I$1)+Param!$G4+Param!$H4^2)/Param!$H4)+I$1*NORMSDIST(-(-LN(I$1)+Param!$G4)/Param!$H4))+(1-Param!$B4)*(-EXP(Param!$I4+0.5*Param!$J4^2)*NORMSDIST(-(-LN(I$1)+Param!$I4+Param!$J4^2)/Param!$J4)+I$1*NORMSDIST(-(-LN(I$1)+Param!$I4)/Param!$J4)))</f>
        <v>1.0367649351303085E-6</v>
      </c>
      <c r="J4">
        <f>EXP(-Other!$D4/100*Other!$E4/260)*(Param!$B4*(-EXP(Param!$G4+0.5*Param!$H4^2)*NORMSDIST(-(-LN(J$1)+Param!$G4+Param!$H4^2)/Param!$H4)+J$1*NORMSDIST(-(-LN(J$1)+Param!$G4)/Param!$H4))+(1-Param!$B4)*(-EXP(Param!$I4+0.5*Param!$J4^2)*NORMSDIST(-(-LN(J$1)+Param!$I4+Param!$J4^2)/Param!$J4)+J$1*NORMSDIST(-(-LN(J$1)+Param!$I4)/Param!$J4)))</f>
        <v>2.5779556365133089E-6</v>
      </c>
      <c r="K4">
        <f>EXP(-Other!$D4/100*Other!$E4/260)*(Param!$B4*(-EXP(Param!$G4+0.5*Param!$H4^2)*NORMSDIST(-(-LN(K$1)+Param!$G4+Param!$H4^2)/Param!$H4)+K$1*NORMSDIST(-(-LN(K$1)+Param!$G4)/Param!$H4))+(1-Param!$B4)*(-EXP(Param!$I4+0.5*Param!$J4^2)*NORMSDIST(-(-LN(K$1)+Param!$I4+Param!$J4^2)/Param!$J4)+K$1*NORMSDIST(-(-LN(K$1)+Param!$I4)/Param!$J4)))</f>
        <v>6.1799294330750381E-6</v>
      </c>
      <c r="L4">
        <f>EXP(-Other!$D4/100*Other!$E4/260)*(Param!$B4*(-EXP(Param!$G4+0.5*Param!$H4^2)*NORMSDIST(-(-LN(L$1)+Param!$G4+Param!$H4^2)/Param!$H4)+L$1*NORMSDIST(-(-LN(L$1)+Param!$G4)/Param!$H4))+(1-Param!$B4)*(-EXP(Param!$I4+0.5*Param!$J4^2)*NORMSDIST(-(-LN(L$1)+Param!$I4+Param!$J4^2)/Param!$J4)+L$1*NORMSDIST(-(-LN(L$1)+Param!$I4)/Param!$J4)))</f>
        <v>1.4287583810166054E-5</v>
      </c>
      <c r="M4">
        <f>EXP(-Other!$D4/100*Other!$E4/260)*(Param!$B4*(-EXP(Param!$G4+0.5*Param!$H4^2)*NORMSDIST(-(-LN(M$1)+Param!$G4+Param!$H4^2)/Param!$H4)+M$1*NORMSDIST(-(-LN(M$1)+Param!$G4)/Param!$H4))+(1-Param!$B4)*(-EXP(Param!$I4+0.5*Param!$J4^2)*NORMSDIST(-(-LN(M$1)+Param!$I4+Param!$J4^2)/Param!$J4)+M$1*NORMSDIST(-(-LN(M$1)+Param!$I4)/Param!$J4)))</f>
        <v>3.1868620364392093E-5</v>
      </c>
      <c r="N4">
        <f>EXP(-Other!$D4/100*Other!$E4/260)*(Param!$B4*(-EXP(Param!$G4+0.5*Param!$H4^2)*NORMSDIST(-(-LN(N$1)+Param!$G4+Param!$H4^2)/Param!$H4)+N$1*NORMSDIST(-(-LN(N$1)+Param!$G4)/Param!$H4))+(1-Param!$B4)*(-EXP(Param!$I4+0.5*Param!$J4^2)*NORMSDIST(-(-LN(N$1)+Param!$I4+Param!$J4^2)/Param!$J4)+N$1*NORMSDIST(-(-LN(N$1)+Param!$I4)/Param!$J4)))</f>
        <v>6.860686036621916E-5</v>
      </c>
      <c r="O4">
        <f>EXP(-Other!$D4/100*Other!$E4/260)*(Param!$B4*(-EXP(Param!$G4+0.5*Param!$H4^2)*NORMSDIST(-(-LN(O$1)+Param!$G4+Param!$H4^2)/Param!$H4)+O$1*NORMSDIST(-(-LN(O$1)+Param!$G4)/Param!$H4))+(1-Param!$B4)*(-EXP(Param!$I4+0.5*Param!$J4^2)*NORMSDIST(-(-LN(O$1)+Param!$I4+Param!$J4^2)/Param!$J4)+O$1*NORMSDIST(-(-LN(O$1)+Param!$I4)/Param!$J4)))</f>
        <v>1.4261061178241161E-4</v>
      </c>
      <c r="P4">
        <f>EXP(-Other!$D4/100*Other!$E4/260)*(Param!$B4*(-EXP(Param!$G4+0.5*Param!$H4^2)*NORMSDIST(-(-LN(P$1)+Param!$G4+Param!$H4^2)/Param!$H4)+P$1*NORMSDIST(-(-LN(P$1)+Param!$G4)/Param!$H4))+(1-Param!$B4)*(-EXP(Param!$I4+0.5*Param!$J4^2)*NORMSDIST(-(-LN(P$1)+Param!$I4+Param!$J4^2)/Param!$J4)+P$1*NORMSDIST(-(-LN(P$1)+Param!$I4)/Param!$J4)))</f>
        <v>2.863564886811326E-4</v>
      </c>
      <c r="Q4">
        <f>EXP(-Other!$D4/100*Other!$E4/260)*(Param!$B4*(-EXP(Param!$G4+0.5*Param!$H4^2)*NORMSDIST(-(-LN(Q$1)+Param!$G4+Param!$H4^2)/Param!$H4)+Q$1*NORMSDIST(-(-LN(Q$1)+Param!$G4)/Param!$H4))+(1-Param!$B4)*(-EXP(Param!$I4+0.5*Param!$J4^2)*NORMSDIST(-(-LN(Q$1)+Param!$I4+Param!$J4^2)/Param!$J4)+Q$1*NORMSDIST(-(-LN(Q$1)+Param!$I4)/Param!$J4)))</f>
        <v>5.5569415969816281E-4</v>
      </c>
      <c r="R4">
        <f>EXP(-Other!$D4/100*Other!$E4/260)*(Param!$B4*(-EXP(Param!$G4+0.5*Param!$H4^2)*NORMSDIST(-(-LN(R$1)+Param!$G4+Param!$H4^2)/Param!$H4)+R$1*NORMSDIST(-(-LN(R$1)+Param!$G4)/Param!$H4))+(1-Param!$B4)*(-EXP(Param!$I4+0.5*Param!$J4^2)*NORMSDIST(-(-LN(R$1)+Param!$I4+Param!$J4^2)/Param!$J4)+R$1*NORMSDIST(-(-LN(R$1)+Param!$I4)/Param!$J4)))</f>
        <v>1.0426874545518485E-3</v>
      </c>
      <c r="S4">
        <f>EXP(-Other!$D4/100*Other!$E4/260)*(Param!$B4*(-EXP(Param!$G4+0.5*Param!$H4^2)*NORMSDIST(-(-LN(S$1)+Param!$G4+Param!$H4^2)/Param!$H4)+S$1*NORMSDIST(-(-LN(S$1)+Param!$G4)/Param!$H4))+(1-Param!$B4)*(-EXP(Param!$I4+0.5*Param!$J4^2)*NORMSDIST(-(-LN(S$1)+Param!$I4+Param!$J4^2)/Param!$J4)+S$1*NORMSDIST(-(-LN(S$1)+Param!$I4)/Param!$J4)))</f>
        <v>1.8927465104900834E-3</v>
      </c>
      <c r="T4">
        <f>EXP(-Other!$D4/100*Other!$E4/260)*(Param!$B4*(-EXP(Param!$G4+0.5*Param!$H4^2)*NORMSDIST(-(-LN(T$1)+Param!$G4+Param!$H4^2)/Param!$H4)+T$1*NORMSDIST(-(-LN(T$1)+Param!$G4)/Param!$H4))+(1-Param!$B4)*(-EXP(Param!$I4+0.5*Param!$J4^2)*NORMSDIST(-(-LN(T$1)+Param!$I4+Param!$J4^2)/Param!$J4)+T$1*NORMSDIST(-(-LN(T$1)+Param!$I4)/Param!$J4)))</f>
        <v>3.3258093610995247E-3</v>
      </c>
      <c r="U4">
        <f>EXP(-Other!$D4/100*Other!$E4/260)*(Param!$B4*(-EXP(Param!$G4+0.5*Param!$H4^2)*NORMSDIST(-(-LN(U$1)+Param!$G4+Param!$H4^2)/Param!$H4)+U$1*NORMSDIST(-(-LN(U$1)+Param!$G4)/Param!$H4))+(1-Param!$B4)*(-EXP(Param!$I4+0.5*Param!$J4^2)*NORMSDIST(-(-LN(U$1)+Param!$I4+Param!$J4^2)/Param!$J4)+U$1*NORMSDIST(-(-LN(U$1)+Param!$I4)/Param!$J4)))</f>
        <v>5.6602186553462736E-3</v>
      </c>
      <c r="V4">
        <f>EXP(-Other!$D4/100*Other!$E4/260)*(Param!$B4*(-EXP(Param!$G4+0.5*Param!$H4^2)*NORMSDIST(-(-LN(V$1)+Param!$G4+Param!$H4^2)/Param!$H4)+V$1*NORMSDIST(-(-LN(V$1)+Param!$G4)/Param!$H4))+(1-Param!$B4)*(-EXP(Param!$I4+0.5*Param!$J4^2)*NORMSDIST(-(-LN(V$1)+Param!$I4+Param!$J4^2)/Param!$J4)+V$1*NORMSDIST(-(-LN(V$1)+Param!$I4)/Param!$J4)))</f>
        <v>9.3364955933850878E-3</v>
      </c>
      <c r="W4">
        <f>EXP(-Other!$D4/100*Other!$E4/260)*(Param!$B4*(-EXP(Param!$G4+0.5*Param!$H4^2)*NORMSDIST(-(-LN(W$1)+Param!$G4+Param!$H4^2)/Param!$H4)+W$1*NORMSDIST(-(-LN(W$1)+Param!$G4)/Param!$H4))+(1-Param!$B4)*(-EXP(Param!$I4+0.5*Param!$J4^2)*NORMSDIST(-(-LN(W$1)+Param!$I4+Param!$J4^2)/Param!$J4)+W$1*NORMSDIST(-(-LN(W$1)+Param!$I4)/Param!$J4)))</f>
        <v>1.4936697569116407E-2</v>
      </c>
      <c r="X4">
        <f>EXP(-Other!$D4/100*Other!$E4/260)*(Param!$B4*(-EXP(Param!$G4+0.5*Param!$H4^2)*NORMSDIST(-(-LN(X$1)+Param!$G4+Param!$H4^2)/Param!$H4)+X$1*NORMSDIST(-(-LN(X$1)+Param!$G4)/Param!$H4))+(1-Param!$B4)*(-EXP(Param!$I4+0.5*Param!$J4^2)*NORMSDIST(-(-LN(X$1)+Param!$I4+Param!$J4^2)/Param!$J4)+X$1*NORMSDIST(-(-LN(X$1)+Param!$I4)/Param!$J4)))</f>
        <v>2.3193888857267118E-2</v>
      </c>
      <c r="Y4">
        <f>EXP(-Other!$D4/100*Other!$E4/260)*(Param!$B4*(-EXP(Param!$G4+0.5*Param!$H4^2)*NORMSDIST(-(-LN(Y$1)+Param!$G4+Param!$H4^2)/Param!$H4)+Y$1*NORMSDIST(-(-LN(Y$1)+Param!$G4)/Param!$H4))+(1-Param!$B4)*(-EXP(Param!$I4+0.5*Param!$J4^2)*NORMSDIST(-(-LN(Y$1)+Param!$I4+Param!$J4^2)/Param!$J4)+Y$1*NORMSDIST(-(-LN(Y$1)+Param!$I4)/Param!$J4)))</f>
        <v>3.4985979213575505E-2</v>
      </c>
      <c r="Z4">
        <f>EXP(-Other!$D4/100*Other!$E4/260)*(Param!$B4*(-EXP(Param!$G4+0.5*Param!$H4^2)*NORMSDIST(-(-LN(Z$1)+Param!$G4+Param!$H4^2)/Param!$H4)+Z$1*NORMSDIST(-(-LN(Z$1)+Param!$G4)/Param!$H4))+(1-Param!$B4)*(-EXP(Param!$I4+0.5*Param!$J4^2)*NORMSDIST(-(-LN(Z$1)+Param!$I4+Param!$J4^2)/Param!$J4)+Z$1*NORMSDIST(-(-LN(Z$1)+Param!$I4)/Param!$J4)))</f>
        <v>5.1309254911826634E-2</v>
      </c>
      <c r="AA4">
        <f>EXP(-Other!$D4/100*Other!$E4/260)*(Param!$B4*(-EXP(Param!$G4+0.5*Param!$H4^2)*NORMSDIST(-(-LN(AA$1)+Param!$G4+Param!$H4^2)/Param!$H4)+AA$1*NORMSDIST(-(-LN(AA$1)+Param!$G4)/Param!$H4))+(1-Param!$B4)*(-EXP(Param!$I4+0.5*Param!$J4^2)*NORMSDIST(-(-LN(AA$1)+Param!$I4+Param!$J4^2)/Param!$J4)+AA$1*NORMSDIST(-(-LN(AA$1)+Param!$I4)/Param!$J4)))</f>
        <v>7.3229539285792164E-2</v>
      </c>
      <c r="AB4">
        <f>EXP(-Other!$D4/100*Other!$E4/260)*(Param!$B4*(-EXP(Param!$G4+0.5*Param!$H4^2)*NORMSDIST(-(-LN(AB$1)+Param!$G4+Param!$H4^2)/Param!$H4)+AB$1*NORMSDIST(-(-LN(AB$1)+Param!$G4)/Param!$H4))+(1-Param!$B4)*(-EXP(Param!$I4+0.5*Param!$J4^2)*NORMSDIST(-(-LN(AB$1)+Param!$I4+Param!$J4^2)/Param!$J4)+AB$1*NORMSDIST(-(-LN(AB$1)+Param!$I4)/Param!$J4)))</f>
        <v>0.10181284068737702</v>
      </c>
      <c r="AC4">
        <f>EXP(-Other!$D4/100*Other!$E4/260)*(Param!$B4*(-EXP(Param!$G4+0.5*Param!$H4^2)*NORMSDIST(-(-LN(AC$1)+Param!$G4+Param!$H4^2)/Param!$H4)+AC$1*NORMSDIST(-(-LN(AC$1)+Param!$G4)/Param!$H4))+(1-Param!$B4)*(-EXP(Param!$I4+0.5*Param!$J4^2)*NORMSDIST(-(-LN(AC$1)+Param!$I4+Param!$J4^2)/Param!$J4)+AC$1*NORMSDIST(-(-LN(AC$1)+Param!$I4)/Param!$J4)))</f>
        <v>0.13804185175682165</v>
      </c>
      <c r="AD4">
        <f>EXP(-Other!$D4/100*Other!$E4/260)*(Param!$B4*(-EXP(Param!$G4+0.5*Param!$H4^2)*NORMSDIST(-(-LN(AD$1)+Param!$G4+Param!$H4^2)/Param!$H4)+AD$1*NORMSDIST(-(-LN(AD$1)+Param!$G4)/Param!$H4))+(1-Param!$B4)*(-EXP(Param!$I4+0.5*Param!$J4^2)*NORMSDIST(-(-LN(AD$1)+Param!$I4+Param!$J4^2)/Param!$J4)+AD$1*NORMSDIST(-(-LN(AD$1)+Param!$I4)/Param!$J4)))</f>
        <v>0.18272866393143722</v>
      </c>
      <c r="AE4">
        <f>EXP(-Other!$D4/100*Other!$E4/260)*(Param!$B4*(-EXP(Param!$G4+0.5*Param!$H4^2)*NORMSDIST(-(-LN(AE$1)+Param!$G4+Param!$H4^2)/Param!$H4)+AE$1*NORMSDIST(-(-LN(AE$1)+Param!$G4)/Param!$H4))+(1-Param!$B4)*(-EXP(Param!$I4+0.5*Param!$J4^2)*NORMSDIST(-(-LN(AE$1)+Param!$I4+Param!$J4^2)/Param!$J4)+AE$1*NORMSDIST(-(-LN(AE$1)+Param!$I4)/Param!$J4)))</f>
        <v>0.23643638870934769</v>
      </c>
      <c r="AF4">
        <f>EXP(-Other!$D4/100*Other!$E4/260)*(Param!$B4*(-EXP(Param!$G4+0.5*Param!$H4^2)*NORMSDIST(-(-LN(AF$1)+Param!$G4+Param!$H4^2)/Param!$H4)+AF$1*NORMSDIST(-(-LN(AF$1)+Param!$G4)/Param!$H4))+(1-Param!$B4)*(-EXP(Param!$I4+0.5*Param!$J4^2)*NORMSDIST(-(-LN(AF$1)+Param!$I4+Param!$J4^2)/Param!$J4)+AF$1*NORMSDIST(-(-LN(AF$1)+Param!$I4)/Param!$J4)))</f>
        <v>0.29942217157882212</v>
      </c>
      <c r="AG4">
        <f>EXP(-Other!$D4/100*Other!$E4/260)*(Param!$B4*(-EXP(Param!$G4+0.5*Param!$H4^2)*NORMSDIST(-(-LN(AG$1)+Param!$G4+Param!$H4^2)/Param!$H4)+AG$1*NORMSDIST(-(-LN(AG$1)+Param!$G4)/Param!$H4))+(1-Param!$B4)*(-EXP(Param!$I4+0.5*Param!$J4^2)*NORMSDIST(-(-LN(AG$1)+Param!$I4+Param!$J4^2)/Param!$J4)+AG$1*NORMSDIST(-(-LN(AG$1)+Param!$I4)/Param!$J4)))</f>
        <v>0.37161112090164439</v>
      </c>
      <c r="AH4">
        <f>EXP(-Other!$D4/100*Other!$E4/260)*(Param!$B4*(-EXP(Param!$G4+0.5*Param!$H4^2)*NORMSDIST(-(-LN(AH$1)+Param!$G4+Param!$H4^2)/Param!$H4)+AH$1*NORMSDIST(-(-LN(AH$1)+Param!$G4)/Param!$H4))+(1-Param!$B4)*(-EXP(Param!$I4+0.5*Param!$J4^2)*NORMSDIST(-(-LN(AH$1)+Param!$I4+Param!$J4^2)/Param!$J4)+AH$1*NORMSDIST(-(-LN(AH$1)+Param!$I4)/Param!$J4)))</f>
        <v>0.45260550345873485</v>
      </c>
      <c r="AI4">
        <f>EXP(-Other!$D4/100*Other!$E4/260)*(Param!$B4*(-EXP(Param!$G4+0.5*Param!$H4^2)*NORMSDIST(-(-LN(AI$1)+Param!$G4+Param!$H4^2)/Param!$H4)+AI$1*NORMSDIST(-(-LN(AI$1)+Param!$G4)/Param!$H4))+(1-Param!$B4)*(-EXP(Param!$I4+0.5*Param!$J4^2)*NORMSDIST(-(-LN(AI$1)+Param!$I4+Param!$J4^2)/Param!$J4)+AI$1*NORMSDIST(-(-LN(AI$1)+Param!$I4)/Param!$J4)))</f>
        <v>0.54172738342889071</v>
      </c>
      <c r="AJ4">
        <f>EXP(-Other!$D4/100*Other!$E4/260)*(Param!$B4*(-EXP(Param!$G4+0.5*Param!$H4^2)*NORMSDIST(-(-LN(AJ$1)+Param!$G4+Param!$H4^2)/Param!$H4)+AJ$1*NORMSDIST(-(-LN(AJ$1)+Param!$G4)/Param!$H4))+(1-Param!$B4)*(-EXP(Param!$I4+0.5*Param!$J4^2)*NORMSDIST(-(-LN(AJ$1)+Param!$I4+Param!$J4^2)/Param!$J4)+AJ$1*NORMSDIST(-(-LN(AJ$1)+Param!$I4)/Param!$J4)))</f>
        <v>0.63808719917584855</v>
      </c>
      <c r="AK4">
        <f>EXP(-Other!$D4/100*Other!$E4/260)*(Param!$B4*(-EXP(Param!$G4+0.5*Param!$H4^2)*NORMSDIST(-(-LN(AK$1)+Param!$G4+Param!$H4^2)/Param!$H4)+AK$1*NORMSDIST(-(-LN(AK$1)+Param!$G4)/Param!$H4))+(1-Param!$B4)*(-EXP(Param!$I4+0.5*Param!$J4^2)*NORMSDIST(-(-LN(AK$1)+Param!$I4+Param!$J4^2)/Param!$J4)+AK$1*NORMSDIST(-(-LN(AK$1)+Param!$I4)/Param!$J4)))</f>
        <v>0.74066691225185666</v>
      </c>
      <c r="AL4">
        <f>EXP(-Other!$D4/100*Other!$E4/260)*(Param!$B4*(-EXP(Param!$G4+0.5*Param!$H4^2)*NORMSDIST(-(-LN(AL$1)+Param!$G4+Param!$H4^2)/Param!$H4)+AL$1*NORMSDIST(-(-LN(AL$1)+Param!$G4)/Param!$H4))+(1-Param!$B4)*(-EXP(Param!$I4+0.5*Param!$J4^2)*NORMSDIST(-(-LN(AL$1)+Param!$I4+Param!$J4^2)/Param!$J4)+AL$1*NORMSDIST(-(-LN(AL$1)+Param!$I4)/Param!$J4)))</f>
        <v>0.84840509478226211</v>
      </c>
      <c r="AM4">
        <f>EXP(-Other!$D4/100*Other!$E4/260)*(Param!$B4*(-EXP(Param!$G4+0.5*Param!$H4^2)*NORMSDIST(-(-LN(AM$1)+Param!$G4+Param!$H4^2)/Param!$H4)+AM$1*NORMSDIST(-(-LN(AM$1)+Param!$G4)/Param!$H4))+(1-Param!$B4)*(-EXP(Param!$I4+0.5*Param!$J4^2)*NORMSDIST(-(-LN(AM$1)+Param!$I4+Param!$J4^2)/Param!$J4)+AM$1*NORMSDIST(-(-LN(AM$1)+Param!$I4)/Param!$J4)))</f>
        <v>0.96027266767780561</v>
      </c>
      <c r="AN4">
        <f>EXP(-Other!$D4/100*Other!$E4/260)*(Param!$B4*(-EXP(Param!$G4+0.5*Param!$H4^2)*NORMSDIST(-(-LN(AN$1)+Param!$G4+Param!$H4^2)/Param!$H4)+AN$1*NORMSDIST(-(-LN(AN$1)+Param!$G4)/Param!$H4))+(1-Param!$B4)*(-EXP(Param!$I4+0.5*Param!$J4^2)*NORMSDIST(-(-LN(AN$1)+Param!$I4+Param!$J4^2)/Param!$J4)+AN$1*NORMSDIST(-(-LN(AN$1)+Param!$I4)/Param!$J4)))</f>
        <v>1.0753313113969729</v>
      </c>
      <c r="AO4">
        <f>EXP(-Other!$D4/100*Other!$E4/260)*(Param!$B4*(-EXP(Param!$G4+0.5*Param!$H4^2)*NORMSDIST(-(-LN(AO$1)+Param!$G4+Param!$H4^2)/Param!$H4)+AO$1*NORMSDIST(-(-LN(AO$1)+Param!$G4)/Param!$H4))+(1-Param!$B4)*(-EXP(Param!$I4+0.5*Param!$J4^2)*NORMSDIST(-(-LN(AO$1)+Param!$I4+Param!$J4^2)/Param!$J4)+AO$1*NORMSDIST(-(-LN(AO$1)+Param!$I4)/Param!$J4)))</f>
        <v>1.1927707944804027</v>
      </c>
      <c r="AP4">
        <f>EXP(-Other!$D4/100*Other!$E4/260)*(Param!$B4*(-EXP(Param!$G4+0.5*Param!$H4^2)*NORMSDIST(-(-LN(AP$1)+Param!$G4+Param!$H4^2)/Param!$H4)+AP$1*NORMSDIST(-(-LN(AP$1)+Param!$G4)/Param!$H4))+(1-Param!$B4)*(-EXP(Param!$I4+0.5*Param!$J4^2)*NORMSDIST(-(-LN(AP$1)+Param!$I4+Param!$J4^2)/Param!$J4)+AP$1*NORMSDIST(-(-LN(AP$1)+Param!$I4)/Param!$J4)))</f>
        <v>1.3119255153819138</v>
      </c>
      <c r="AQ4">
        <f>EXP(-Other!$D4/100*Other!$E4/260)*(Param!$B4*(-EXP(Param!$G4+0.5*Param!$H4^2)*NORMSDIST(-(-LN(AQ$1)+Param!$G4+Param!$H4^2)/Param!$H4)+AQ$1*NORMSDIST(-(-LN(AQ$1)+Param!$G4)/Param!$H4))+(1-Param!$B4)*(-EXP(Param!$I4+0.5*Param!$J4^2)*NORMSDIST(-(-LN(AQ$1)+Param!$I4+Param!$J4^2)/Param!$J4)+AQ$1*NORMSDIST(-(-LN(AQ$1)+Param!$I4)/Param!$J4)))</f>
        <v>1.4322736097278905</v>
      </c>
      <c r="AR4">
        <f>EXP(-Other!$D4/100*Other!$E4/260)*(Param!$B4*(-EXP(Param!$G4+0.5*Param!$H4^2)*NORMSDIST(-(-LN(AR$1)+Param!$G4+Param!$H4^2)/Param!$H4)+AR$1*NORMSDIST(-(-LN(AR$1)+Param!$G4)/Param!$H4))+(1-Param!$B4)*(-EXP(Param!$I4+0.5*Param!$J4^2)*NORMSDIST(-(-LN(AR$1)+Param!$I4+Param!$J4^2)/Param!$J4)+AR$1*NORMSDIST(-(-LN(AR$1)+Param!$I4)/Param!$J4)))</f>
        <v>1.5534236463011686</v>
      </c>
      <c r="AS4">
        <f>EXP(-Other!$D4/100*Other!$E4/260)*(Param!$B4*(-EXP(Param!$G4+0.5*Param!$H4^2)*NORMSDIST(-(-LN(AS$1)+Param!$G4+Param!$H4^2)/Param!$H4)+AS$1*NORMSDIST(-(-LN(AS$1)+Param!$G4)/Param!$H4))+(1-Param!$B4)*(-EXP(Param!$I4+0.5*Param!$J4^2)*NORMSDIST(-(-LN(AS$1)+Param!$I4+Param!$J4^2)/Param!$J4)+AS$1*NORMSDIST(-(-LN(AS$1)+Param!$I4)/Param!$J4)))</f>
        <v>1.6750942552587644</v>
      </c>
      <c r="AT4">
        <f>EXP(-Other!$D4/100*Other!$E4/260)*(Param!$B4*(-EXP(Param!$G4+0.5*Param!$H4^2)*NORMSDIST(-(-LN(AT$1)+Param!$G4+Param!$H4^2)/Param!$H4)+AT$1*NORMSDIST(-(-LN(AT$1)+Param!$G4)/Param!$H4))+(1-Param!$B4)*(-EXP(Param!$I4+0.5*Param!$J4^2)*NORMSDIST(-(-LN(AT$1)+Param!$I4+Param!$J4^2)/Param!$J4)+AT$1*NORMSDIST(-(-LN(AT$1)+Param!$I4)/Param!$J4)))</f>
        <v>1.7970913369213093</v>
      </c>
      <c r="AU4">
        <f>EXP(-Other!$D4/100*Other!$E4/260)*(Param!$B4*(-EXP(Param!$G4+0.5*Param!$H4^2)*NORMSDIST(-(-LN(AU$1)+Param!$G4+Param!$H4^2)/Param!$H4)+AU$1*NORMSDIST(-(-LN(AU$1)+Param!$G4)/Param!$H4))+(1-Param!$B4)*(-EXP(Param!$I4+0.5*Param!$J4^2)*NORMSDIST(-(-LN(AU$1)+Param!$I4+Param!$J4^2)/Param!$J4)+AU$1*NORMSDIST(-(-LN(AU$1)+Param!$I4)/Param!$J4)))</f>
        <v>1.9192862505435901</v>
      </c>
      <c r="AV4">
        <f>EXP(-Other!$D4/100*Other!$E4/260)*(Param!$B4*(-EXP(Param!$G4+0.5*Param!$H4^2)*NORMSDIST(-(-LN(AV$1)+Param!$G4+Param!$H4^2)/Param!$H4)+AV$1*NORMSDIST(-(-LN(AV$1)+Param!$G4)/Param!$H4))+(1-Param!$B4)*(-EXP(Param!$I4+0.5*Param!$J4^2)*NORMSDIST(-(-LN(AV$1)+Param!$I4+Param!$J4^2)/Param!$J4)+AV$1*NORMSDIST(-(-LN(AV$1)+Param!$I4)/Param!$J4)))</f>
        <v>2.041597011409813</v>
      </c>
      <c r="AW4">
        <f>EXP(-Other!$D4/100*Other!$E4/260)*(Param!$B4*(-EXP(Param!$G4+0.5*Param!$H4^2)*NORMSDIST(-(-LN(AW$1)+Param!$G4+Param!$H4^2)/Param!$H4)+AW$1*NORMSDIST(-(-LN(AW$1)+Param!$G4)/Param!$H4))+(1-Param!$B4)*(-EXP(Param!$I4+0.5*Param!$J4^2)*NORMSDIST(-(-LN(AW$1)+Param!$I4+Param!$J4^2)/Param!$J4)+AW$1*NORMSDIST(-(-LN(AW$1)+Param!$I4)/Param!$J4)))</f>
        <v>2.1639733369990619</v>
      </c>
      <c r="AX4">
        <f>EXP(-Other!$D4/100*Other!$E4/260)*(Param!$B4*(-EXP(Param!$G4+0.5*Param!$H4^2)*NORMSDIST(-(-LN(AX$1)+Param!$G4+Param!$H4^2)/Param!$H4)+AX$1*NORMSDIST(-(-LN(AX$1)+Param!$G4)/Param!$H4))+(1-Param!$B4)*(-EXP(Param!$I4+0.5*Param!$J4^2)*NORMSDIST(-(-LN(AX$1)+Param!$I4+Param!$J4^2)/Param!$J4)+AX$1*NORMSDIST(-(-LN(AX$1)+Param!$I4)/Param!$J4)))</f>
        <v>2.2863855304398144</v>
      </c>
    </row>
    <row r="5" spans="1:50" x14ac:dyDescent="0.2">
      <c r="A5" s="1">
        <f>Puts!A5</f>
        <v>38418</v>
      </c>
      <c r="B5">
        <f>EXP(-Other!$D5/100*Other!$E5/260)*(Param!$B5*(-EXP(Param!$G5+0.5*Param!$H5^2)*NORMSDIST(-(-LN(B$1)+Param!$G5+Param!$H5^2)/Param!$H5)+B$1*NORMSDIST(-(-LN(B$1)+Param!$G5)/Param!$H5))+(1-Param!$B5)*(-EXP(Param!$I5+0.5*Param!$J5^2)*NORMSDIST(-(-LN(B$1)+Param!$I5+Param!$J5^2)/Param!$J5)+B$1*NORMSDIST(-(-LN(B$1)+Param!$I5)/Param!$J5)))</f>
        <v>3.2410529644115262E-2</v>
      </c>
      <c r="C5">
        <f>EXP(-Other!$D5/100*Other!$E5/260)*(Param!$B5*(-EXP(Param!$G5+0.5*Param!$H5^2)*NORMSDIST(-(-LN(C$1)+Param!$G5+Param!$H5^2)/Param!$H5)+C$1*NORMSDIST(-(-LN(C$1)+Param!$G5)/Param!$H5))+(1-Param!$B5)*(-EXP(Param!$I5+0.5*Param!$J5^2)*NORMSDIST(-(-LN(C$1)+Param!$I5+Param!$J5^2)/Param!$J5)+C$1*NORMSDIST(-(-LN(C$1)+Param!$I5)/Param!$J5)))</f>
        <v>3.2496101778995867E-2</v>
      </c>
      <c r="D5">
        <f>EXP(-Other!$D5/100*Other!$E5/260)*(Param!$B5*(-EXP(Param!$G5+0.5*Param!$H5^2)*NORMSDIST(-(-LN(D$1)+Param!$G5+Param!$H5^2)/Param!$H5)+D$1*NORMSDIST(-(-LN(D$1)+Param!$G5)/Param!$H5))+(1-Param!$B5)*(-EXP(Param!$I5+0.5*Param!$J5^2)*NORMSDIST(-(-LN(D$1)+Param!$I5+Param!$J5^2)/Param!$J5)+D$1*NORMSDIST(-(-LN(D$1)+Param!$I5)/Param!$J5)))</f>
        <v>3.2581742138063106E-2</v>
      </c>
      <c r="E5">
        <f>EXP(-Other!$D5/100*Other!$E5/260)*(Param!$B5*(-EXP(Param!$G5+0.5*Param!$H5^2)*NORMSDIST(-(-LN(E$1)+Param!$G5+Param!$H5^2)/Param!$H5)+E$1*NORMSDIST(-(-LN(E$1)+Param!$G5)/Param!$H5))+(1-Param!$B5)*(-EXP(Param!$I5+0.5*Param!$J5^2)*NORMSDIST(-(-LN(E$1)+Param!$I5+Param!$J5^2)/Param!$J5)+E$1*NORMSDIST(-(-LN(E$1)+Param!$I5)/Param!$J5)))</f>
        <v>3.2667450590164307E-2</v>
      </c>
      <c r="F5">
        <f>EXP(-Other!$D5/100*Other!$E5/260)*(Param!$B5*(-EXP(Param!$G5+0.5*Param!$H5^2)*NORMSDIST(-(-LN(F$1)+Param!$G5+Param!$H5^2)/Param!$H5)+F$1*NORMSDIST(-(-LN(F$1)+Param!$G5)/Param!$H5))+(1-Param!$B5)*(-EXP(Param!$I5+0.5*Param!$J5^2)*NORMSDIST(-(-LN(F$1)+Param!$I5+Param!$J5^2)/Param!$J5)+F$1*NORMSDIST(-(-LN(F$1)+Param!$I5)/Param!$J5)))</f>
        <v>3.2753227055494626E-2</v>
      </c>
      <c r="G5">
        <f>EXP(-Other!$D5/100*Other!$E5/260)*(Param!$B5*(-EXP(Param!$G5+0.5*Param!$H5^2)*NORMSDIST(-(-LN(G$1)+Param!$G5+Param!$H5^2)/Param!$H5)+G$1*NORMSDIST(-(-LN(G$1)+Param!$G5)/Param!$H5))+(1-Param!$B5)*(-EXP(Param!$I5+0.5*Param!$J5^2)*NORMSDIST(-(-LN(G$1)+Param!$I5+Param!$J5^2)/Param!$J5)+G$1*NORMSDIST(-(-LN(G$1)+Param!$I5)/Param!$J5)))</f>
        <v>3.2839071657628817E-2</v>
      </c>
      <c r="H5">
        <f>EXP(-Other!$D5/100*Other!$E5/260)*(Param!$B5*(-EXP(Param!$G5+0.5*Param!$H5^2)*NORMSDIST(-(-LN(H$1)+Param!$G5+Param!$H5^2)/Param!$H5)+H$1*NORMSDIST(-(-LN(H$1)+Param!$G5)/Param!$H5))+(1-Param!$B5)*(-EXP(Param!$I5+0.5*Param!$J5^2)*NORMSDIST(-(-LN(H$1)+Param!$I5+Param!$J5^2)/Param!$J5)+H$1*NORMSDIST(-(-LN(H$1)+Param!$I5)/Param!$J5)))</f>
        <v>3.2924985281217803E-2</v>
      </c>
      <c r="I5">
        <f>EXP(-Other!$D5/100*Other!$E5/260)*(Param!$B5*(-EXP(Param!$G5+0.5*Param!$H5^2)*NORMSDIST(-(-LN(I$1)+Param!$G5+Param!$H5^2)/Param!$H5)+I$1*NORMSDIST(-(-LN(I$1)+Param!$G5)/Param!$H5))+(1-Param!$B5)*(-EXP(Param!$I5+0.5*Param!$J5^2)*NORMSDIST(-(-LN(I$1)+Param!$I5+Param!$J5^2)/Param!$J5)+I$1*NORMSDIST(-(-LN(I$1)+Param!$I5)/Param!$J5)))</f>
        <v>3.301097149398325E-2</v>
      </c>
      <c r="J5">
        <f>EXP(-Other!$D5/100*Other!$E5/260)*(Param!$B5*(-EXP(Param!$G5+0.5*Param!$H5^2)*NORMSDIST(-(-LN(J$1)+Param!$G5+Param!$H5^2)/Param!$H5)+J$1*NORMSDIST(-(-LN(J$1)+Param!$G5)/Param!$H5))+(1-Param!$B5)*(-EXP(Param!$I5+0.5*Param!$J5^2)*NORMSDIST(-(-LN(J$1)+Param!$I5+Param!$J5^2)/Param!$J5)+J$1*NORMSDIST(-(-LN(J$1)+Param!$I5)/Param!$J5)))</f>
        <v>3.3097042767693652E-2</v>
      </c>
      <c r="K5">
        <f>EXP(-Other!$D5/100*Other!$E5/260)*(Param!$B5*(-EXP(Param!$G5+0.5*Param!$H5^2)*NORMSDIST(-(-LN(K$1)+Param!$G5+Param!$H5^2)/Param!$H5)+K$1*NORMSDIST(-(-LN(K$1)+Param!$G5)/Param!$H5))+(1-Param!$B5)*(-EXP(Param!$I5+0.5*Param!$J5^2)*NORMSDIST(-(-LN(K$1)+Param!$I5+Param!$J5^2)/Param!$J5)+K$1*NORMSDIST(-(-LN(K$1)+Param!$I5)/Param!$J5)))</f>
        <v>3.3183239381432722E-2</v>
      </c>
      <c r="L5">
        <f>EXP(-Other!$D5/100*Other!$E5/260)*(Param!$B5*(-EXP(Param!$G5+0.5*Param!$H5^2)*NORMSDIST(-(-LN(L$1)+Param!$G5+Param!$H5^2)/Param!$H5)+L$1*NORMSDIST(-(-LN(L$1)+Param!$G5)/Param!$H5))+(1-Param!$B5)*(-EXP(Param!$I5+0.5*Param!$J5^2)*NORMSDIST(-(-LN(L$1)+Param!$I5+Param!$J5^2)/Param!$J5)+L$1*NORMSDIST(-(-LN(L$1)+Param!$I5)/Param!$J5)))</f>
        <v>3.326968331763993E-2</v>
      </c>
      <c r="M5">
        <f>EXP(-Other!$D5/100*Other!$E5/260)*(Param!$B5*(-EXP(Param!$G5+0.5*Param!$H5^2)*NORMSDIST(-(-LN(M$1)+Param!$G5+Param!$H5^2)/Param!$H5)+M$1*NORMSDIST(-(-LN(M$1)+Param!$G5)/Param!$H5))+(1-Param!$B5)*(-EXP(Param!$I5+0.5*Param!$J5^2)*NORMSDIST(-(-LN(M$1)+Param!$I5+Param!$J5^2)/Param!$J5)+M$1*NORMSDIST(-(-LN(M$1)+Param!$I5)/Param!$J5)))</f>
        <v>3.3356722348986803E-2</v>
      </c>
      <c r="N5">
        <f>EXP(-Other!$D5/100*Other!$E5/260)*(Param!$B5*(-EXP(Param!$G5+0.5*Param!$H5^2)*NORMSDIST(-(-LN(N$1)+Param!$G5+Param!$H5^2)/Param!$H5)+N$1*NORMSDIST(-(-LN(N$1)+Param!$G5)/Param!$H5))+(1-Param!$B5)*(-EXP(Param!$I5+0.5*Param!$J5^2)*NORMSDIST(-(-LN(N$1)+Param!$I5+Param!$J5^2)/Param!$J5)+N$1*NORMSDIST(-(-LN(N$1)+Param!$I5)/Param!$J5)))</f>
        <v>3.3445290919306307E-2</v>
      </c>
      <c r="O5">
        <f>EXP(-Other!$D5/100*Other!$E5/260)*(Param!$B5*(-EXP(Param!$G5+0.5*Param!$H5^2)*NORMSDIST(-(-LN(O$1)+Param!$G5+Param!$H5^2)/Param!$H5)+O$1*NORMSDIST(-(-LN(O$1)+Param!$G5)/Param!$H5))+(1-Param!$B5)*(-EXP(Param!$I5+0.5*Param!$J5^2)*NORMSDIST(-(-LN(O$1)+Param!$I5+Param!$J5^2)/Param!$J5)+O$1*NORMSDIST(-(-LN(O$1)+Param!$I5)/Param!$J5)))</f>
        <v>3.3537755991742794E-2</v>
      </c>
      <c r="P5">
        <f>EXP(-Other!$D5/100*Other!$E5/260)*(Param!$B5*(-EXP(Param!$G5+0.5*Param!$H5^2)*NORMSDIST(-(-LN(P$1)+Param!$G5+Param!$H5^2)/Param!$H5)+P$1*NORMSDIST(-(-LN(P$1)+Param!$G5)/Param!$H5))+(1-Param!$B5)*(-EXP(Param!$I5+0.5*Param!$J5^2)*NORMSDIST(-(-LN(P$1)+Param!$I5+Param!$J5^2)/Param!$J5)+P$1*NORMSDIST(-(-LN(P$1)+Param!$I5)/Param!$J5)))</f>
        <v>3.3639769652535553E-2</v>
      </c>
      <c r="Q5">
        <f>EXP(-Other!$D5/100*Other!$E5/260)*(Param!$B5*(-EXP(Param!$G5+0.5*Param!$H5^2)*NORMSDIST(-(-LN(Q$1)+Param!$G5+Param!$H5^2)/Param!$H5)+Q$1*NORMSDIST(-(-LN(Q$1)+Param!$G5)/Param!$H5))+(1-Param!$B5)*(-EXP(Param!$I5+0.5*Param!$J5^2)*NORMSDIST(-(-LN(Q$1)+Param!$I5+Param!$J5^2)/Param!$J5)+Q$1*NORMSDIST(-(-LN(Q$1)+Param!$I5)/Param!$J5)))</f>
        <v>3.3764053601242114E-2</v>
      </c>
      <c r="R5">
        <f>EXP(-Other!$D5/100*Other!$E5/260)*(Param!$B5*(-EXP(Param!$G5+0.5*Param!$H5^2)*NORMSDIST(-(-LN(R$1)+Param!$G5+Param!$H5^2)/Param!$H5)+R$1*NORMSDIST(-(-LN(R$1)+Param!$G5)/Param!$H5))+(1-Param!$B5)*(-EXP(Param!$I5+0.5*Param!$J5^2)*NORMSDIST(-(-LN(R$1)+Param!$I5+Param!$J5^2)/Param!$J5)+R$1*NORMSDIST(-(-LN(R$1)+Param!$I5)/Param!$J5)))</f>
        <v>3.3937591225038338E-2</v>
      </c>
      <c r="S5">
        <f>EXP(-Other!$D5/100*Other!$E5/260)*(Param!$B5*(-EXP(Param!$G5+0.5*Param!$H5^2)*NORMSDIST(-(-LN(S$1)+Param!$G5+Param!$H5^2)/Param!$H5)+S$1*NORMSDIST(-(-LN(S$1)+Param!$G5)/Param!$H5))+(1-Param!$B5)*(-EXP(Param!$I5+0.5*Param!$J5^2)*NORMSDIST(-(-LN(S$1)+Param!$I5+Param!$J5^2)/Param!$J5)+S$1*NORMSDIST(-(-LN(S$1)+Param!$I5)/Param!$J5)))</f>
        <v>3.4214297807763916E-2</v>
      </c>
      <c r="T5">
        <f>EXP(-Other!$D5/100*Other!$E5/260)*(Param!$B5*(-EXP(Param!$G5+0.5*Param!$H5^2)*NORMSDIST(-(-LN(T$1)+Param!$G5+Param!$H5^2)/Param!$H5)+T$1*NORMSDIST(-(-LN(T$1)+Param!$G5)/Param!$H5))+(1-Param!$B5)*(-EXP(Param!$I5+0.5*Param!$J5^2)*NORMSDIST(-(-LN(T$1)+Param!$I5+Param!$J5^2)/Param!$J5)+T$1*NORMSDIST(-(-LN(T$1)+Param!$I5)/Param!$J5)))</f>
        <v>3.4695607255922439E-2</v>
      </c>
      <c r="U5">
        <f>EXP(-Other!$D5/100*Other!$E5/260)*(Param!$B5*(-EXP(Param!$G5+0.5*Param!$H5^2)*NORMSDIST(-(-LN(U$1)+Param!$G5+Param!$H5^2)/Param!$H5)+U$1*NORMSDIST(-(-LN(U$1)+Param!$G5)/Param!$H5))+(1-Param!$B5)*(-EXP(Param!$I5+0.5*Param!$J5^2)*NORMSDIST(-(-LN(U$1)+Param!$I5+Param!$J5^2)/Param!$J5)+U$1*NORMSDIST(-(-LN(U$1)+Param!$I5)/Param!$J5)))</f>
        <v>3.5561086844634604E-2</v>
      </c>
      <c r="V5">
        <f>EXP(-Other!$D5/100*Other!$E5/260)*(Param!$B5*(-EXP(Param!$G5+0.5*Param!$H5^2)*NORMSDIST(-(-LN(V$1)+Param!$G5+Param!$H5^2)/Param!$H5)+V$1*NORMSDIST(-(-LN(V$1)+Param!$G5)/Param!$H5))+(1-Param!$B5)*(-EXP(Param!$I5+0.5*Param!$J5^2)*NORMSDIST(-(-LN(V$1)+Param!$I5+Param!$J5^2)/Param!$J5)+V$1*NORMSDIST(-(-LN(V$1)+Param!$I5)/Param!$J5)))</f>
        <v>3.7109591394143916E-2</v>
      </c>
      <c r="W5">
        <f>EXP(-Other!$D5/100*Other!$E5/260)*(Param!$B5*(-EXP(Param!$G5+0.5*Param!$H5^2)*NORMSDIST(-(-LN(W$1)+Param!$G5+Param!$H5^2)/Param!$H5)+W$1*NORMSDIST(-(-LN(W$1)+Param!$G5)/Param!$H5))+(1-Param!$B5)*(-EXP(Param!$I5+0.5*Param!$J5^2)*NORMSDIST(-(-LN(W$1)+Param!$I5+Param!$J5^2)/Param!$J5)+W$1*NORMSDIST(-(-LN(W$1)+Param!$I5)/Param!$J5)))</f>
        <v>3.9808166141209224E-2</v>
      </c>
      <c r="X5">
        <f>EXP(-Other!$D5/100*Other!$E5/260)*(Param!$B5*(-EXP(Param!$G5+0.5*Param!$H5^2)*NORMSDIST(-(-LN(X$1)+Param!$G5+Param!$H5^2)/Param!$H5)+X$1*NORMSDIST(-(-LN(X$1)+Param!$G5)/Param!$H5))+(1-Param!$B5)*(-EXP(Param!$I5+0.5*Param!$J5^2)*NORMSDIST(-(-LN(X$1)+Param!$I5+Param!$J5^2)/Param!$J5)+X$1*NORMSDIST(-(-LN(X$1)+Param!$I5)/Param!$J5)))</f>
        <v>4.4341037684262154E-2</v>
      </c>
      <c r="Y5">
        <f>EXP(-Other!$D5/100*Other!$E5/260)*(Param!$B5*(-EXP(Param!$G5+0.5*Param!$H5^2)*NORMSDIST(-(-LN(Y$1)+Param!$G5+Param!$H5^2)/Param!$H5)+Y$1*NORMSDIST(-(-LN(Y$1)+Param!$G5)/Param!$H5))+(1-Param!$B5)*(-EXP(Param!$I5+0.5*Param!$J5^2)*NORMSDIST(-(-LN(Y$1)+Param!$I5+Param!$J5^2)/Param!$J5)+Y$1*NORMSDIST(-(-LN(Y$1)+Param!$I5)/Param!$J5)))</f>
        <v>5.1645688764663064E-2</v>
      </c>
      <c r="Z5">
        <f>EXP(-Other!$D5/100*Other!$E5/260)*(Param!$B5*(-EXP(Param!$G5+0.5*Param!$H5^2)*NORMSDIST(-(-LN(Z$1)+Param!$G5+Param!$H5^2)/Param!$H5)+Z$1*NORMSDIST(-(-LN(Z$1)+Param!$G5)/Param!$H5))+(1-Param!$B5)*(-EXP(Param!$I5+0.5*Param!$J5^2)*NORMSDIST(-(-LN(Z$1)+Param!$I5+Param!$J5^2)/Param!$J5)+Z$1*NORMSDIST(-(-LN(Z$1)+Param!$I5)/Param!$J5)))</f>
        <v>6.2919323648487777E-2</v>
      </c>
      <c r="AA5">
        <f>EXP(-Other!$D5/100*Other!$E5/260)*(Param!$B5*(-EXP(Param!$G5+0.5*Param!$H5^2)*NORMSDIST(-(-LN(AA$1)+Param!$G5+Param!$H5^2)/Param!$H5)+AA$1*NORMSDIST(-(-LN(AA$1)+Param!$G5)/Param!$H5))+(1-Param!$B5)*(-EXP(Param!$I5+0.5*Param!$J5^2)*NORMSDIST(-(-LN(AA$1)+Param!$I5+Param!$J5^2)/Param!$J5)+AA$1*NORMSDIST(-(-LN(AA$1)+Param!$I5)/Param!$J5)))</f>
        <v>7.9579620253491537E-2</v>
      </c>
      <c r="AB5">
        <f>EXP(-Other!$D5/100*Other!$E5/260)*(Param!$B5*(-EXP(Param!$G5+0.5*Param!$H5^2)*NORMSDIST(-(-LN(AB$1)+Param!$G5+Param!$H5^2)/Param!$H5)+AB$1*NORMSDIST(-(-LN(AB$1)+Param!$G5)/Param!$H5))+(1-Param!$B5)*(-EXP(Param!$I5+0.5*Param!$J5^2)*NORMSDIST(-(-LN(AB$1)+Param!$I5+Param!$J5^2)/Param!$J5)+AB$1*NORMSDIST(-(-LN(AB$1)+Param!$I5)/Param!$J5)))</f>
        <v>0.10317047085689551</v>
      </c>
      <c r="AC5">
        <f>EXP(-Other!$D5/100*Other!$E5/260)*(Param!$B5*(-EXP(Param!$G5+0.5*Param!$H5^2)*NORMSDIST(-(-LN(AC$1)+Param!$G5+Param!$H5^2)/Param!$H5)+AC$1*NORMSDIST(-(-LN(AC$1)+Param!$G5)/Param!$H5))+(1-Param!$B5)*(-EXP(Param!$I5+0.5*Param!$J5^2)*NORMSDIST(-(-LN(AC$1)+Param!$I5+Param!$J5^2)/Param!$J5)+AC$1*NORMSDIST(-(-LN(AC$1)+Param!$I5)/Param!$J5)))</f>
        <v>0.13521628946455094</v>
      </c>
      <c r="AD5">
        <f>EXP(-Other!$D5/100*Other!$E5/260)*(Param!$B5*(-EXP(Param!$G5+0.5*Param!$H5^2)*NORMSDIST(-(-LN(AD$1)+Param!$G5+Param!$H5^2)/Param!$H5)+AD$1*NORMSDIST(-(-LN(AD$1)+Param!$G5)/Param!$H5))+(1-Param!$B5)*(-EXP(Param!$I5+0.5*Param!$J5^2)*NORMSDIST(-(-LN(AD$1)+Param!$I5+Param!$J5^2)/Param!$J5)+AD$1*NORMSDIST(-(-LN(AD$1)+Param!$I5)/Param!$J5)))</f>
        <v>0.17704437040293247</v>
      </c>
      <c r="AE5">
        <f>EXP(-Other!$D5/100*Other!$E5/260)*(Param!$B5*(-EXP(Param!$G5+0.5*Param!$H5^2)*NORMSDIST(-(-LN(AE$1)+Param!$G5+Param!$H5^2)/Param!$H5)+AE$1*NORMSDIST(-(-LN(AE$1)+Param!$G5)/Param!$H5))+(1-Param!$B5)*(-EXP(Param!$I5+0.5*Param!$J5^2)*NORMSDIST(-(-LN(AE$1)+Param!$I5+Param!$J5^2)/Param!$J5)+AE$1*NORMSDIST(-(-LN(AE$1)+Param!$I5)/Param!$J5)))</f>
        <v>0.22960831826379138</v>
      </c>
      <c r="AF5">
        <f>EXP(-Other!$D5/100*Other!$E5/260)*(Param!$B5*(-EXP(Param!$G5+0.5*Param!$H5^2)*NORMSDIST(-(-LN(AF$1)+Param!$G5+Param!$H5^2)/Param!$H5)+AF$1*NORMSDIST(-(-LN(AF$1)+Param!$G5)/Param!$H5))+(1-Param!$B5)*(-EXP(Param!$I5+0.5*Param!$J5^2)*NORMSDIST(-(-LN(AF$1)+Param!$I5+Param!$J5^2)/Param!$J5)+AF$1*NORMSDIST(-(-LN(AF$1)+Param!$I5)/Param!$J5)))</f>
        <v>0.29335098804801096</v>
      </c>
      <c r="AG5">
        <f>EXP(-Other!$D5/100*Other!$E5/260)*(Param!$B5*(-EXP(Param!$G5+0.5*Param!$H5^2)*NORMSDIST(-(-LN(AG$1)+Param!$G5+Param!$H5^2)/Param!$H5)+AG$1*NORMSDIST(-(-LN(AG$1)+Param!$G5)/Param!$H5))+(1-Param!$B5)*(-EXP(Param!$I5+0.5*Param!$J5^2)*NORMSDIST(-(-LN(AG$1)+Param!$I5+Param!$J5^2)/Param!$J5)+AG$1*NORMSDIST(-(-LN(AG$1)+Param!$I5)/Param!$J5)))</f>
        <v>0.36813929367183829</v>
      </c>
      <c r="AH5">
        <f>EXP(-Other!$D5/100*Other!$E5/260)*(Param!$B5*(-EXP(Param!$G5+0.5*Param!$H5^2)*NORMSDIST(-(-LN(AH$1)+Param!$G5+Param!$H5^2)/Param!$H5)+AH$1*NORMSDIST(-(-LN(AH$1)+Param!$G5)/Param!$H5))+(1-Param!$B5)*(-EXP(Param!$I5+0.5*Param!$J5^2)*NORMSDIST(-(-LN(AH$1)+Param!$I5+Param!$J5^2)/Param!$J5)+AH$1*NORMSDIST(-(-LN(AH$1)+Param!$I5)/Param!$J5)))</f>
        <v>0.45328662026724165</v>
      </c>
      <c r="AI5">
        <f>EXP(-Other!$D5/100*Other!$E5/260)*(Param!$B5*(-EXP(Param!$G5+0.5*Param!$H5^2)*NORMSDIST(-(-LN(AI$1)+Param!$G5+Param!$H5^2)/Param!$H5)+AI$1*NORMSDIST(-(-LN(AI$1)+Param!$G5)/Param!$H5))+(1-Param!$B5)*(-EXP(Param!$I5+0.5*Param!$J5^2)*NORMSDIST(-(-LN(AI$1)+Param!$I5+Param!$J5^2)/Param!$J5)+AI$1*NORMSDIST(-(-LN(AI$1)+Param!$I5)/Param!$J5)))</f>
        <v>0.54765672144310829</v>
      </c>
      <c r="AJ5">
        <f>EXP(-Other!$D5/100*Other!$E5/260)*(Param!$B5*(-EXP(Param!$G5+0.5*Param!$H5^2)*NORMSDIST(-(-LN(AJ$1)+Param!$G5+Param!$H5^2)/Param!$H5)+AJ$1*NORMSDIST(-(-LN(AJ$1)+Param!$G5)/Param!$H5))+(1-Param!$B5)*(-EXP(Param!$I5+0.5*Param!$J5^2)*NORMSDIST(-(-LN(AJ$1)+Param!$I5+Param!$J5^2)/Param!$J5)+AJ$1*NORMSDIST(-(-LN(AJ$1)+Param!$I5)/Param!$J5)))</f>
        <v>0.64982340770074731</v>
      </c>
      <c r="AK5">
        <f>EXP(-Other!$D5/100*Other!$E5/260)*(Param!$B5*(-EXP(Param!$G5+0.5*Param!$H5^2)*NORMSDIST(-(-LN(AK$1)+Param!$G5+Param!$H5^2)/Param!$H5)+AK$1*NORMSDIST(-(-LN(AK$1)+Param!$G5)/Param!$H5))+(1-Param!$B5)*(-EXP(Param!$I5+0.5*Param!$J5^2)*NORMSDIST(-(-LN(AK$1)+Param!$I5+Param!$J5^2)/Param!$J5)+AK$1*NORMSDIST(-(-LN(AK$1)+Param!$I5)/Param!$J5)))</f>
        <v>0.75824948184510332</v>
      </c>
      <c r="AL5">
        <f>EXP(-Other!$D5/100*Other!$E5/260)*(Param!$B5*(-EXP(Param!$G5+0.5*Param!$H5^2)*NORMSDIST(-(-LN(AL$1)+Param!$G5+Param!$H5^2)/Param!$H5)+AL$1*NORMSDIST(-(-LN(AL$1)+Param!$G5)/Param!$H5))+(1-Param!$B5)*(-EXP(Param!$I5+0.5*Param!$J5^2)*NORMSDIST(-(-LN(AL$1)+Param!$I5+Param!$J5^2)/Param!$J5)+AL$1*NORMSDIST(-(-LN(AL$1)+Param!$I5)/Param!$J5)))</f>
        <v>0.87144896044736464</v>
      </c>
      <c r="AM5">
        <f>EXP(-Other!$D5/100*Other!$E5/260)*(Param!$B5*(-EXP(Param!$G5+0.5*Param!$H5^2)*NORMSDIST(-(-LN(AM$1)+Param!$G5+Param!$H5^2)/Param!$H5)+AM$1*NORMSDIST(-(-LN(AM$1)+Param!$G5)/Param!$H5))+(1-Param!$B5)*(-EXP(Param!$I5+0.5*Param!$J5^2)*NORMSDIST(-(-LN(AM$1)+Param!$I5+Param!$J5^2)/Param!$J5)+AM$1*NORMSDIST(-(-LN(AM$1)+Param!$I5)/Param!$J5)))</f>
        <v>0.98810685762555228</v>
      </c>
      <c r="AN5">
        <f>EXP(-Other!$D5/100*Other!$E5/260)*(Param!$B5*(-EXP(Param!$G5+0.5*Param!$H5^2)*NORMSDIST(-(-LN(AN$1)+Param!$G5+Param!$H5^2)/Param!$H5)+AN$1*NORMSDIST(-(-LN(AN$1)+Param!$G5)/Param!$H5))+(1-Param!$B5)*(-EXP(Param!$I5+0.5*Param!$J5^2)*NORMSDIST(-(-LN(AN$1)+Param!$I5+Param!$J5^2)/Param!$J5)+AN$1*NORMSDIST(-(-LN(AN$1)+Param!$I5)/Param!$J5)))</f>
        <v>1.1071457783456422</v>
      </c>
      <c r="AO5">
        <f>EXP(-Other!$D5/100*Other!$E5/260)*(Param!$B5*(-EXP(Param!$G5+0.5*Param!$H5^2)*NORMSDIST(-(-LN(AO$1)+Param!$G5+Param!$H5^2)/Param!$H5)+AO$1*NORMSDIST(-(-LN(AO$1)+Param!$G5)/Param!$H5))+(1-Param!$B5)*(-EXP(Param!$I5+0.5*Param!$J5^2)*NORMSDIST(-(-LN(AO$1)+Param!$I5+Param!$J5^2)/Param!$J5)+AO$1*NORMSDIST(-(-LN(AO$1)+Param!$I5)/Param!$J5)))</f>
        <v>1.2277427102947767</v>
      </c>
      <c r="AP5">
        <f>EXP(-Other!$D5/100*Other!$E5/260)*(Param!$B5*(-EXP(Param!$G5+0.5*Param!$H5^2)*NORMSDIST(-(-LN(AP$1)+Param!$G5+Param!$H5^2)/Param!$H5)+AP$1*NORMSDIST(-(-LN(AP$1)+Param!$G5)/Param!$H5))+(1-Param!$B5)*(-EXP(Param!$I5+0.5*Param!$J5^2)*NORMSDIST(-(-LN(AP$1)+Param!$I5+Param!$J5^2)/Param!$J5)+AP$1*NORMSDIST(-(-LN(AP$1)+Param!$I5)/Param!$J5)))</f>
        <v>1.3493087738974838</v>
      </c>
      <c r="AQ5">
        <f>EXP(-Other!$D5/100*Other!$E5/260)*(Param!$B5*(-EXP(Param!$G5+0.5*Param!$H5^2)*NORMSDIST(-(-LN(AQ$1)+Param!$G5+Param!$H5^2)/Param!$H5)+AQ$1*NORMSDIST(-(-LN(AQ$1)+Param!$G5)/Param!$H5))+(1-Param!$B5)*(-EXP(Param!$I5+0.5*Param!$J5^2)*NORMSDIST(-(-LN(AQ$1)+Param!$I5+Param!$J5^2)/Param!$J5)+AQ$1*NORMSDIST(-(-LN(AQ$1)+Param!$I5)/Param!$J5)))</f>
        <v>1.4714480115256603</v>
      </c>
      <c r="AR5">
        <f>EXP(-Other!$D5/100*Other!$E5/260)*(Param!$B5*(-EXP(Param!$G5+0.5*Param!$H5^2)*NORMSDIST(-(-LN(AR$1)+Param!$G5+Param!$H5^2)/Param!$H5)+AR$1*NORMSDIST(-(-LN(AR$1)+Param!$G5)/Param!$H5))+(1-Param!$B5)*(-EXP(Param!$I5+0.5*Param!$J5^2)*NORMSDIST(-(-LN(AR$1)+Param!$I5+Param!$J5^2)/Param!$J5)+AR$1*NORMSDIST(-(-LN(AR$1)+Param!$I5)/Param!$J5)))</f>
        <v>1.593909632112706</v>
      </c>
      <c r="AS5">
        <f>EXP(-Other!$D5/100*Other!$E5/260)*(Param!$B5*(-EXP(Param!$G5+0.5*Param!$H5^2)*NORMSDIST(-(-LN(AS$1)+Param!$G5+Param!$H5^2)/Param!$H5)+AS$1*NORMSDIST(-(-LN(AS$1)+Param!$G5)/Param!$H5))+(1-Param!$B5)*(-EXP(Param!$I5+0.5*Param!$J5^2)*NORMSDIST(-(-LN(AS$1)+Param!$I5+Param!$J5^2)/Param!$J5)+AS$1*NORMSDIST(-(-LN(AS$1)+Param!$I5)/Param!$J5)))</f>
        <v>1.7165437329897777</v>
      </c>
      <c r="AT5">
        <f>EXP(-Other!$D5/100*Other!$E5/260)*(Param!$B5*(-EXP(Param!$G5+0.5*Param!$H5^2)*NORMSDIST(-(-LN(AT$1)+Param!$G5+Param!$H5^2)/Param!$H5)+AT$1*NORMSDIST(-(-LN(AT$1)+Param!$G5)/Param!$H5))+(1-Param!$B5)*(-EXP(Param!$I5+0.5*Param!$J5^2)*NORMSDIST(-(-LN(AT$1)+Param!$I5+Param!$J5^2)/Param!$J5)+AT$1*NORMSDIST(-(-LN(AT$1)+Param!$I5)/Param!$J5)))</f>
        <v>1.8392656372991281</v>
      </c>
      <c r="AU5">
        <f>EXP(-Other!$D5/100*Other!$E5/260)*(Param!$B5*(-EXP(Param!$G5+0.5*Param!$H5^2)*NORMSDIST(-(-LN(AU$1)+Param!$G5+Param!$H5^2)/Param!$H5)+AU$1*NORMSDIST(-(-LN(AU$1)+Param!$G5)/Param!$H5))+(1-Param!$B5)*(-EXP(Param!$I5+0.5*Param!$J5^2)*NORMSDIST(-(-LN(AU$1)+Param!$I5+Param!$J5^2)/Param!$J5)+AU$1*NORMSDIST(-(-LN(AU$1)+Param!$I5)/Param!$J5)))</f>
        <v>1.962030088349886</v>
      </c>
      <c r="AV5">
        <f>EXP(-Other!$D5/100*Other!$E5/260)*(Param!$B5*(-EXP(Param!$G5+0.5*Param!$H5^2)*NORMSDIST(-(-LN(AV$1)+Param!$G5+Param!$H5^2)/Param!$H5)+AV$1*NORMSDIST(-(-LN(AV$1)+Param!$G5)/Param!$H5))+(1-Param!$B5)*(-EXP(Param!$I5+0.5*Param!$J5^2)*NORMSDIST(-(-LN(AV$1)+Param!$I5+Param!$J5^2)/Param!$J5)+AV$1*NORMSDIST(-(-LN(AV$1)+Param!$I5)/Param!$J5)))</f>
        <v>2.0848141784548408</v>
      </c>
      <c r="AW5">
        <f>EXP(-Other!$D5/100*Other!$E5/260)*(Param!$B5*(-EXP(Param!$G5+0.5*Param!$H5^2)*NORMSDIST(-(-LN(AW$1)+Param!$G5+Param!$H5^2)/Param!$H5)+AW$1*NORMSDIST(-(-LN(AW$1)+Param!$G5)/Param!$H5))+(1-Param!$B5)*(-EXP(Param!$I5+0.5*Param!$J5^2)*NORMSDIST(-(-LN(AW$1)+Param!$I5+Param!$J5^2)/Param!$J5)+AW$1*NORMSDIST(-(-LN(AW$1)+Param!$I5)/Param!$J5)))</f>
        <v>2.207606917220875</v>
      </c>
      <c r="AX5">
        <f>EXP(-Other!$D5/100*Other!$E5/260)*(Param!$B5*(-EXP(Param!$G5+0.5*Param!$H5^2)*NORMSDIST(-(-LN(AX$1)+Param!$G5+Param!$H5^2)/Param!$H5)+AX$1*NORMSDIST(-(-LN(AX$1)+Param!$G5)/Param!$H5))+(1-Param!$B5)*(-EXP(Param!$I5+0.5*Param!$J5^2)*NORMSDIST(-(-LN(AX$1)+Param!$I5+Param!$J5^2)/Param!$J5)+AX$1*NORMSDIST(-(-LN(AX$1)+Param!$I5)/Param!$J5)))</f>
        <v>2.3304033033402844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X20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" sqref="F4"/>
    </sheetView>
  </sheetViews>
  <sheetFormatPr defaultRowHeight="12.75" x14ac:dyDescent="0.2"/>
  <cols>
    <col min="1" max="1" width="10.5" bestFit="1" customWidth="1"/>
    <col min="2" max="3" width="12.5" bestFit="1" customWidth="1"/>
  </cols>
  <sheetData>
    <row r="1" spans="1:50" x14ac:dyDescent="0.2">
      <c r="A1" t="s">
        <v>20</v>
      </c>
      <c r="B1">
        <f>Calls_est!B1</f>
        <v>93.75</v>
      </c>
      <c r="C1">
        <f>Calls_est!C1</f>
        <v>93.875</v>
      </c>
      <c r="D1">
        <f>Calls_est!D1</f>
        <v>94</v>
      </c>
      <c r="E1">
        <f>Calls_est!E1</f>
        <v>94.125</v>
      </c>
      <c r="F1">
        <f>Calls_est!F1</f>
        <v>94.25</v>
      </c>
      <c r="G1">
        <f>Calls_est!G1</f>
        <v>94.375</v>
      </c>
      <c r="H1">
        <f>Calls_est!H1</f>
        <v>94.5</v>
      </c>
      <c r="I1">
        <f>Calls_est!I1</f>
        <v>94.625</v>
      </c>
      <c r="J1">
        <f>Calls_est!J1</f>
        <v>94.75</v>
      </c>
      <c r="K1">
        <f>Calls_est!K1</f>
        <v>94.875</v>
      </c>
      <c r="L1">
        <f>Calls_est!L1</f>
        <v>95</v>
      </c>
      <c r="M1">
        <f>Calls_est!M1</f>
        <v>95.125</v>
      </c>
      <c r="N1">
        <f>Calls_est!N1</f>
        <v>95.25</v>
      </c>
      <c r="O1">
        <f>Calls_est!O1</f>
        <v>95.375</v>
      </c>
      <c r="P1">
        <f>Calls_est!P1</f>
        <v>95.5</v>
      </c>
      <c r="Q1">
        <f>Calls_est!Q1</f>
        <v>95.625</v>
      </c>
      <c r="R1">
        <f>Calls_est!R1</f>
        <v>95.75</v>
      </c>
      <c r="S1">
        <f>Calls_est!S1</f>
        <v>95.875</v>
      </c>
      <c r="T1">
        <f>Calls_est!T1</f>
        <v>96</v>
      </c>
      <c r="U1">
        <f>Calls_est!U1</f>
        <v>96.125</v>
      </c>
      <c r="V1">
        <f>Calls_est!V1</f>
        <v>96.25</v>
      </c>
      <c r="W1">
        <f>Calls_est!W1</f>
        <v>96.375</v>
      </c>
      <c r="X1">
        <f>Calls_est!X1</f>
        <v>96.5</v>
      </c>
      <c r="Y1">
        <f>Calls_est!Y1</f>
        <v>96.625</v>
      </c>
      <c r="Z1">
        <f>Calls_est!Z1</f>
        <v>96.75</v>
      </c>
      <c r="AA1">
        <f>Calls_est!AA1</f>
        <v>96.875</v>
      </c>
      <c r="AB1">
        <f>Calls_est!AB1</f>
        <v>97</v>
      </c>
      <c r="AC1">
        <f>Calls_est!AC1</f>
        <v>97.125</v>
      </c>
      <c r="AD1">
        <f>Calls_est!AD1</f>
        <v>97.25</v>
      </c>
      <c r="AE1">
        <f>Calls_est!AE1</f>
        <v>97.375</v>
      </c>
      <c r="AF1">
        <f>Calls_est!AF1</f>
        <v>97.5</v>
      </c>
      <c r="AG1">
        <f>Calls_est!AG1</f>
        <v>97.625</v>
      </c>
      <c r="AH1">
        <f>Calls_est!AH1</f>
        <v>97.75</v>
      </c>
      <c r="AI1">
        <f>Calls_est!AI1</f>
        <v>97.875</v>
      </c>
      <c r="AJ1">
        <f>Calls_est!AJ1</f>
        <v>98</v>
      </c>
      <c r="AK1">
        <f>Calls_est!AK1</f>
        <v>98.125</v>
      </c>
      <c r="AL1">
        <f>Calls_est!AL1</f>
        <v>98.25</v>
      </c>
      <c r="AM1">
        <f>Calls_est!AM1</f>
        <v>98.375</v>
      </c>
      <c r="AN1">
        <f>Calls_est!AN1</f>
        <v>98.5</v>
      </c>
      <c r="AO1">
        <f>Calls_est!AO1</f>
        <v>98.625</v>
      </c>
      <c r="AP1">
        <f>Calls_est!AP1</f>
        <v>98.75</v>
      </c>
      <c r="AQ1">
        <f>Calls_est!AQ1</f>
        <v>98.875</v>
      </c>
      <c r="AR1">
        <f>Calls_est!AR1</f>
        <v>99</v>
      </c>
      <c r="AS1">
        <f>Calls_est!AS1</f>
        <v>99.125</v>
      </c>
      <c r="AT1">
        <f>Calls_est!AT1</f>
        <v>99.25</v>
      </c>
      <c r="AU1">
        <f>Calls_est!AU1</f>
        <v>99.375</v>
      </c>
      <c r="AV1">
        <f>Calls_est!AV1</f>
        <v>99.5</v>
      </c>
      <c r="AW1">
        <f>Calls_est!AW1</f>
        <v>99.625</v>
      </c>
      <c r="AX1">
        <f>Calls_est!AX1</f>
        <v>99.75</v>
      </c>
    </row>
    <row r="2" spans="1:50" x14ac:dyDescent="0.2">
      <c r="A2" s="1">
        <f>Puts_est!A2</f>
        <v>38268</v>
      </c>
      <c r="B2">
        <f>IF(Calls!B2=0,0,(Calls_est!B2-Calls!B2)^2)</f>
        <v>2.2081294849345874E-3</v>
      </c>
      <c r="C2">
        <f>IF(Calls!C2=0,0,(Calls_est!C2-Calls!C2)^2)</f>
        <v>1.8575619865531363E-3</v>
      </c>
      <c r="D2">
        <f>IF(Calls!D2=0,0,(Calls_est!D2-Calls!D2)^2)</f>
        <v>1.537276025417942E-3</v>
      </c>
      <c r="E2">
        <f>IF(Calls!E2=0,0,(Calls_est!E2-Calls!E2)^2)</f>
        <v>1.2472724464050442E-3</v>
      </c>
      <c r="F2">
        <f>IF(Calls!F2=0,0,(Calls_est!F2-Calls!F2)^2)</f>
        <v>9.8755209214730416E-4</v>
      </c>
      <c r="G2">
        <f>IF(Calls!G2=0,0,(Calls_est!G2-Calls!G2)^2)</f>
        <v>7.5811580287282439E-4</v>
      </c>
      <c r="H2">
        <f>IF(Calls!H2=0,0,(Calls_est!H2-Calls!H2)^2)</f>
        <v>5.5896441573902666E-4</v>
      </c>
      <c r="I2">
        <f>IF(Calls!I2=0,0,(Calls_est!I2-Calls!I2)^2)</f>
        <v>3.9009876232849576E-4</v>
      </c>
      <c r="J2">
        <f>IF(Calls!J2=0,0,(Calls_est!J2-Calls!J2)^2)</f>
        <v>2.5151966086741127E-4</v>
      </c>
      <c r="K2">
        <f>IF(Calls!K2=0,0,(Calls_est!K2-Calls!K2)^2)</f>
        <v>1.4322789808215625E-4</v>
      </c>
      <c r="L2">
        <f>IF(Calls!L2=0,0,(Calls_est!L2-Calls!L2)^2)</f>
        <v>6.5224213406174579E-5</v>
      </c>
      <c r="M2">
        <f>IF(Calls!M2=0,0,(Calls_est!M2-Calls!M2)^2)</f>
        <v>1.750943382382095E-5</v>
      </c>
      <c r="N2">
        <f>IF(Calls!N2=0,0,(Calls_est!N2-Calls!N2)^2)</f>
        <v>8.554520494482547E-8</v>
      </c>
      <c r="O2">
        <f>IF(Calls!O2=0,0,(Calls_est!O2-Calls!O2)^2)</f>
        <v>1.9596635871640408E-6</v>
      </c>
      <c r="P2">
        <f>IF(Calls!P2=0,0,(Calls_est!P2-Calls!P2)^2)</f>
        <v>6.2233495844822257E-6</v>
      </c>
      <c r="Q2">
        <f>IF(Calls!Q2=0,0,(Calls_est!Q2-Calls!Q2)^2)</f>
        <v>4.0892496344211636E-5</v>
      </c>
      <c r="R2">
        <f>IF(Calls!R2=0,0,(Calls_est!R2-Calls!R2)^2)</f>
        <v>1.0628615155168099E-4</v>
      </c>
      <c r="S2">
        <f>IF(Calls!S2=0,0,(Calls_est!S2-Calls!S2)^2)</f>
        <v>8.5768939607078215E-5</v>
      </c>
      <c r="T2">
        <f>IF(Calls!T2=0,0,(Calls_est!T2-Calls!T2)^2)</f>
        <v>6.887175640757736E-5</v>
      </c>
      <c r="U2">
        <f>IF(Calls!U2=0,0,(Calls_est!U2-Calls!U2)^2)</f>
        <v>5.6621915583750098E-5</v>
      </c>
      <c r="V2">
        <f>IF(Calls!V2=0,0,(Calls_est!V2-Calls!V2)^2)</f>
        <v>5.0902620007142742E-5</v>
      </c>
      <c r="W2">
        <f>IF(Calls!W2=0,0,(Calls_est!W2-Calls!W2)^2)</f>
        <v>5.590877459504456E-5</v>
      </c>
      <c r="X2">
        <f>IF(Calls!X2=0,0,(Calls_est!X2-Calls!X2)^2)</f>
        <v>1.7033261505359872E-5</v>
      </c>
      <c r="Y2">
        <f>IF(Calls!Y2=0,0,(Calls_est!Y2-Calls!Y2)^2)</f>
        <v>4.1686871800774494E-6</v>
      </c>
      <c r="Z2">
        <f>IF(Calls!Z2=0,0,(Calls_est!Z2-Calls!Z2)^2)</f>
        <v>9.6164528048899972E-5</v>
      </c>
      <c r="AA2">
        <f>IF(Calls!AA2=0,0,(Calls_est!AA2-Calls!AA2)^2)</f>
        <v>1.587528848022682E-4</v>
      </c>
      <c r="AB2">
        <f>IF(Calls!AB2=0,0,(Calls_est!AB2-Calls!AB2)^2)</f>
        <v>1.8493102735329668E-4</v>
      </c>
      <c r="AC2">
        <f>IF(Calls!AC2=0,0,(Calls_est!AC2-Calls!AC2)^2)</f>
        <v>1.1893520734616931E-4</v>
      </c>
      <c r="AD2">
        <f>IF(Calls!AD2=0,0,(Calls_est!AD2-Calls!AD2)^2)</f>
        <v>6.0827924754990268E-5</v>
      </c>
      <c r="AE2">
        <f>IF(Calls!AE2=0,0,(Calls_est!AE2-Calls!AE2)^2)</f>
        <v>3.9651125332609954E-6</v>
      </c>
      <c r="AF2">
        <f>IF(Calls!AF2=0,0,(Calls_est!AF2-Calls!AF2)^2)</f>
        <v>8.2141987285914574E-5</v>
      </c>
      <c r="AG2">
        <f>IF(Calls!AG2=0,0,(Calls_est!AG2-Calls!AG2)^2)</f>
        <v>3.3241158137935645E-4</v>
      </c>
      <c r="AH2">
        <f>IF(Calls!AH2=0,0,(Calls_est!AH2-Calls!AH2)^2)</f>
        <v>5.5550146706692118E-4</v>
      </c>
      <c r="AI2">
        <f>IF(Calls!AI2=0,0,(Calls_est!AI2-Calls!AI2)^2)</f>
        <v>1.1270844475324583E-3</v>
      </c>
      <c r="AJ2">
        <f>IF(Calls!AJ2=0,0,(Calls_est!AJ2-Calls!AJ2)^2)</f>
        <v>1.3264422599544832E-3</v>
      </c>
      <c r="AK2">
        <f>IF(Calls!AK2=0,0,(Calls_est!AK2-Calls!AK2)^2)</f>
        <v>1.6193451565066565E-3</v>
      </c>
      <c r="AL2">
        <f>IF(Calls!AL2=0,0,(Calls_est!AL2-Calls!AL2)^2)</f>
        <v>1.8772723682120647E-3</v>
      </c>
      <c r="AM2">
        <f>IF(Calls!AM2=0,0,(Calls_est!AM2-Calls!AM2)^2)</f>
        <v>2.4278224528188402E-3</v>
      </c>
      <c r="AN2">
        <f>IF(Calls!AN2=0,0,(Calls_est!AN2-Calls!AN2)^2)</f>
        <v>2.2105998144107534E-3</v>
      </c>
      <c r="AO2">
        <f>IF(Calls!AO2=0,0,(Calls_est!AO2-Calls!AO2)^2)</f>
        <v>0</v>
      </c>
      <c r="AP2">
        <f>IF(Calls!AP2=0,0,(Calls_est!AP2-Calls!AP2)^2)</f>
        <v>0</v>
      </c>
      <c r="AQ2">
        <f>IF(Calls!AQ2=0,0,(Calls_est!AQ2-Calls!AQ2)^2)</f>
        <v>0</v>
      </c>
      <c r="AR2">
        <f>IF(Calls!AR2=0,0,(Calls_est!AR2-Calls!AR2)^2)</f>
        <v>0</v>
      </c>
      <c r="AS2">
        <f>IF(Calls!AS2=0,0,(Calls_est!AS2-Calls!AS2)^2)</f>
        <v>0</v>
      </c>
      <c r="AT2">
        <f>IF(Calls!AT2=0,0,(Calls_est!AT2-Calls!AT2)^2)</f>
        <v>0</v>
      </c>
      <c r="AU2">
        <f>IF(Calls!AU2=0,0,(Calls_est!AU2-Calls!AU2)^2)</f>
        <v>0</v>
      </c>
      <c r="AV2">
        <f>IF(Calls!AV2=0,0,(Calls_est!AV2-Calls!AV2)^2)</f>
        <v>0</v>
      </c>
      <c r="AW2">
        <f>IF(Calls!AW2=0,0,(Calls_est!AW2-Calls!AW2)^2)</f>
        <v>0</v>
      </c>
      <c r="AX2">
        <f>IF(Calls!AX2=0,0,(Calls_est!AX2-Calls!AX2)^2)</f>
        <v>0</v>
      </c>
    </row>
    <row r="3" spans="1:50" x14ac:dyDescent="0.2">
      <c r="A3" s="1">
        <v>38317</v>
      </c>
      <c r="B3">
        <f>IF(Calls!B3=0,0,(Calls_est!B3-Calls!B3)^2)</f>
        <v>4.9777429966109104E-3</v>
      </c>
      <c r="C3">
        <f>IF(Calls!C3=0,0,(Calls_est!C3-Calls!C3)^2)</f>
        <v>4.5411796387585194E-3</v>
      </c>
      <c r="D3">
        <f>IF(Calls!D3=0,0,(Calls_est!D3-Calls!D3)^2)</f>
        <v>4.1246487885803615E-3</v>
      </c>
      <c r="E3">
        <f>IF(Calls!E3=0,0,(Calls_est!E3-Calls!E3)^2)</f>
        <v>3.7281504460597785E-3</v>
      </c>
      <c r="F3">
        <f>IF(Calls!F3=0,0,(Calls_est!F3-Calls!F3)^2)</f>
        <v>3.3516846111194469E-3</v>
      </c>
      <c r="G3">
        <f>IF(Calls!G3=0,0,(Calls_est!G3-Calls!G3)^2)</f>
        <v>2.9952512833797376E-3</v>
      </c>
      <c r="H3">
        <f>IF(Calls!H3=0,0,(Calls_est!H3-Calls!H3)^2)</f>
        <v>2.6588504611426973E-3</v>
      </c>
      <c r="I3">
        <f>IF(Calls!I3=0,0,(Calls_est!I3-Calls!I3)^2)</f>
        <v>2.3424821372351485E-3</v>
      </c>
      <c r="J3">
        <f>IF(Calls!J3=0,0,(Calls_est!J3-Calls!J3)^2)</f>
        <v>2.0461462834353108E-3</v>
      </c>
      <c r="K3">
        <f>IF(Calls!K3=0,0,(Calls_est!K3-Calls!K3)^2)</f>
        <v>1.7698427962748672E-3</v>
      </c>
      <c r="L3">
        <f>IF(Calls!L3=0,0,(Calls_est!L3-Calls!L3)^2)</f>
        <v>1.5135713226178788E-3</v>
      </c>
      <c r="M3">
        <f>IF(Calls!M3=0,0,(Calls_est!M3-Calls!M3)^2)</f>
        <v>1.2773307426083322E-3</v>
      </c>
      <c r="N3">
        <f>IF(Calls!N3=0,0,(Calls_est!N3-Calls!N3)^2)</f>
        <v>1.0611177649540945E-3</v>
      </c>
      <c r="O3">
        <f>IF(Calls!O3=0,0,(Calls_est!O3-Calls!O3)^2)</f>
        <v>8.6492345742866046E-4</v>
      </c>
      <c r="P3">
        <f>IF(Calls!P3=0,0,(Calls_est!P3-Calls!P3)^2)</f>
        <v>6.8872556066311332E-4</v>
      </c>
      <c r="Q3">
        <f>IF(Calls!Q3=0,0,(Calls_est!Q3-Calls!Q3)^2)</f>
        <v>5.3247359664847216E-4</v>
      </c>
      <c r="R3">
        <f>IF(Calls!R3=0,0,(Calls_est!R3-Calls!R3)^2)</f>
        <v>3.9606505511051486E-4</v>
      </c>
      <c r="S3">
        <f>IF(Calls!S3=0,0,(Calls_est!S3-Calls!S3)^2)</f>
        <v>2.7931952529215086E-4</v>
      </c>
      <c r="T3">
        <f>IF(Calls!T3=0,0,(Calls_est!T3-Calls!T3)^2)</f>
        <v>1.8198448859173434E-4</v>
      </c>
      <c r="U3">
        <f>IF(Calls!U3=0,0,(Calls_est!U3-Calls!U3)^2)</f>
        <v>2.3078915508214698E-4</v>
      </c>
      <c r="V3">
        <f>IF(Calls!V3=0,0,(Calls_est!V3-Calls!V3)^2)</f>
        <v>1.3771410948239279E-4</v>
      </c>
      <c r="W3">
        <f>IF(Calls!W3=0,0,(Calls_est!W3-Calls!W3)^2)</f>
        <v>6.3476271092399722E-5</v>
      </c>
      <c r="X3">
        <f>IF(Calls!X3=0,0,(Calls_est!X3-Calls!X3)^2)</f>
        <v>7.4326340928494426E-5</v>
      </c>
      <c r="Y3">
        <f>IF(Calls!Y3=0,0,(Calls_est!Y3-Calls!Y3)^2)</f>
        <v>6.8289450969603237E-5</v>
      </c>
      <c r="Z3">
        <f>IF(Calls!Z3=0,0,(Calls_est!Z3-Calls!Z3)^2)</f>
        <v>3.8889795885815206E-5</v>
      </c>
      <c r="AA3">
        <f>IF(Calls!AA3=0,0,(Calls_est!AA3-Calls!AA3)^2)</f>
        <v>2.584151513005548E-6</v>
      </c>
      <c r="AB3">
        <f>IF(Calls!AB3=0,0,(Calls_est!AB3-Calls!AB3)^2)</f>
        <v>9.9613065574545498E-6</v>
      </c>
      <c r="AC3">
        <f>IF(Calls!AC3=0,0,(Calls_est!AC3-Calls!AC3)^2)</f>
        <v>3.5747065444058993E-7</v>
      </c>
      <c r="AD3">
        <f>IF(Calls!AD3=0,0,(Calls_est!AD3-Calls!AD3)^2)</f>
        <v>1.6792796662951708E-6</v>
      </c>
      <c r="AE3">
        <f>IF(Calls!AE3=0,0,(Calls_est!AE3-Calls!AE3)^2)</f>
        <v>1.1193878539483887E-4</v>
      </c>
      <c r="AF3">
        <f>IF(Calls!AF3=0,0,(Calls_est!AF3-Calls!AF3)^2)</f>
        <v>2.2176070087233032E-4</v>
      </c>
      <c r="AG3">
        <f>IF(Calls!AG3=0,0,(Calls_est!AG3-Calls!AG3)^2)</f>
        <v>4.1067923173154059E-4</v>
      </c>
      <c r="AH3">
        <f>IF(Calls!AH3=0,0,(Calls_est!AH3-Calls!AH3)^2)</f>
        <v>1.0348809281091299E-3</v>
      </c>
      <c r="AI3">
        <f>IF(Calls!AI3=0,0,(Calls_est!AI3-Calls!AI3)^2)</f>
        <v>9.2616074651438501E-4</v>
      </c>
      <c r="AJ3">
        <f>IF(Calls!AJ3=0,0,(Calls_est!AJ3-Calls!AJ3)^2)</f>
        <v>5.8920227049032777E-4</v>
      </c>
      <c r="AK3">
        <f>IF(Calls!AK3=0,0,(Calls_est!AK3-Calls!AK3)^2)</f>
        <v>5.0293890826856786E-4</v>
      </c>
      <c r="AL3">
        <f>IF(Calls!AL3=0,0,(Calls_est!AL3-Calls!AL3)^2)</f>
        <v>3.3606477067410457E-4</v>
      </c>
      <c r="AM3">
        <f>IF(Calls!AM3=0,0,(Calls_est!AM3-Calls!AM3)^2)</f>
        <v>1.0698105603394127E-4</v>
      </c>
      <c r="AN3">
        <f>IF(Calls!AN3=0,0,(Calls_est!AN3-Calls!AN3)^2)</f>
        <v>4.7647916828345719E-5</v>
      </c>
      <c r="AO3">
        <f>IF(Calls!AO3=0,0,(Calls_est!AO3-Calls!AO3)^2)</f>
        <v>0</v>
      </c>
      <c r="AP3">
        <f>IF(Calls!AP3=0,0,(Calls_est!AP3-Calls!AP3)^2)</f>
        <v>0</v>
      </c>
      <c r="AQ3">
        <f>IF(Calls!AQ3=0,0,(Calls_est!AQ3-Calls!AQ3)^2)</f>
        <v>0</v>
      </c>
      <c r="AR3">
        <f>IF(Calls!AR3=0,0,(Calls_est!AR3-Calls!AR3)^2)</f>
        <v>0</v>
      </c>
      <c r="AS3">
        <f>IF(Calls!AS3=0,0,(Calls_est!AS3-Calls!AS3)^2)</f>
        <v>0</v>
      </c>
      <c r="AT3">
        <f>IF(Calls!AT3=0,0,(Calls_est!AT3-Calls!AT3)^2)</f>
        <v>0</v>
      </c>
      <c r="AU3">
        <f>IF(Calls!AU3=0,0,(Calls_est!AU3-Calls!AU3)^2)</f>
        <v>0</v>
      </c>
      <c r="AV3">
        <f>IF(Calls!AV3=0,0,(Calls_est!AV3-Calls!AV3)^2)</f>
        <v>0</v>
      </c>
      <c r="AW3">
        <f>IF(Calls!AW3=0,0,(Calls_est!AW3-Calls!AW3)^2)</f>
        <v>0</v>
      </c>
      <c r="AX3">
        <f>IF(Calls!AX3=0,0,(Calls_est!AX3-Calls!AX3)^2)</f>
        <v>0</v>
      </c>
    </row>
    <row r="4" spans="1:50" x14ac:dyDescent="0.2">
      <c r="A4" s="1">
        <f>Puts_est!A4</f>
        <v>38383</v>
      </c>
      <c r="B4">
        <f>IF(Calls!B4=0,0,(Calls_est!B4-Calls!B4)^2)</f>
        <v>2.8899633067582678E-3</v>
      </c>
      <c r="C4">
        <f>IF(Calls!C4=0,0,(Calls_est!C4-Calls!C4)^2)</f>
        <v>2.6222809549185312E-3</v>
      </c>
      <c r="D4">
        <f>IF(Calls!D4=0,0,(Calls_est!D4-Calls!D4)^2)</f>
        <v>2.3676050307745917E-3</v>
      </c>
      <c r="E4">
        <f>IF(Calls!E4=0,0,(Calls_est!E4-Calls!E4)^2)</f>
        <v>2.1259350819836718E-3</v>
      </c>
      <c r="F4">
        <f>IF(Calls!F4=0,0,(Calls_est!F4-Calls!F4)^2)</f>
        <v>1.8972699632543231E-3</v>
      </c>
      <c r="G4">
        <f>IF(Calls!G4=0,0,(Calls_est!G4-Calls!G4)^2)</f>
        <v>1.6816069082037143E-3</v>
      </c>
      <c r="H4">
        <f>IF(Calls!H4=0,0,(Calls_est!H4-Calls!H4)^2)</f>
        <v>1.4789395488433474E-3</v>
      </c>
      <c r="I4">
        <f>IF(Calls!I4=0,0,(Calls_est!I4-Calls!I4)^2)</f>
        <v>1.2892539343690756E-3</v>
      </c>
      <c r="J4">
        <f>IF(Calls!J4=0,0,(Calls_est!J4-Calls!J4)^2)</f>
        <v>1.1125210315865838E-3</v>
      </c>
      <c r="K4">
        <f>IF(Calls!K4=0,0,(Calls_est!K4-Calls!K4)^2)</f>
        <v>9.4868359424132463E-4</v>
      </c>
      <c r="L4">
        <f>IF(Calls!L4=0,0,(Calls_est!L4-Calls!L4)^2)</f>
        <v>7.9763509321071735E-4</v>
      </c>
      <c r="M4">
        <f>IF(Calls!M4=0,0,(Calls_est!M4-Calls!M4)^2)</f>
        <v>6.5918957602285216E-4</v>
      </c>
      <c r="N4">
        <f>IF(Calls!N4=0,0,(Calls_est!N4-Calls!N4)^2)</f>
        <v>5.3304574444461056E-4</v>
      </c>
      <c r="O4">
        <f>IF(Calls!O4=0,0,(Calls_est!O4-Calls!O4)^2)</f>
        <v>6.4839563403146195E-4</v>
      </c>
      <c r="P4">
        <f>IF(Calls!P4=0,0,(Calls_est!P4-Calls!P4)^2)</f>
        <v>5.1845934169618348E-4</v>
      </c>
      <c r="Q4">
        <f>IF(Calls!Q4=0,0,(Calls_est!Q4-Calls!Q4)^2)</f>
        <v>3.9801043346903071E-4</v>
      </c>
      <c r="R4">
        <f>IF(Calls!R4=0,0,(Calls_est!R4-Calls!R4)^2)</f>
        <v>2.8605091415027229E-4</v>
      </c>
      <c r="S4">
        <f>IF(Calls!S4=0,0,(Calls_est!S4-Calls!S4)^2)</f>
        <v>3.4272431698565298E-4</v>
      </c>
      <c r="T4">
        <f>IF(Calls!T4=0,0,(Calls_est!T4-Calls!T4)^2)</f>
        <v>3.8140474173889351E-4</v>
      </c>
      <c r="U4">
        <f>IF(Calls!U4=0,0,(Calls_est!U4-Calls!U4)^2)</f>
        <v>3.8592646709813006E-4</v>
      </c>
      <c r="V4">
        <f>IF(Calls!V4=0,0,(Calls_est!V4-Calls!V4)^2)</f>
        <v>3.3924366716863531E-4</v>
      </c>
      <c r="W4">
        <f>IF(Calls!W4=0,0,(Calls_est!W4-Calls!W4)^2)</f>
        <v>2.3311795554381866E-4</v>
      </c>
      <c r="X4">
        <f>IF(Calls!X4=0,0,(Calls_est!X4-Calls!X4)^2)</f>
        <v>2.0911600157125376E-4</v>
      </c>
      <c r="Y4">
        <f>IF(Calls!Y4=0,0,(Calls_est!Y4-Calls!Y4)^2)</f>
        <v>2.2857169128919825E-4</v>
      </c>
      <c r="Z4">
        <f>IF(Calls!Z4=0,0,(Calls_est!Z4-Calls!Z4)^2)</f>
        <v>2.6390477309153336E-4</v>
      </c>
      <c r="AA4">
        <f>IF(Calls!AA4=0,0,(Calls_est!AA4-Calls!AA4)^2)</f>
        <v>1.3864346575605702E-4</v>
      </c>
      <c r="AB4">
        <f>IF(Calls!AB4=0,0,(Calls_est!AB4-Calls!AB4)^2)</f>
        <v>3.1823462615179234E-5</v>
      </c>
      <c r="AC4">
        <f>IF(Calls!AC4=0,0,(Calls_est!AC4-Calls!AC4)^2)</f>
        <v>9.8467177718765693E-6</v>
      </c>
      <c r="AD4">
        <f>IF(Calls!AD4=0,0,(Calls_est!AD4-Calls!AD4)^2)</f>
        <v>1.0763908878298513E-4</v>
      </c>
      <c r="AE4">
        <f>IF(Calls!AE4=0,0,(Calls_est!AE4-Calls!AE4)^2)</f>
        <v>4.6797875034319814E-4</v>
      </c>
      <c r="AF4">
        <f>IF(Calls!AF4=0,0,(Calls_est!AF4-Calls!AF4)^2)</f>
        <v>7.3814180005121136E-4</v>
      </c>
      <c r="AG4">
        <f>IF(Calls!AG4=0,0,(Calls_est!AG4-Calls!AG4)^2)</f>
        <v>1.018112821993943E-3</v>
      </c>
      <c r="AH4">
        <f>IF(Calls!AH4=0,0,(Calls_est!AH4-Calls!AH4)^2)</f>
        <v>9.2735040626600062E-4</v>
      </c>
      <c r="AI4">
        <f>IF(Calls!AI4=0,0,(Calls_est!AI4-Calls!AI4)^2)</f>
        <v>1.0319818502642661E-3</v>
      </c>
      <c r="AJ4">
        <f>IF(Calls!AJ4=0,0,(Calls_est!AJ4-Calls!AJ4)^2)</f>
        <v>6.7779289073340834E-4</v>
      </c>
      <c r="AK4">
        <f>IF(Calls!AK4=0,0,(Calls_est!AK4-Calls!AK4)^2)</f>
        <v>4.4792906263151582E-4</v>
      </c>
      <c r="AL4">
        <f>IF(Calls!AL4=0,0,(Calls_est!AL4-Calls!AL4)^2)</f>
        <v>2.7069077743816915E-4</v>
      </c>
      <c r="AM4">
        <f>IF(Calls!AM4=0,0,(Calls_est!AM4-Calls!AM4)^2)</f>
        <v>2.5187028343801683E-4</v>
      </c>
      <c r="AN4">
        <f>IF(Calls!AN4=0,0,(Calls_est!AN4-Calls!AN4)^2)</f>
        <v>7.1897360780353325E-5</v>
      </c>
      <c r="AO4">
        <f>IF(Calls!AO4=0,0,(Calls_est!AO4-Calls!AO4)^2)</f>
        <v>0</v>
      </c>
      <c r="AP4">
        <f>IF(Calls!AP4=0,0,(Calls_est!AP4-Calls!AP4)^2)</f>
        <v>0</v>
      </c>
      <c r="AQ4">
        <f>IF(Calls!AQ4=0,0,(Calls_est!AQ4-Calls!AQ4)^2)</f>
        <v>0</v>
      </c>
      <c r="AR4">
        <f>IF(Calls!AR4=0,0,(Calls_est!AR4-Calls!AR4)^2)</f>
        <v>0</v>
      </c>
      <c r="AS4">
        <f>IF(Calls!AS4=0,0,(Calls_est!AS4-Calls!AS4)^2)</f>
        <v>0</v>
      </c>
      <c r="AT4">
        <f>IF(Calls!AT4=0,0,(Calls_est!AT4-Calls!AT4)^2)</f>
        <v>0</v>
      </c>
      <c r="AU4">
        <f>IF(Calls!AU4=0,0,(Calls_est!AU4-Calls!AU4)^2)</f>
        <v>0</v>
      </c>
      <c r="AV4">
        <f>IF(Calls!AV4=0,0,(Calls_est!AV4-Calls!AV4)^2)</f>
        <v>0</v>
      </c>
      <c r="AW4">
        <f>IF(Calls!AW4=0,0,(Calls_est!AW4-Calls!AW4)^2)</f>
        <v>0</v>
      </c>
      <c r="AX4">
        <f>IF(Calls!AX4=0,0,(Calls_est!AX4-Calls!AX4)^2)</f>
        <v>0</v>
      </c>
    </row>
    <row r="5" spans="1:50" x14ac:dyDescent="0.2">
      <c r="A5" s="1">
        <f>Puts_est!A5</f>
        <v>38418</v>
      </c>
      <c r="B5">
        <f>IF(Calls!B5=0,0,(Calls_est!B5-Calls!B5)^2)</f>
        <v>5.468219901728586E-4</v>
      </c>
      <c r="C5">
        <f>IF(Calls!C5=0,0,(Calls_est!C5-Calls!C5)^2)</f>
        <v>4.4654051935220912E-4</v>
      </c>
      <c r="D5">
        <f>IF(Calls!D5=0,0,(Calls_est!D5-Calls!D5)^2)</f>
        <v>3.5640596616914937E-4</v>
      </c>
      <c r="E5">
        <f>IF(Calls!E5=0,0,(Calls_est!E5-Calls!E5)^2)</f>
        <v>2.7641925715258527E-4</v>
      </c>
      <c r="F5">
        <f>IF(Calls!F5=0,0,(Calls_est!F5-Calls!F5)^2)</f>
        <v>2.0658131501835603E-4</v>
      </c>
      <c r="G5">
        <f>IF(Calls!G5=0,0,(Calls_est!G5-Calls!G5)^2)</f>
        <v>1.468930561443357E-4</v>
      </c>
      <c r="H5">
        <f>IF(Calls!H5=0,0,(Calls_est!H5-Calls!H5)^2)</f>
        <v>9.7355384142471663E-5</v>
      </c>
      <c r="I5">
        <f>IF(Calls!I5=0,0,(Calls_est!I5-Calls!I5)^2)</f>
        <v>5.7969177742518552E-5</v>
      </c>
      <c r="J5">
        <f>IF(Calls!J5=0,0,(Calls_est!J5-Calls!J5)^2)</f>
        <v>2.8735284552999116E-5</v>
      </c>
      <c r="K5">
        <f>IF(Calls!K5=0,0,(Calls_est!K5-Calls!K5)^2)</f>
        <v>9.6546042286960785E-6</v>
      </c>
      <c r="L5">
        <f>IF(Calls!L5=0,0,(Calls_est!L5-Calls!L5)^2)</f>
        <v>7.2862311288668561E-7</v>
      </c>
      <c r="M5">
        <f>IF(Calls!M5=0,0,(Calls_est!M5-Calls!M5)^2)</f>
        <v>1.9616594435496564E-6</v>
      </c>
      <c r="N5">
        <f>IF(Calls!N5=0,0,(Calls_est!N5-Calls!N5)^2)</f>
        <v>1.3368594311383594E-5</v>
      </c>
      <c r="O5">
        <f>IF(Calls!O5=0,0,(Calls_est!O5-Calls!O5)^2)</f>
        <v>8.3891245625437003E-7</v>
      </c>
      <c r="P5">
        <f>IF(Calls!P5=0,0,(Calls_est!P5-Calls!P5)^2)</f>
        <v>1.0144753955976614E-5</v>
      </c>
      <c r="Q5">
        <f>IF(Calls!Q5=0,0,(Calls_est!Q5-Calls!Q5)^2)</f>
        <v>2.9992213477162993E-5</v>
      </c>
      <c r="R5">
        <f>IF(Calls!R5=0,0,(Calls_est!R5-Calls!R5)^2)</f>
        <v>6.1108617049383077E-5</v>
      </c>
      <c r="S5">
        <f>IF(Calls!S5=0,0,(Calls_est!S5-Calls!S5)^2)</f>
        <v>2.7678693333791955E-5</v>
      </c>
      <c r="T5">
        <f>IF(Calls!T5=0,0,(Calls_est!T5-Calls!T5)^2)</f>
        <v>8.4652576081791725E-6</v>
      </c>
      <c r="U5">
        <f>IF(Calls!U5=0,0,(Calls_est!U5-Calls!U5)^2)</f>
        <v>8.8762570297233828E-7</v>
      </c>
      <c r="V5">
        <f>IF(Calls!V5=0,0,(Calls_est!V5-Calls!V5)^2)</f>
        <v>1.1710687574054105E-7</v>
      </c>
      <c r="W5">
        <f>IF(Calls!W5=0,0,(Calls_est!W5-Calls!W5)^2)</f>
        <v>2.2703923048623994E-7</v>
      </c>
      <c r="X5">
        <f>IF(Calls!X5=0,0,(Calls_est!X5-Calls!X5)^2)</f>
        <v>1.4261703466442917E-5</v>
      </c>
      <c r="Y5">
        <f>IF(Calls!Y5=0,0,(Calls_est!Y5-Calls!Y5)^2)</f>
        <v>8.6576851194803003E-5</v>
      </c>
      <c r="Z5">
        <f>IF(Calls!Z5=0,0,(Calls_est!Z5-Calls!Z5)^2)</f>
        <v>2.5166286727998979E-4</v>
      </c>
      <c r="AA5">
        <f>IF(Calls!AA5=0,0,(Calls_est!AA5-Calls!AA5)^2)</f>
        <v>2.9024033187182075E-4</v>
      </c>
      <c r="AB5">
        <f>IF(Calls!AB5=0,0,(Calls_est!AB5-Calls!AB5)^2)</f>
        <v>2.6498770501451178E-4</v>
      </c>
      <c r="AC5">
        <f>IF(Calls!AC5=0,0,(Calls_est!AC5-Calls!AC5)^2)</f>
        <v>1.4557572589665588E-4</v>
      </c>
      <c r="AD5">
        <f>IF(Calls!AD5=0,0,(Calls_est!AD5-Calls!AD5)^2)</f>
        <v>6.5128901827301425E-5</v>
      </c>
      <c r="AE5">
        <f>IF(Calls!AE5=0,0,(Calls_est!AE5-Calls!AE5)^2)</f>
        <v>2.7584149285585179E-6</v>
      </c>
      <c r="AF5">
        <f>IF(Calls!AF5=0,0,(Calls_est!AF5-Calls!AF5)^2)</f>
        <v>5.7314971139117975E-5</v>
      </c>
      <c r="AG5">
        <f>IF(Calls!AG5=0,0,(Calls_est!AG5-Calls!AG5)^2)</f>
        <v>2.1100811951838661E-4</v>
      </c>
      <c r="AH5">
        <f>IF(Calls!AH5=0,0,(Calls_est!AH5-Calls!AH5)^2)</f>
        <v>2.8360556781086151E-4</v>
      </c>
      <c r="AI5">
        <f>IF(Calls!AI5=0,0,(Calls_est!AI5-Calls!AI5)^2)</f>
        <v>5.4652348571021091E-4</v>
      </c>
      <c r="AJ5">
        <f>IF(Calls!AJ5=0,0,(Calls_est!AJ5-Calls!AJ5)^2)</f>
        <v>5.1582021577704495E-4</v>
      </c>
      <c r="AK5">
        <f>IF(Calls!AK5=0,0,(Calls_est!AK5-Calls!AK5)^2)</f>
        <v>5.4311825386538638E-4</v>
      </c>
      <c r="AL5">
        <f>IF(Calls!AL5=0,0,(Calls_est!AL5-Calls!AL5)^2)</f>
        <v>5.6034104719500507E-4</v>
      </c>
      <c r="AM5">
        <f>IF(Calls!AM5=0,0,(Calls_est!AM5-Calls!AM5)^2)</f>
        <v>7.5606130042849148E-4</v>
      </c>
      <c r="AN5">
        <f>IF(Calls!AN5=0,0,(Calls_est!AN5-Calls!AN5)^2)</f>
        <v>5.6181501679491682E-4</v>
      </c>
      <c r="AO5">
        <f>IF(Calls!AO5=0,0,(Calls_est!AO5-Calls!AO5)^2)</f>
        <v>0</v>
      </c>
      <c r="AP5">
        <f>IF(Calls!AP5=0,0,(Calls_est!AP5-Calls!AP5)^2)</f>
        <v>0</v>
      </c>
      <c r="AQ5">
        <f>IF(Calls!AQ5=0,0,(Calls_est!AQ5-Calls!AQ5)^2)</f>
        <v>0</v>
      </c>
      <c r="AR5">
        <f>IF(Calls!AR5=0,0,(Calls_est!AR5-Calls!AR5)^2)</f>
        <v>0</v>
      </c>
      <c r="AS5">
        <f>IF(Calls!AS5=0,0,(Calls_est!AS5-Calls!AS5)^2)</f>
        <v>0</v>
      </c>
      <c r="AT5">
        <f>IF(Calls!AT5=0,0,(Calls_est!AT5-Calls!AT5)^2)</f>
        <v>0</v>
      </c>
      <c r="AU5">
        <f>IF(Calls!AU5=0,0,(Calls_est!AU5-Calls!AU5)^2)</f>
        <v>0</v>
      </c>
      <c r="AV5">
        <f>IF(Calls!AV5=0,0,(Calls_est!AV5-Calls!AV5)^2)</f>
        <v>0</v>
      </c>
      <c r="AW5">
        <f>IF(Calls!AW5=0,0,(Calls_est!AW5-Calls!AW5)^2)</f>
        <v>0</v>
      </c>
      <c r="AX5">
        <f>IF(Calls!AX5=0,0,(Calls_est!AX5-Calls!AX5)^2)</f>
        <v>0</v>
      </c>
    </row>
    <row r="6" spans="1:50" x14ac:dyDescent="0.2">
      <c r="A6" s="1"/>
    </row>
    <row r="7" spans="1:50" x14ac:dyDescent="0.2">
      <c r="A7" s="1"/>
    </row>
    <row r="8" spans="1:50" x14ac:dyDescent="0.2">
      <c r="A8" s="1"/>
    </row>
    <row r="9" spans="1:50" x14ac:dyDescent="0.2">
      <c r="A9" s="1"/>
    </row>
    <row r="10" spans="1:50" x14ac:dyDescent="0.2">
      <c r="A10" s="1"/>
    </row>
    <row r="11" spans="1:50" x14ac:dyDescent="0.2">
      <c r="A11" s="1"/>
    </row>
    <row r="12" spans="1:50" x14ac:dyDescent="0.2">
      <c r="A12" s="1"/>
    </row>
    <row r="13" spans="1:50" x14ac:dyDescent="0.2">
      <c r="A13" s="1"/>
    </row>
    <row r="14" spans="1:50" x14ac:dyDescent="0.2">
      <c r="A14" s="1"/>
    </row>
    <row r="15" spans="1:50" x14ac:dyDescent="0.2">
      <c r="A15" s="1"/>
    </row>
    <row r="16" spans="1:50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X5"/>
  <sheetViews>
    <sheetView workbookViewId="0">
      <pane xSplit="1" ySplit="1" topLeftCell="AM2" activePane="bottomRight" state="frozen"/>
      <selection pane="topRight" activeCell="B1" sqref="B1"/>
      <selection pane="bottomLeft" activeCell="A2" sqref="A2"/>
      <selection pane="bottomRight" activeCell="B2" sqref="B2:AX5"/>
    </sheetView>
  </sheetViews>
  <sheetFormatPr defaultRowHeight="12.75" x14ac:dyDescent="0.2"/>
  <cols>
    <col min="1" max="1" width="10.5" style="1" bestFit="1" customWidth="1"/>
  </cols>
  <sheetData>
    <row r="1" spans="1:50" x14ac:dyDescent="0.2">
      <c r="A1" t="s">
        <v>20</v>
      </c>
      <c r="B1">
        <f>Puts_est!B1</f>
        <v>93.75</v>
      </c>
      <c r="C1">
        <f>Puts_est!C1</f>
        <v>93.875</v>
      </c>
      <c r="D1">
        <f>Puts_est!D1</f>
        <v>94</v>
      </c>
      <c r="E1">
        <f>Puts_est!E1</f>
        <v>94.125</v>
      </c>
      <c r="F1">
        <f>Puts_est!F1</f>
        <v>94.25</v>
      </c>
      <c r="G1">
        <f>Puts_est!G1</f>
        <v>94.375</v>
      </c>
      <c r="H1">
        <f>Puts_est!H1</f>
        <v>94.5</v>
      </c>
      <c r="I1">
        <f>Puts_est!I1</f>
        <v>94.625</v>
      </c>
      <c r="J1">
        <f>Puts_est!J1</f>
        <v>94.75</v>
      </c>
      <c r="K1">
        <f>Puts_est!K1</f>
        <v>94.875</v>
      </c>
      <c r="L1">
        <f>Puts_est!L1</f>
        <v>95</v>
      </c>
      <c r="M1">
        <f>Puts_est!M1</f>
        <v>95.125</v>
      </c>
      <c r="N1">
        <f>Puts_est!N1</f>
        <v>95.25</v>
      </c>
      <c r="O1">
        <f>Puts_est!O1</f>
        <v>95.375</v>
      </c>
      <c r="P1">
        <f>Puts_est!P1</f>
        <v>95.5</v>
      </c>
      <c r="Q1">
        <f>Puts_est!Q1</f>
        <v>95.625</v>
      </c>
      <c r="R1">
        <f>Puts_est!R1</f>
        <v>95.75</v>
      </c>
      <c r="S1">
        <f>Puts_est!S1</f>
        <v>95.875</v>
      </c>
      <c r="T1">
        <f>Puts_est!T1</f>
        <v>96</v>
      </c>
      <c r="U1">
        <f>Puts_est!U1</f>
        <v>96.125</v>
      </c>
      <c r="V1">
        <f>Puts_est!V1</f>
        <v>96.25</v>
      </c>
      <c r="W1">
        <f>Puts_est!W1</f>
        <v>96.375</v>
      </c>
      <c r="X1">
        <f>Puts_est!X1</f>
        <v>96.5</v>
      </c>
      <c r="Y1">
        <f>Puts_est!Y1</f>
        <v>96.625</v>
      </c>
      <c r="Z1">
        <f>Puts_est!Z1</f>
        <v>96.75</v>
      </c>
      <c r="AA1">
        <f>Puts_est!AA1</f>
        <v>96.875</v>
      </c>
      <c r="AB1">
        <f>Puts_est!AB1</f>
        <v>97</v>
      </c>
      <c r="AC1">
        <f>Puts_est!AC1</f>
        <v>97.125</v>
      </c>
      <c r="AD1">
        <f>Puts_est!AD1</f>
        <v>97.25</v>
      </c>
      <c r="AE1">
        <f>Puts_est!AE1</f>
        <v>97.375</v>
      </c>
      <c r="AF1">
        <f>Puts_est!AF1</f>
        <v>97.5</v>
      </c>
      <c r="AG1">
        <f>Puts_est!AG1</f>
        <v>97.625</v>
      </c>
      <c r="AH1">
        <f>Puts_est!AH1</f>
        <v>97.75</v>
      </c>
      <c r="AI1">
        <f>Puts_est!AI1</f>
        <v>97.875</v>
      </c>
      <c r="AJ1">
        <f>Puts_est!AJ1</f>
        <v>98</v>
      </c>
      <c r="AK1">
        <f>Puts_est!AK1</f>
        <v>98.125</v>
      </c>
      <c r="AL1">
        <f>Puts_est!AL1</f>
        <v>98.25</v>
      </c>
      <c r="AM1">
        <f>Puts_est!AM1</f>
        <v>98.375</v>
      </c>
      <c r="AN1">
        <f>Puts_est!AN1</f>
        <v>98.5</v>
      </c>
      <c r="AO1">
        <f>Puts_est!AO1</f>
        <v>98.625</v>
      </c>
      <c r="AP1">
        <f>Puts_est!AP1</f>
        <v>98.75</v>
      </c>
      <c r="AQ1">
        <f>Puts_est!AQ1</f>
        <v>98.875</v>
      </c>
      <c r="AR1">
        <f>Puts_est!AR1</f>
        <v>99</v>
      </c>
      <c r="AS1">
        <f>Puts_est!AS1</f>
        <v>99.125</v>
      </c>
      <c r="AT1">
        <f>Puts_est!AT1</f>
        <v>99.25</v>
      </c>
      <c r="AU1">
        <f>Puts_est!AU1</f>
        <v>99.375</v>
      </c>
      <c r="AV1">
        <f>Puts_est!AV1</f>
        <v>99.5</v>
      </c>
      <c r="AW1">
        <f>Puts_est!AW1</f>
        <v>99.625</v>
      </c>
      <c r="AX1">
        <f>Puts_est!AX1</f>
        <v>99.75</v>
      </c>
    </row>
    <row r="2" spans="1:50" x14ac:dyDescent="0.2">
      <c r="A2" s="1">
        <f>SQR_calls!A2</f>
        <v>38268</v>
      </c>
      <c r="B2">
        <f>IF(Puts!B2=0,0,(Puts!B2-Puts_est!B2)^2)</f>
        <v>0</v>
      </c>
      <c r="C2">
        <f>IF(Puts!C2=0,0,(Puts!C2-Puts_est!C2)^2)</f>
        <v>0</v>
      </c>
      <c r="D2">
        <f>IF(Puts!D2=0,0,(Puts!D2-Puts_est!D2)^2)</f>
        <v>0</v>
      </c>
      <c r="E2">
        <f>IF(Puts!E2=0,0,(Puts!E2-Puts_est!E2)^2)</f>
        <v>0</v>
      </c>
      <c r="F2">
        <f>IF(Puts!F2=0,0,(Puts!F2-Puts_est!F2)^2)</f>
        <v>0</v>
      </c>
      <c r="G2">
        <f>IF(Puts!G2=0,0,(Puts!G2-Puts_est!G2)^2)</f>
        <v>0</v>
      </c>
      <c r="H2">
        <f>IF(Puts!H2=0,0,(Puts!H2-Puts_est!H2)^2)</f>
        <v>0</v>
      </c>
      <c r="I2">
        <f>IF(Puts!I2=0,0,(Puts!I2-Puts_est!I2)^2)</f>
        <v>0</v>
      </c>
      <c r="J2">
        <f>IF(Puts!J2=0,0,(Puts!J2-Puts_est!J2)^2)</f>
        <v>0</v>
      </c>
      <c r="K2">
        <f>IF(Puts!K2=0,0,(Puts!K2-Puts_est!K2)^2)</f>
        <v>0</v>
      </c>
      <c r="L2">
        <f>IF(Puts!L2=0,0,(Puts!L2-Puts_est!L2)^2)</f>
        <v>0</v>
      </c>
      <c r="M2">
        <f>IF(Puts!M2=0,0,(Puts!M2-Puts_est!M2)^2)</f>
        <v>0</v>
      </c>
      <c r="N2">
        <f>IF(Puts!N2=0,0,(Puts!N2-Puts_est!N2)^2)</f>
        <v>0</v>
      </c>
      <c r="O2">
        <f>IF(Puts!O2=0,0,(Puts!O2-Puts_est!O2)^2)</f>
        <v>1.82174409761669E-3</v>
      </c>
      <c r="P2">
        <f>IF(Puts!P2=0,0,(Puts!P2-Puts_est!P2)^2)</f>
        <v>1.8298010460818179E-3</v>
      </c>
      <c r="Q2">
        <f>IF(Puts!Q2=0,0,(Puts!Q2-Puts_est!Q2)^2)</f>
        <v>1.8383487327300206E-3</v>
      </c>
      <c r="R2">
        <f>IF(Puts!R2=0,0,(Puts!R2-Puts_est!R2)^2)</f>
        <v>1.8481829250598589E-3</v>
      </c>
      <c r="S2">
        <f>IF(Puts!S2=0,0,(Puts!S2-Puts_est!S2)^2)</f>
        <v>1.4548021108416334E-3</v>
      </c>
      <c r="T2">
        <f>IF(Puts!T2=0,0,(Puts!T2-Puts_est!T2)^2)</f>
        <v>1.1141811691420499E-3</v>
      </c>
      <c r="U2">
        <f>IF(Puts!U2=0,0,(Puts!U2-Puts_est!U2)^2)</f>
        <v>8.2972459881185676E-4</v>
      </c>
      <c r="V2">
        <f>IF(Puts!V2=0,0,(Puts!V2-Puts_est!V2)^2)</f>
        <v>6.0587507211737118E-4</v>
      </c>
      <c r="W2">
        <f>IF(Puts!W2=0,0,(Puts!W2-Puts_est!W2)^2)</f>
        <v>4.4761336001682118E-4</v>
      </c>
      <c r="X2">
        <f>IF(Puts!X2=0,0,(Puts!X2-Puts_est!X2)^2)</f>
        <v>1.961829010724821E-4</v>
      </c>
      <c r="Y2">
        <f>IF(Puts!Y2=0,0,(Puts!Y2-Puts_est!Y2)^2)</f>
        <v>1.6300539178135909E-5</v>
      </c>
      <c r="Z2">
        <f>IF(Puts!Z2=0,0,(Puts!Z2-Puts_est!Z2)^2)</f>
        <v>5.6663060452748299E-5</v>
      </c>
      <c r="AA2">
        <f>IF(Puts!AA2=0,0,(Puts!AA2-Puts_est!AA2)^2)</f>
        <v>1.9940596638672698E-4</v>
      </c>
      <c r="AB2">
        <f>IF(Puts!AB2=0,0,(Puts!AB2-Puts_est!AB2)^2)</f>
        <v>3.579890817497558E-4</v>
      </c>
      <c r="AC2">
        <f>IF(Puts!AC2=0,0,(Puts!AC2-Puts_est!AC2)^2)</f>
        <v>4.0110760872905994E-4</v>
      </c>
      <c r="AD2">
        <f>IF(Puts!AD2=0,0,(Puts!AD2-Puts_est!AD2)^2)</f>
        <v>4.2937722844389243E-4</v>
      </c>
      <c r="AE2">
        <f>IF(Puts!AE2=0,0,(Puts!AE2-Puts_est!AE2)^2)</f>
        <v>2.1700822793080672E-4</v>
      </c>
      <c r="AF2">
        <f>IF(Puts!AF2=0,0,(Puts!AF2-Puts_est!AF2)^2)</f>
        <v>1.3132016316623216E-4</v>
      </c>
      <c r="AG2">
        <f>IF(Puts!AG2=0,0,(Puts!AG2-Puts_est!AG2)^2)</f>
        <v>3.7098201672886937E-5</v>
      </c>
      <c r="AH2">
        <f>IF(Puts!AH2=0,0,(Puts!AH2-Puts_est!AH2)^2)</f>
        <v>2.0740492589877733E-5</v>
      </c>
      <c r="AI2">
        <f>IF(Puts!AI2=0,0,(Puts!AI2-Puts_est!AI2)^2)</f>
        <v>2.717757184879131E-6</v>
      </c>
      <c r="AJ2">
        <f>IF(Puts!AJ2=0,0,(Puts!AJ2-Puts_est!AJ2)^2)</f>
        <v>4.8521571426439685E-7</v>
      </c>
      <c r="AK2">
        <f>IF(Puts!AK2=0,0,(Puts!AK2-Puts_est!AK2)^2)</f>
        <v>5.141501548088575E-7</v>
      </c>
      <c r="AL2">
        <f>IF(Puts!AL2=0,0,(Puts!AL2-Puts_est!AL2)^2)</f>
        <v>1.0185710096124639E-11</v>
      </c>
      <c r="AM2">
        <f>IF(Puts!AM2=0,0,(Puts!AM2-Puts_est!AM2)^2)</f>
        <v>4.6154680415910923E-6</v>
      </c>
      <c r="AN2">
        <f>IF(Puts!AN2=0,0,(Puts!AN2-Puts_est!AN2)^2)</f>
        <v>1.5271077460695461E-5</v>
      </c>
      <c r="AO2">
        <f>IF(Puts!AO2=0,0,(Puts!AO2-Puts_est!AO2)^2)</f>
        <v>1.5222866992421451E-5</v>
      </c>
      <c r="AP2">
        <f>IF(Puts!AP2=0,0,(Puts!AP2-Puts_est!AP2)^2)</f>
        <v>6.8993296164716851E-5</v>
      </c>
      <c r="AQ2">
        <f>IF(Puts!AQ2=0,0,(Puts!AQ2-Puts_est!AQ2)^2)</f>
        <v>1.5385387757250489E-4</v>
      </c>
      <c r="AR2">
        <f>IF(Puts!AR2=0,0,(Puts!AR2-Puts_est!AR2)^2)</f>
        <v>2.6735726693509845E-4</v>
      </c>
      <c r="AS2">
        <f>IF(Puts!AS2=0,0,(Puts!AS2-Puts_est!AS2)^2)</f>
        <v>4.0922043571641663E-4</v>
      </c>
      <c r="AT2">
        <f>IF(Puts!AT2=0,0,(Puts!AT2-Puts_est!AT2)^2)</f>
        <v>5.797221412131774E-4</v>
      </c>
      <c r="AU2">
        <f>IF(Puts!AU2=0,0,(Puts!AU2-Puts_est!AU2)^2)</f>
        <v>7.791614722262581E-4</v>
      </c>
      <c r="AV2">
        <f>IF(Puts!AV2=0,0,(Puts!AV2-Puts_est!AV2)^2)</f>
        <v>1.0077344338031988E-3</v>
      </c>
      <c r="AW2">
        <f>IF(Puts!AW2=0,0,(Puts!AW2-Puts_est!AW2)^2)</f>
        <v>1.2655450875609568E-3</v>
      </c>
      <c r="AX2">
        <f>IF(Puts!AX2=0,0,(Puts!AX2-Puts_est!AX2)^2)</f>
        <v>1.5526413677567957E-3</v>
      </c>
    </row>
    <row r="3" spans="1:50" x14ac:dyDescent="0.2">
      <c r="A3" s="1">
        <v>38317</v>
      </c>
      <c r="B3">
        <f>IF(Puts!B3=0,0,(Puts!B3-Puts_est!B3)^2)</f>
        <v>0</v>
      </c>
      <c r="C3">
        <f>IF(Puts!C3=0,0,(Puts!C3-Puts_est!C3)^2)</f>
        <v>0</v>
      </c>
      <c r="D3">
        <f>IF(Puts!D3=0,0,(Puts!D3-Puts_est!D3)^2)</f>
        <v>0</v>
      </c>
      <c r="E3">
        <f>IF(Puts!E3=0,0,(Puts!E3-Puts_est!E3)^2)</f>
        <v>0</v>
      </c>
      <c r="F3">
        <f>IF(Puts!F3=0,0,(Puts!F3-Puts_est!F3)^2)</f>
        <v>0</v>
      </c>
      <c r="G3">
        <f>IF(Puts!G3=0,0,(Puts!G3-Puts_est!G3)^2)</f>
        <v>0</v>
      </c>
      <c r="H3">
        <f>IF(Puts!H3=0,0,(Puts!H3-Puts_est!H3)^2)</f>
        <v>0</v>
      </c>
      <c r="I3">
        <f>IF(Puts!I3=0,0,(Puts!I3-Puts_est!I3)^2)</f>
        <v>0</v>
      </c>
      <c r="J3">
        <f>IF(Puts!J3=0,0,(Puts!J3-Puts_est!J3)^2)</f>
        <v>0</v>
      </c>
      <c r="K3">
        <f>IF(Puts!K3=0,0,(Puts!K3-Puts_est!K3)^2)</f>
        <v>0</v>
      </c>
      <c r="L3">
        <f>IF(Puts!L3=0,0,(Puts!L3-Puts_est!L3)^2)</f>
        <v>0</v>
      </c>
      <c r="M3">
        <f>IF(Puts!M3=0,0,(Puts!M3-Puts_est!M3)^2)</f>
        <v>0</v>
      </c>
      <c r="N3">
        <f>IF(Puts!N3=0,0,(Puts!N3-Puts_est!N3)^2)</f>
        <v>0</v>
      </c>
      <c r="O3">
        <f>IF(Puts!O3=0,0,(Puts!O3-Puts_est!O3)^2)</f>
        <v>0</v>
      </c>
      <c r="P3">
        <f>IF(Puts!P3=0,0,(Puts!P3-Puts_est!P3)^2)</f>
        <v>0</v>
      </c>
      <c r="Q3">
        <f>IF(Puts!Q3=0,0,(Puts!Q3-Puts_est!Q3)^2)</f>
        <v>0</v>
      </c>
      <c r="R3">
        <f>IF(Puts!R3=0,0,(Puts!R3-Puts_est!R3)^2)</f>
        <v>0</v>
      </c>
      <c r="S3">
        <f>IF(Puts!S3=0,0,(Puts!S3-Puts_est!S3)^2)</f>
        <v>0</v>
      </c>
      <c r="T3">
        <f>IF(Puts!T3=0,0,(Puts!T3-Puts_est!T3)^2)</f>
        <v>0</v>
      </c>
      <c r="U3">
        <f>IF(Puts!U3=0,0,(Puts!U3-Puts_est!U3)^2)</f>
        <v>2.2759668027681796E-5</v>
      </c>
      <c r="V3">
        <f>IF(Puts!V3=0,0,(Puts!V3-Puts_est!V3)^2)</f>
        <v>2.0061218698748327E-5</v>
      </c>
      <c r="W3">
        <f>IF(Puts!W3=0,0,(Puts!W3-Puts_est!W3)^2)</f>
        <v>1.502225936796346E-5</v>
      </c>
      <c r="X3">
        <f>IF(Puts!X3=0,0,(Puts!X3-Puts_est!X3)^2)</f>
        <v>5.9209568560482767E-5</v>
      </c>
      <c r="Y3">
        <f>IF(Puts!Y3=0,0,(Puts!Y3-Puts_est!Y3)^2)</f>
        <v>1.1029394806475574E-4</v>
      </c>
      <c r="Z3">
        <f>IF(Puts!Z3=0,0,(Puts!Z3-Puts_est!Z3)^2)</f>
        <v>1.354748022176209E-4</v>
      </c>
      <c r="AA3">
        <f>IF(Puts!AA3=0,0,(Puts!AA3-Puts_est!AA3)^2)</f>
        <v>1.0354226914993072E-4</v>
      </c>
      <c r="AB3">
        <f>IF(Puts!AB3=0,0,(Puts!AB3-Puts_est!AB3)^2)</f>
        <v>2.2168359793465453E-4</v>
      </c>
      <c r="AC3">
        <f>IF(Puts!AC3=0,0,(Puts!AC3-Puts_est!AC3)^2)</f>
        <v>2.044856299184475E-4</v>
      </c>
      <c r="AD3">
        <f>IF(Puts!AD3=0,0,(Puts!AD3-Puts_est!AD3)^2)</f>
        <v>2.8112263245842929E-4</v>
      </c>
      <c r="AE3">
        <f>IF(Puts!AE3=0,0,(Puts!AE3-Puts_est!AE3)^2)</f>
        <v>1.1336534041813243E-4</v>
      </c>
      <c r="AF3">
        <f>IF(Puts!AF3=0,0,(Puts!AF3-Puts_est!AF3)^2)</f>
        <v>9.0262227115760806E-5</v>
      </c>
      <c r="AG3">
        <f>IF(Puts!AG3=0,0,(Puts!AG3-Puts_est!AG3)^2)</f>
        <v>5.3171802252751294E-5</v>
      </c>
      <c r="AH3">
        <f>IF(Puts!AH3=0,0,(Puts!AH3-Puts_est!AH3)^2)</f>
        <v>2.0955361460533005E-6</v>
      </c>
      <c r="AI3">
        <f>IF(Puts!AI3=0,0,(Puts!AI3-Puts_est!AI3)^2)</f>
        <v>1.1929604238633773E-5</v>
      </c>
      <c r="AJ3">
        <f>IF(Puts!AJ3=0,0,(Puts!AJ3-Puts_est!AJ3)^2)</f>
        <v>1.6328169674225255E-4</v>
      </c>
      <c r="AK3">
        <f>IF(Puts!AK3=0,0,(Puts!AK3-Puts_est!AK3)^2)</f>
        <v>3.1649152954584821E-4</v>
      </c>
      <c r="AL3">
        <f>IF(Puts!AL3=0,0,(Puts!AL3-Puts_est!AL3)^2)</f>
        <v>6.2746669922507142E-4</v>
      </c>
      <c r="AM3">
        <f>IF(Puts!AM3=0,0,(Puts!AM3-Puts_est!AM3)^2)</f>
        <v>1.3106598689226596E-3</v>
      </c>
      <c r="AN3">
        <f>IF(Puts!AN3=0,0,(Puts!AN3-Puts_est!AN3)^2)</f>
        <v>1.8325506312544962E-3</v>
      </c>
      <c r="AO3">
        <f>IF(Puts!AO3=0,0,(Puts!AO3-Puts_est!AO3)^2)</f>
        <v>2.1350924594170494E-3</v>
      </c>
      <c r="AP3">
        <f>IF(Puts!AP3=0,0,(Puts!AP3-Puts_est!AP3)^2)</f>
        <v>2.7527248388825466E-3</v>
      </c>
      <c r="AQ3">
        <f>IF(Puts!AQ3=0,0,(Puts!AQ3-Puts_est!AQ3)^2)</f>
        <v>3.2918346397979845E-3</v>
      </c>
      <c r="AR3">
        <f>IF(Puts!AR3=0,0,(Puts!AR3-Puts_est!AR3)^2)</f>
        <v>3.7791166692327607E-3</v>
      </c>
      <c r="AS3">
        <f>IF(Puts!AS3=0,0,(Puts!AS3-Puts_est!AS3)^2)</f>
        <v>4.240207102237205E-3</v>
      </c>
      <c r="AT3">
        <f>IF(Puts!AT3=0,0,(Puts!AT3-Puts_est!AT3)^2)</f>
        <v>4.6941290905076691E-3</v>
      </c>
      <c r="AU3">
        <f>IF(Puts!AU3=0,0,(Puts!AU3-Puts_est!AU3)^2)</f>
        <v>5.1531980982421673E-3</v>
      </c>
      <c r="AV3">
        <f>IF(Puts!AV3=0,0,(Puts!AV3-Puts_est!AV3)^2)</f>
        <v>5.6246626029700887E-3</v>
      </c>
      <c r="AW3">
        <f>IF(Puts!AW3=0,0,(Puts!AW3-Puts_est!AW3)^2)</f>
        <v>6.112470817307457E-3</v>
      </c>
      <c r="AX3">
        <f>IF(Puts!AX3=0,0,(Puts!AX3-Puts_est!AX3)^2)</f>
        <v>6.6186302830699073E-3</v>
      </c>
    </row>
    <row r="4" spans="1:50" x14ac:dyDescent="0.2">
      <c r="A4" s="1">
        <f>SQR_calls!A4</f>
        <v>38383</v>
      </c>
      <c r="B4">
        <f>IF(Puts!B4=0,0,(Puts!B4-Puts_est!B4)^2)</f>
        <v>0</v>
      </c>
      <c r="C4">
        <f>IF(Puts!C4=0,0,(Puts!C4-Puts_est!C4)^2)</f>
        <v>0</v>
      </c>
      <c r="D4">
        <f>IF(Puts!D4=0,0,(Puts!D4-Puts_est!D4)^2)</f>
        <v>0</v>
      </c>
      <c r="E4">
        <f>IF(Puts!E4=0,0,(Puts!E4-Puts_est!E4)^2)</f>
        <v>0</v>
      </c>
      <c r="F4">
        <f>IF(Puts!F4=0,0,(Puts!F4-Puts_est!F4)^2)</f>
        <v>0</v>
      </c>
      <c r="G4">
        <f>IF(Puts!G4=0,0,(Puts!G4-Puts_est!G4)^2)</f>
        <v>0</v>
      </c>
      <c r="H4">
        <f>IF(Puts!H4=0,0,(Puts!H4-Puts_est!H4)^2)</f>
        <v>0</v>
      </c>
      <c r="I4">
        <f>IF(Puts!I4=0,0,(Puts!I4-Puts_est!I4)^2)</f>
        <v>0</v>
      </c>
      <c r="J4">
        <f>IF(Puts!J4=0,0,(Puts!J4-Puts_est!J4)^2)</f>
        <v>0</v>
      </c>
      <c r="K4">
        <f>IF(Puts!K4=0,0,(Puts!K4-Puts_est!K4)^2)</f>
        <v>0</v>
      </c>
      <c r="L4">
        <f>IF(Puts!L4=0,0,(Puts!L4-Puts_est!L4)^2)</f>
        <v>0</v>
      </c>
      <c r="M4">
        <f>IF(Puts!M4=0,0,(Puts!M4-Puts_est!M4)^2)</f>
        <v>0</v>
      </c>
      <c r="N4">
        <f>IF(Puts!N4=0,0,(Puts!N4-Puts_est!N4)^2)</f>
        <v>0</v>
      </c>
      <c r="O4">
        <f>IF(Puts!O4=0,0,(Puts!O4-Puts_est!O4)^2)</f>
        <v>2.3594231668768839E-5</v>
      </c>
      <c r="P4">
        <f>IF(Puts!P4=0,0,(Puts!P4-Puts_est!P4)^2)</f>
        <v>2.2218435151798461E-5</v>
      </c>
      <c r="Q4">
        <f>IF(Puts!Q4=0,0,(Puts!Q4-Puts_est!Q4)^2)</f>
        <v>1.9751854402141022E-5</v>
      </c>
      <c r="R4">
        <f>IF(Puts!R4=0,0,(Puts!R4-Puts_est!R4)^2)</f>
        <v>1.5660322582361325E-5</v>
      </c>
      <c r="S4">
        <f>IF(Puts!S4=0,0,(Puts!S4-Puts_est!S4)^2)</f>
        <v>6.5727559143170732E-5</v>
      </c>
      <c r="T4">
        <f>IF(Puts!T4=0,0,(Puts!T4-Puts_est!T4)^2)</f>
        <v>1.3628672707339149E-4</v>
      </c>
      <c r="U4">
        <f>IF(Puts!U4=0,0,(Puts!U4-Puts_est!U4)^2)</f>
        <v>2.0562932901247905E-4</v>
      </c>
      <c r="V4">
        <f>IF(Puts!V4=0,0,(Puts!V4-Puts_est!V4)^2)</f>
        <v>2.4534537029604481E-4</v>
      </c>
      <c r="W4">
        <f>IF(Puts!W4=0,0,(Puts!W4-Puts_est!W4)^2)</f>
        <v>2.2690308012426351E-4</v>
      </c>
      <c r="X4">
        <f>IF(Puts!X4=0,0,(Puts!X4-Puts_est!X4)^2)</f>
        <v>2.824453717418904E-4</v>
      </c>
      <c r="Y4">
        <f>IF(Puts!Y4=0,0,(Puts!Y4-Puts_est!Y4)^2)</f>
        <v>4.005610280394318E-4</v>
      </c>
      <c r="Z4">
        <f>IF(Puts!Z4=0,0,(Puts!Z4-Puts_est!Z4)^2)</f>
        <v>5.6125140283281032E-4</v>
      </c>
      <c r="AA4">
        <f>IF(Puts!AA4=0,0,(Puts!AA4-Puts_est!AA4)^2)</f>
        <v>4.7395295970886683E-4</v>
      </c>
      <c r="AB4">
        <f>IF(Puts!AB4=0,0,(Puts!AB4-Puts_est!AB4)^2)</f>
        <v>3.3077276386272867E-4</v>
      </c>
      <c r="AC4">
        <f>IF(Puts!AC4=0,0,(Puts!AC4-Puts_est!AC4)^2)</f>
        <v>1.4299730940582923E-4</v>
      </c>
      <c r="AD4">
        <f>IF(Puts!AD4=0,0,(Puts!AD4-Puts_est!AD4)^2)</f>
        <v>5.2872328221982082E-5</v>
      </c>
      <c r="AE4">
        <f>IF(Puts!AE4=0,0,(Puts!AE4-Puts_est!AE4)^2)</f>
        <v>2.0632125243415581E-6</v>
      </c>
      <c r="AF4">
        <f>IF(Puts!AF4=0,0,(Puts!AF4-Puts_est!AF4)^2)</f>
        <v>1.9555601472542225E-5</v>
      </c>
      <c r="AG4">
        <f>IF(Puts!AG4=0,0,(Puts!AG4-Puts_est!AG4)^2)</f>
        <v>4.3706919576159412E-5</v>
      </c>
      <c r="AH4">
        <f>IF(Puts!AH4=0,0,(Puts!AH4-Puts_est!AH4)^2)</f>
        <v>6.7886482734791977E-6</v>
      </c>
      <c r="AI4">
        <f>IF(Puts!AI4=0,0,(Puts!AI4-Puts_est!AI4)^2)</f>
        <v>2.9838535104060952E-6</v>
      </c>
      <c r="AJ4">
        <f>IF(Puts!AJ4=0,0,(Puts!AJ4-Puts_est!AJ4)^2)</f>
        <v>4.7786815234389191E-5</v>
      </c>
      <c r="AK4">
        <f>IF(Puts!AK4=0,0,(Puts!AK4-Puts_est!AK4)^2)</f>
        <v>2.0543740439597693E-4</v>
      </c>
      <c r="AL4">
        <f>IF(Puts!AL4=0,0,(Puts!AL4-Puts_est!AL4)^2)</f>
        <v>4.6633993136308276E-4</v>
      </c>
      <c r="AM4">
        <f>IF(Puts!AM4=0,0,(Puts!AM4-Puts_est!AM4)^2)</f>
        <v>6.1144096377223854E-4</v>
      </c>
      <c r="AN4">
        <f>IF(Puts!AN4=0,0,(Puts!AN4-Puts_est!AN4)^2)</f>
        <v>1.2019179694536671E-3</v>
      </c>
      <c r="AO4">
        <f>IF(Puts!AO4=0,0,(Puts!AO4-Puts_est!AO4)^2)</f>
        <v>1.3860137436204139E-3</v>
      </c>
      <c r="AP4">
        <f>IF(Puts!AP4=0,0,(Puts!AP4-Puts_est!AP4)^2)</f>
        <v>1.8554112251137414E-3</v>
      </c>
      <c r="AQ4">
        <f>IF(Puts!AQ4=0,0,(Puts!AQ4-Puts_est!AQ4)^2)</f>
        <v>2.2778083284057038E-3</v>
      </c>
      <c r="AR4">
        <f>IF(Puts!AR4=0,0,(Puts!AR4-Puts_est!AR4)^2)</f>
        <v>2.6601202608669597E-3</v>
      </c>
      <c r="AS4">
        <f>IF(Puts!AS4=0,0,(Puts!AS4-Puts_est!AS4)^2)</f>
        <v>3.0146408055897154E-3</v>
      </c>
      <c r="AT4">
        <f>IF(Puts!AT4=0,0,(Puts!AT4-Puts_est!AT4)^2)</f>
        <v>3.3534132595613147E-3</v>
      </c>
      <c r="AU4">
        <f>IF(Puts!AU4=0,0,(Puts!AU4-Puts_est!AU4)^2)</f>
        <v>3.6861593730557057E-3</v>
      </c>
      <c r="AV4">
        <f>IF(Puts!AV4=0,0,(Puts!AV4-Puts_est!AV4)^2)</f>
        <v>4.0199389621673838E-3</v>
      </c>
      <c r="AW4">
        <f>IF(Puts!AW4=0,0,(Puts!AW4-Puts_est!AW4)^2)</f>
        <v>4.3595202270394441E-3</v>
      </c>
      <c r="AX4">
        <f>IF(Puts!AX4=0,0,(Puts!AX4-Puts_est!AX4)^2)</f>
        <v>4.7079454330256326E-3</v>
      </c>
    </row>
    <row r="5" spans="1:50" x14ac:dyDescent="0.2">
      <c r="A5" s="1">
        <f>SQR_calls!A5</f>
        <v>38418</v>
      </c>
      <c r="B5">
        <f>IF(Puts!B5=0,0,(Puts!B5-Puts_est!B5)^2)</f>
        <v>0</v>
      </c>
      <c r="C5">
        <f>IF(Puts!C5=0,0,(Puts!C5-Puts_est!C5)^2)</f>
        <v>0</v>
      </c>
      <c r="D5">
        <f>IF(Puts!D5=0,0,(Puts!D5-Puts_est!D5)^2)</f>
        <v>0</v>
      </c>
      <c r="E5">
        <f>IF(Puts!E5=0,0,(Puts!E5-Puts_est!E5)^2)</f>
        <v>0</v>
      </c>
      <c r="F5">
        <f>IF(Puts!F5=0,0,(Puts!F5-Puts_est!F5)^2)</f>
        <v>0</v>
      </c>
      <c r="G5">
        <f>IF(Puts!G5=0,0,(Puts!G5-Puts_est!G5)^2)</f>
        <v>0</v>
      </c>
      <c r="H5">
        <f>IF(Puts!H5=0,0,(Puts!H5-Puts_est!H5)^2)</f>
        <v>0</v>
      </c>
      <c r="I5">
        <f>IF(Puts!I5=0,0,(Puts!I5-Puts_est!I5)^2)</f>
        <v>0</v>
      </c>
      <c r="J5">
        <f>IF(Puts!J5=0,0,(Puts!J5-Puts_est!J5)^2)</f>
        <v>0</v>
      </c>
      <c r="K5">
        <f>IF(Puts!K5=0,0,(Puts!K5-Puts_est!K5)^2)</f>
        <v>0</v>
      </c>
      <c r="L5">
        <f>IF(Puts!L5=0,0,(Puts!L5-Puts_est!L5)^2)</f>
        <v>0</v>
      </c>
      <c r="M5">
        <f>IF(Puts!M5=0,0,(Puts!M5-Puts_est!M5)^2)</f>
        <v>0</v>
      </c>
      <c r="N5">
        <f>IF(Puts!N5=0,0,(Puts!N5-Puts_est!N5)^2)</f>
        <v>0</v>
      </c>
      <c r="O5">
        <f>IF(Puts!O5=0,0,(Puts!O5-Puts_est!O5)^2)</f>
        <v>8.1440351704425171E-4</v>
      </c>
      <c r="P5">
        <f>IF(Puts!P5=0,0,(Puts!P5-Puts_est!P5)^2)</f>
        <v>8.2023640575029644E-4</v>
      </c>
      <c r="Q5">
        <f>IF(Puts!Q5=0,0,(Puts!Q5-Puts_est!Q5)^2)</f>
        <v>8.273707795751294E-4</v>
      </c>
      <c r="R5">
        <f>IF(Puts!R5=0,0,(Puts!R5-Puts_est!R5)^2)</f>
        <v>8.3738418590741581E-4</v>
      </c>
      <c r="S5">
        <f>IF(Puts!S5=0,0,(Puts!S5-Puts_est!S5)^2)</f>
        <v>5.8633221832308027E-4</v>
      </c>
      <c r="T5">
        <f>IF(Puts!T5=0,0,(Puts!T5-Puts_est!T5)^2)</f>
        <v>3.8791694517954469E-4</v>
      </c>
      <c r="U5">
        <f>IF(Puts!U5=0,0,(Puts!U5-Puts_est!U5)^2)</f>
        <v>2.4214742378626011E-4</v>
      </c>
      <c r="V5">
        <f>IF(Puts!V5=0,0,(Puts!V5-Puts_est!V5)^2)</f>
        <v>1.4664220373312436E-4</v>
      </c>
      <c r="W5">
        <f>IF(Puts!W5=0,0,(Puts!W5-Puts_est!W5)^2)</f>
        <v>9.620012305356306E-5</v>
      </c>
      <c r="X5">
        <f>IF(Puts!X5=0,0,(Puts!X5-Puts_est!X5)^2)</f>
        <v>1.8844608176184114E-5</v>
      </c>
      <c r="Y5">
        <f>IF(Puts!Y5=0,0,(Puts!Y5-Puts_est!Y5)^2)</f>
        <v>1.1251403863507603E-5</v>
      </c>
      <c r="Z5">
        <f>IF(Puts!Z5=0,0,(Puts!Z5-Puts_est!Z5)^2)</f>
        <v>1.4594274110998662E-4</v>
      </c>
      <c r="AA5">
        <f>IF(Puts!AA5=0,0,(Puts!AA5-Puts_est!AA5)^2)</f>
        <v>2.3778811152652844E-4</v>
      </c>
      <c r="AB5">
        <f>IF(Puts!AB5=0,0,(Puts!AB5-Puts_est!AB5)^2)</f>
        <v>2.8323305117860311E-4</v>
      </c>
      <c r="AC5">
        <f>IF(Puts!AC5=0,0,(Puts!AC5-Puts_est!AC5)^2)</f>
        <v>2.185580971959473E-4</v>
      </c>
      <c r="AD5">
        <f>IF(Puts!AD5=0,0,(Puts!AD5-Puts_est!AD5)^2)</f>
        <v>1.6784833825641217E-4</v>
      </c>
      <c r="AE5">
        <f>IF(Puts!AE5=0,0,(Puts!AE5-Puts_est!AE5)^2)</f>
        <v>2.907023194456542E-5</v>
      </c>
      <c r="AF5">
        <f>IF(Puts!AF5=0,0,(Puts!AF5-Puts_est!AF5)^2)</f>
        <v>2.7192404178026418E-6</v>
      </c>
      <c r="AG5">
        <f>IF(Puts!AG5=0,0,(Puts!AG5-Puts_est!AG5)^2)</f>
        <v>9.8551647580439622E-6</v>
      </c>
      <c r="AH5">
        <f>IF(Puts!AH5=0,0,(Puts!AH5-Puts_est!AH5)^2)</f>
        <v>1.0801872781043481E-5</v>
      </c>
      <c r="AI5">
        <f>IF(Puts!AI5=0,0,(Puts!AI5-Puts_est!AI5)^2)</f>
        <v>5.8625383257353678E-5</v>
      </c>
      <c r="AJ5">
        <f>IF(Puts!AJ5=0,0,(Puts!AJ5-Puts_est!AJ5)^2)</f>
        <v>2.3265261847628309E-5</v>
      </c>
      <c r="AK5">
        <f>IF(Puts!AK5=0,0,(Puts!AK5-Puts_est!AK5)^2)</f>
        <v>1.0559132261656071E-5</v>
      </c>
      <c r="AL5">
        <f>IF(Puts!AL5=0,0,(Puts!AL5-Puts_est!AL5)^2)</f>
        <v>2.0994863780271507E-6</v>
      </c>
      <c r="AM5">
        <f>IF(Puts!AM5=0,0,(Puts!AM5-Puts_est!AM5)^2)</f>
        <v>9.6525643054524453E-6</v>
      </c>
      <c r="AN5">
        <f>IF(Puts!AN5=0,0,(Puts!AN5-Puts_est!AN5)^2)</f>
        <v>8.1465812522054972E-6</v>
      </c>
      <c r="AO5">
        <f>IF(Puts!AO5=0,0,(Puts!AO5-Puts_est!AO5)^2)</f>
        <v>5.0953568133071819E-6</v>
      </c>
      <c r="AP5">
        <f>IF(Puts!AP5=0,0,(Puts!AP5-Puts_est!AP5)^2)</f>
        <v>3.2390054549961234E-5</v>
      </c>
      <c r="AQ5">
        <f>IF(Puts!AQ5=0,0,(Puts!AQ5-Puts_est!AQ5)^2)</f>
        <v>7.313650686523888E-5</v>
      </c>
      <c r="AR5">
        <f>IF(Puts!AR5=0,0,(Puts!AR5-Puts_est!AR5)^2)</f>
        <v>1.2299625987552212E-4</v>
      </c>
      <c r="AS5">
        <f>IF(Puts!AS5=0,0,(Puts!AS5-Puts_est!AS5)^2)</f>
        <v>1.810711218503967E-4</v>
      </c>
      <c r="AT5">
        <f>IF(Puts!AT5=0,0,(Puts!AT5-Puts_est!AT5)^2)</f>
        <v>2.4757016960258942E-4</v>
      </c>
      <c r="AU5">
        <f>IF(Puts!AU5=0,0,(Puts!AU5-Puts_est!AU5)^2)</f>
        <v>3.2291772471290171E-4</v>
      </c>
      <c r="AV5">
        <f>IF(Puts!AV5=0,0,(Puts!AV5-Puts_est!AV5)^2)</f>
        <v>4.0746739145301064E-4</v>
      </c>
      <c r="AW5">
        <f>IF(Puts!AW5=0,0,(Puts!AW5-Puts_est!AW5)^2)</f>
        <v>5.0145015635274441E-4</v>
      </c>
      <c r="AX5">
        <f>IF(Puts!AX5=0,0,(Puts!AX5-Puts_est!AX5)^2)</f>
        <v>6.0499748657006128E-4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S206"/>
  <sheetViews>
    <sheetView workbookViewId="0">
      <pane xSplit="1" ySplit="1" topLeftCell="GH2" activePane="bottomRight" state="frozen"/>
      <selection pane="topRight" activeCell="B1" sqref="B1"/>
      <selection pane="bottomLeft" activeCell="A2" sqref="A2"/>
      <selection pane="bottomRight" activeCell="GS4" sqref="GS4"/>
    </sheetView>
  </sheetViews>
  <sheetFormatPr defaultRowHeight="12.75" x14ac:dyDescent="0.2"/>
  <cols>
    <col min="1" max="1" width="12.83203125" bestFit="1" customWidth="1"/>
    <col min="2" max="2" width="11.6640625" bestFit="1" customWidth="1"/>
    <col min="3" max="45" width="9.5" bestFit="1" customWidth="1"/>
    <col min="46" max="55" width="9.6640625" bestFit="1" customWidth="1"/>
    <col min="56" max="102" width="9.5" bestFit="1" customWidth="1"/>
  </cols>
  <sheetData>
    <row r="1" spans="1:253" x14ac:dyDescent="0.2">
      <c r="A1" t="s">
        <v>20</v>
      </c>
      <c r="B1">
        <v>90</v>
      </c>
      <c r="C1">
        <f>B1+0.05</f>
        <v>90.05</v>
      </c>
      <c r="D1">
        <f t="shared" ref="D1:BO1" si="0">C1+0.05</f>
        <v>90.1</v>
      </c>
      <c r="E1">
        <f t="shared" si="0"/>
        <v>90.149999999999991</v>
      </c>
      <c r="F1">
        <f t="shared" si="0"/>
        <v>90.199999999999989</v>
      </c>
      <c r="G1">
        <f t="shared" si="0"/>
        <v>90.249999999999986</v>
      </c>
      <c r="H1">
        <f t="shared" si="0"/>
        <v>90.299999999999983</v>
      </c>
      <c r="I1">
        <f t="shared" si="0"/>
        <v>90.34999999999998</v>
      </c>
      <c r="J1">
        <f t="shared" si="0"/>
        <v>90.399999999999977</v>
      </c>
      <c r="K1">
        <f t="shared" si="0"/>
        <v>90.449999999999974</v>
      </c>
      <c r="L1">
        <f t="shared" si="0"/>
        <v>90.499999999999972</v>
      </c>
      <c r="M1">
        <f t="shared" si="0"/>
        <v>90.549999999999969</v>
      </c>
      <c r="N1">
        <f t="shared" si="0"/>
        <v>90.599999999999966</v>
      </c>
      <c r="O1">
        <f t="shared" si="0"/>
        <v>90.649999999999963</v>
      </c>
      <c r="P1">
        <f t="shared" si="0"/>
        <v>90.69999999999996</v>
      </c>
      <c r="Q1">
        <f t="shared" si="0"/>
        <v>90.749999999999957</v>
      </c>
      <c r="R1">
        <f t="shared" si="0"/>
        <v>90.799999999999955</v>
      </c>
      <c r="S1">
        <f t="shared" si="0"/>
        <v>90.849999999999952</v>
      </c>
      <c r="T1">
        <f t="shared" si="0"/>
        <v>90.899999999999949</v>
      </c>
      <c r="U1">
        <f t="shared" si="0"/>
        <v>90.949999999999946</v>
      </c>
      <c r="V1">
        <f t="shared" si="0"/>
        <v>90.999999999999943</v>
      </c>
      <c r="W1">
        <f t="shared" si="0"/>
        <v>91.04999999999994</v>
      </c>
      <c r="X1">
        <f t="shared" si="0"/>
        <v>91.099999999999937</v>
      </c>
      <c r="Y1">
        <f t="shared" si="0"/>
        <v>91.149999999999935</v>
      </c>
      <c r="Z1">
        <f t="shared" si="0"/>
        <v>91.199999999999932</v>
      </c>
      <c r="AA1">
        <f t="shared" si="0"/>
        <v>91.249999999999929</v>
      </c>
      <c r="AB1">
        <f t="shared" si="0"/>
        <v>91.299999999999926</v>
      </c>
      <c r="AC1">
        <f t="shared" si="0"/>
        <v>91.349999999999923</v>
      </c>
      <c r="AD1">
        <f t="shared" si="0"/>
        <v>91.39999999999992</v>
      </c>
      <c r="AE1">
        <f t="shared" si="0"/>
        <v>91.449999999999918</v>
      </c>
      <c r="AF1">
        <f t="shared" si="0"/>
        <v>91.499999999999915</v>
      </c>
      <c r="AG1">
        <f t="shared" si="0"/>
        <v>91.549999999999912</v>
      </c>
      <c r="AH1">
        <f t="shared" si="0"/>
        <v>91.599999999999909</v>
      </c>
      <c r="AI1">
        <f t="shared" si="0"/>
        <v>91.649999999999906</v>
      </c>
      <c r="AJ1">
        <f t="shared" si="0"/>
        <v>91.699999999999903</v>
      </c>
      <c r="AK1">
        <f t="shared" si="0"/>
        <v>91.749999999999901</v>
      </c>
      <c r="AL1">
        <f t="shared" si="0"/>
        <v>91.799999999999898</v>
      </c>
      <c r="AM1">
        <f t="shared" si="0"/>
        <v>91.849999999999895</v>
      </c>
      <c r="AN1">
        <f t="shared" si="0"/>
        <v>91.899999999999892</v>
      </c>
      <c r="AO1">
        <f t="shared" si="0"/>
        <v>91.949999999999889</v>
      </c>
      <c r="AP1">
        <f t="shared" si="0"/>
        <v>91.999999999999886</v>
      </c>
      <c r="AQ1">
        <f t="shared" si="0"/>
        <v>92.049999999999883</v>
      </c>
      <c r="AR1">
        <f t="shared" si="0"/>
        <v>92.099999999999881</v>
      </c>
      <c r="AS1">
        <f t="shared" si="0"/>
        <v>92.149999999999878</v>
      </c>
      <c r="AT1">
        <f t="shared" si="0"/>
        <v>92.199999999999875</v>
      </c>
      <c r="AU1">
        <f t="shared" si="0"/>
        <v>92.249999999999872</v>
      </c>
      <c r="AV1">
        <f t="shared" si="0"/>
        <v>92.299999999999869</v>
      </c>
      <c r="AW1">
        <f t="shared" si="0"/>
        <v>92.349999999999866</v>
      </c>
      <c r="AX1">
        <f t="shared" si="0"/>
        <v>92.399999999999864</v>
      </c>
      <c r="AY1">
        <f t="shared" si="0"/>
        <v>92.449999999999861</v>
      </c>
      <c r="AZ1">
        <f t="shared" si="0"/>
        <v>92.499999999999858</v>
      </c>
      <c r="BA1">
        <f t="shared" si="0"/>
        <v>92.549999999999855</v>
      </c>
      <c r="BB1">
        <f t="shared" si="0"/>
        <v>92.599999999999852</v>
      </c>
      <c r="BC1">
        <f t="shared" si="0"/>
        <v>92.649999999999849</v>
      </c>
      <c r="BD1">
        <f t="shared" si="0"/>
        <v>92.699999999999847</v>
      </c>
      <c r="BE1">
        <f t="shared" si="0"/>
        <v>92.749999999999844</v>
      </c>
      <c r="BF1">
        <f t="shared" si="0"/>
        <v>92.799999999999841</v>
      </c>
      <c r="BG1">
        <f t="shared" si="0"/>
        <v>92.849999999999838</v>
      </c>
      <c r="BH1">
        <f t="shared" si="0"/>
        <v>92.899999999999835</v>
      </c>
      <c r="BI1">
        <f t="shared" si="0"/>
        <v>92.949999999999832</v>
      </c>
      <c r="BJ1">
        <f t="shared" si="0"/>
        <v>92.999999999999829</v>
      </c>
      <c r="BK1">
        <f t="shared" si="0"/>
        <v>93.049999999999827</v>
      </c>
      <c r="BL1">
        <f t="shared" si="0"/>
        <v>93.099999999999824</v>
      </c>
      <c r="BM1">
        <f t="shared" si="0"/>
        <v>93.149999999999821</v>
      </c>
      <c r="BN1">
        <f t="shared" si="0"/>
        <v>93.199999999999818</v>
      </c>
      <c r="BO1">
        <f t="shared" si="0"/>
        <v>93.249999999999815</v>
      </c>
      <c r="BP1">
        <f t="shared" ref="BP1:EA1" si="1">BO1+0.05</f>
        <v>93.299999999999812</v>
      </c>
      <c r="BQ1">
        <f t="shared" si="1"/>
        <v>93.34999999999981</v>
      </c>
      <c r="BR1">
        <f t="shared" si="1"/>
        <v>93.399999999999807</v>
      </c>
      <c r="BS1">
        <f t="shared" si="1"/>
        <v>93.449999999999804</v>
      </c>
      <c r="BT1">
        <f t="shared" si="1"/>
        <v>93.499999999999801</v>
      </c>
      <c r="BU1">
        <f t="shared" si="1"/>
        <v>93.549999999999798</v>
      </c>
      <c r="BV1">
        <f t="shared" si="1"/>
        <v>93.599999999999795</v>
      </c>
      <c r="BW1">
        <f t="shared" si="1"/>
        <v>93.649999999999793</v>
      </c>
      <c r="BX1">
        <f t="shared" si="1"/>
        <v>93.69999999999979</v>
      </c>
      <c r="BY1">
        <f t="shared" si="1"/>
        <v>93.749999999999787</v>
      </c>
      <c r="BZ1">
        <f t="shared" si="1"/>
        <v>93.799999999999784</v>
      </c>
      <c r="CA1">
        <f t="shared" si="1"/>
        <v>93.849999999999781</v>
      </c>
      <c r="CB1">
        <f t="shared" si="1"/>
        <v>93.899999999999778</v>
      </c>
      <c r="CC1">
        <f t="shared" si="1"/>
        <v>93.949999999999775</v>
      </c>
      <c r="CD1">
        <f t="shared" si="1"/>
        <v>93.999999999999773</v>
      </c>
      <c r="CE1">
        <f t="shared" si="1"/>
        <v>94.04999999999977</v>
      </c>
      <c r="CF1">
        <f t="shared" si="1"/>
        <v>94.099999999999767</v>
      </c>
      <c r="CG1">
        <f t="shared" si="1"/>
        <v>94.149999999999764</v>
      </c>
      <c r="CH1">
        <f t="shared" si="1"/>
        <v>94.199999999999761</v>
      </c>
      <c r="CI1">
        <f t="shared" si="1"/>
        <v>94.249999999999758</v>
      </c>
      <c r="CJ1">
        <f t="shared" si="1"/>
        <v>94.299999999999756</v>
      </c>
      <c r="CK1">
        <f t="shared" si="1"/>
        <v>94.349999999999753</v>
      </c>
      <c r="CL1">
        <f t="shared" si="1"/>
        <v>94.39999999999975</v>
      </c>
      <c r="CM1">
        <f t="shared" si="1"/>
        <v>94.449999999999747</v>
      </c>
      <c r="CN1">
        <f t="shared" si="1"/>
        <v>94.499999999999744</v>
      </c>
      <c r="CO1">
        <f t="shared" si="1"/>
        <v>94.549999999999741</v>
      </c>
      <c r="CP1">
        <f t="shared" si="1"/>
        <v>94.599999999999739</v>
      </c>
      <c r="CQ1">
        <f t="shared" si="1"/>
        <v>94.649999999999736</v>
      </c>
      <c r="CR1">
        <f t="shared" si="1"/>
        <v>94.699999999999733</v>
      </c>
      <c r="CS1">
        <f t="shared" si="1"/>
        <v>94.74999999999973</v>
      </c>
      <c r="CT1">
        <f t="shared" si="1"/>
        <v>94.799999999999727</v>
      </c>
      <c r="CU1">
        <f t="shared" si="1"/>
        <v>94.849999999999724</v>
      </c>
      <c r="CV1">
        <f t="shared" si="1"/>
        <v>94.899999999999721</v>
      </c>
      <c r="CW1">
        <f t="shared" si="1"/>
        <v>94.949999999999719</v>
      </c>
      <c r="CX1">
        <f t="shared" si="1"/>
        <v>94.999999999999716</v>
      </c>
      <c r="CY1">
        <f t="shared" si="1"/>
        <v>95.049999999999713</v>
      </c>
      <c r="CZ1">
        <f t="shared" si="1"/>
        <v>95.09999999999971</v>
      </c>
      <c r="DA1">
        <f t="shared" si="1"/>
        <v>95.149999999999707</v>
      </c>
      <c r="DB1">
        <f t="shared" si="1"/>
        <v>95.199999999999704</v>
      </c>
      <c r="DC1">
        <f t="shared" si="1"/>
        <v>95.249999999999702</v>
      </c>
      <c r="DD1">
        <f t="shared" si="1"/>
        <v>95.299999999999699</v>
      </c>
      <c r="DE1">
        <f t="shared" si="1"/>
        <v>95.349999999999696</v>
      </c>
      <c r="DF1">
        <f t="shared" si="1"/>
        <v>95.399999999999693</v>
      </c>
      <c r="DG1">
        <f t="shared" si="1"/>
        <v>95.44999999999969</v>
      </c>
      <c r="DH1">
        <f t="shared" si="1"/>
        <v>95.499999999999687</v>
      </c>
      <c r="DI1">
        <f t="shared" si="1"/>
        <v>95.549999999999685</v>
      </c>
      <c r="DJ1">
        <f t="shared" si="1"/>
        <v>95.599999999999682</v>
      </c>
      <c r="DK1">
        <f t="shared" si="1"/>
        <v>95.649999999999679</v>
      </c>
      <c r="DL1">
        <f t="shared" si="1"/>
        <v>95.699999999999676</v>
      </c>
      <c r="DM1">
        <f t="shared" si="1"/>
        <v>95.749999999999673</v>
      </c>
      <c r="DN1">
        <f t="shared" si="1"/>
        <v>95.79999999999967</v>
      </c>
      <c r="DO1">
        <f t="shared" si="1"/>
        <v>95.849999999999667</v>
      </c>
      <c r="DP1">
        <f t="shared" si="1"/>
        <v>95.899999999999665</v>
      </c>
      <c r="DQ1">
        <f t="shared" si="1"/>
        <v>95.949999999999662</v>
      </c>
      <c r="DR1">
        <f t="shared" si="1"/>
        <v>95.999999999999659</v>
      </c>
      <c r="DS1">
        <f t="shared" si="1"/>
        <v>96.049999999999656</v>
      </c>
      <c r="DT1">
        <f t="shared" si="1"/>
        <v>96.099999999999653</v>
      </c>
      <c r="DU1">
        <f t="shared" si="1"/>
        <v>96.14999999999965</v>
      </c>
      <c r="DV1">
        <f t="shared" si="1"/>
        <v>96.199999999999648</v>
      </c>
      <c r="DW1">
        <f t="shared" si="1"/>
        <v>96.249999999999645</v>
      </c>
      <c r="DX1">
        <f t="shared" si="1"/>
        <v>96.299999999999642</v>
      </c>
      <c r="DY1">
        <f t="shared" si="1"/>
        <v>96.349999999999639</v>
      </c>
      <c r="DZ1">
        <f t="shared" si="1"/>
        <v>96.399999999999636</v>
      </c>
      <c r="EA1">
        <f t="shared" si="1"/>
        <v>96.449999999999633</v>
      </c>
      <c r="EB1">
        <f t="shared" ref="EB1:GM1" si="2">EA1+0.05</f>
        <v>96.499999999999631</v>
      </c>
      <c r="EC1">
        <f t="shared" si="2"/>
        <v>96.549999999999628</v>
      </c>
      <c r="ED1">
        <f t="shared" si="2"/>
        <v>96.599999999999625</v>
      </c>
      <c r="EE1">
        <f t="shared" si="2"/>
        <v>96.649999999999622</v>
      </c>
      <c r="EF1">
        <f t="shared" si="2"/>
        <v>96.699999999999619</v>
      </c>
      <c r="EG1">
        <f t="shared" si="2"/>
        <v>96.749999999999616</v>
      </c>
      <c r="EH1">
        <f t="shared" si="2"/>
        <v>96.799999999999613</v>
      </c>
      <c r="EI1">
        <f t="shared" si="2"/>
        <v>96.849999999999611</v>
      </c>
      <c r="EJ1">
        <f t="shared" si="2"/>
        <v>96.899999999999608</v>
      </c>
      <c r="EK1">
        <f t="shared" si="2"/>
        <v>96.949999999999605</v>
      </c>
      <c r="EL1">
        <f t="shared" si="2"/>
        <v>96.999999999999602</v>
      </c>
      <c r="EM1">
        <f t="shared" si="2"/>
        <v>97.049999999999599</v>
      </c>
      <c r="EN1">
        <f t="shared" si="2"/>
        <v>97.099999999999596</v>
      </c>
      <c r="EO1">
        <f t="shared" si="2"/>
        <v>97.149999999999594</v>
      </c>
      <c r="EP1">
        <f t="shared" si="2"/>
        <v>97.199999999999591</v>
      </c>
      <c r="EQ1">
        <f t="shared" si="2"/>
        <v>97.249999999999588</v>
      </c>
      <c r="ER1">
        <f t="shared" si="2"/>
        <v>97.299999999999585</v>
      </c>
      <c r="ES1">
        <f t="shared" si="2"/>
        <v>97.349999999999582</v>
      </c>
      <c r="ET1">
        <f t="shared" si="2"/>
        <v>97.399999999999579</v>
      </c>
      <c r="EU1">
        <f t="shared" si="2"/>
        <v>97.449999999999577</v>
      </c>
      <c r="EV1">
        <f t="shared" si="2"/>
        <v>97.499999999999574</v>
      </c>
      <c r="EW1">
        <f t="shared" si="2"/>
        <v>97.549999999999571</v>
      </c>
      <c r="EX1">
        <f t="shared" si="2"/>
        <v>97.599999999999568</v>
      </c>
      <c r="EY1">
        <f t="shared" si="2"/>
        <v>97.649999999999565</v>
      </c>
      <c r="EZ1">
        <f t="shared" si="2"/>
        <v>97.699999999999562</v>
      </c>
      <c r="FA1">
        <f t="shared" si="2"/>
        <v>97.749999999999559</v>
      </c>
      <c r="FB1">
        <f t="shared" si="2"/>
        <v>97.799999999999557</v>
      </c>
      <c r="FC1">
        <f t="shared" si="2"/>
        <v>97.849999999999554</v>
      </c>
      <c r="FD1">
        <f t="shared" si="2"/>
        <v>97.899999999999551</v>
      </c>
      <c r="FE1">
        <f t="shared" si="2"/>
        <v>97.949999999999548</v>
      </c>
      <c r="FF1">
        <f t="shared" si="2"/>
        <v>97.999999999999545</v>
      </c>
      <c r="FG1">
        <f t="shared" si="2"/>
        <v>98.049999999999542</v>
      </c>
      <c r="FH1">
        <f t="shared" si="2"/>
        <v>98.09999999999954</v>
      </c>
      <c r="FI1">
        <f t="shared" si="2"/>
        <v>98.149999999999537</v>
      </c>
      <c r="FJ1">
        <f t="shared" si="2"/>
        <v>98.199999999999534</v>
      </c>
      <c r="FK1">
        <f t="shared" si="2"/>
        <v>98.249999999999531</v>
      </c>
      <c r="FL1">
        <f t="shared" si="2"/>
        <v>98.299999999999528</v>
      </c>
      <c r="FM1">
        <f t="shared" si="2"/>
        <v>98.349999999999525</v>
      </c>
      <c r="FN1">
        <f t="shared" si="2"/>
        <v>98.399999999999523</v>
      </c>
      <c r="FO1">
        <f t="shared" si="2"/>
        <v>98.44999999999952</v>
      </c>
      <c r="FP1">
        <f t="shared" si="2"/>
        <v>98.499999999999517</v>
      </c>
      <c r="FQ1">
        <f t="shared" si="2"/>
        <v>98.549999999999514</v>
      </c>
      <c r="FR1">
        <f t="shared" si="2"/>
        <v>98.599999999999511</v>
      </c>
      <c r="FS1">
        <f t="shared" si="2"/>
        <v>98.649999999999508</v>
      </c>
      <c r="FT1">
        <f t="shared" si="2"/>
        <v>98.699999999999505</v>
      </c>
      <c r="FU1">
        <f t="shared" si="2"/>
        <v>98.749999999999503</v>
      </c>
      <c r="FV1">
        <f t="shared" si="2"/>
        <v>98.7999999999995</v>
      </c>
      <c r="FW1">
        <f t="shared" si="2"/>
        <v>98.849999999999497</v>
      </c>
      <c r="FX1">
        <f t="shared" si="2"/>
        <v>98.899999999999494</v>
      </c>
      <c r="FY1">
        <f t="shared" si="2"/>
        <v>98.949999999999491</v>
      </c>
      <c r="FZ1">
        <f t="shared" si="2"/>
        <v>98.999999999999488</v>
      </c>
      <c r="GA1">
        <f t="shared" si="2"/>
        <v>99.049999999999486</v>
      </c>
      <c r="GB1">
        <f t="shared" si="2"/>
        <v>99.099999999999483</v>
      </c>
      <c r="GC1">
        <f t="shared" si="2"/>
        <v>99.14999999999948</v>
      </c>
      <c r="GD1">
        <f t="shared" si="2"/>
        <v>99.199999999999477</v>
      </c>
      <c r="GE1">
        <f t="shared" si="2"/>
        <v>99.249999999999474</v>
      </c>
      <c r="GF1">
        <f t="shared" si="2"/>
        <v>99.299999999999471</v>
      </c>
      <c r="GG1">
        <f t="shared" si="2"/>
        <v>99.349999999999469</v>
      </c>
      <c r="GH1">
        <f t="shared" si="2"/>
        <v>99.399999999999466</v>
      </c>
      <c r="GI1">
        <f t="shared" si="2"/>
        <v>99.449999999999463</v>
      </c>
      <c r="GJ1">
        <f t="shared" si="2"/>
        <v>99.49999999999946</v>
      </c>
      <c r="GK1">
        <f t="shared" si="2"/>
        <v>99.549999999999457</v>
      </c>
      <c r="GL1">
        <f t="shared" si="2"/>
        <v>99.599999999999454</v>
      </c>
      <c r="GM1">
        <f t="shared" si="2"/>
        <v>99.649999999999451</v>
      </c>
      <c r="GN1">
        <f t="shared" ref="GN1:GS1" si="3">GM1+0.05</f>
        <v>99.699999999999449</v>
      </c>
      <c r="GO1">
        <f t="shared" si="3"/>
        <v>99.749999999999446</v>
      </c>
      <c r="GP1">
        <f t="shared" si="3"/>
        <v>99.799999999999443</v>
      </c>
      <c r="GQ1">
        <f t="shared" si="3"/>
        <v>99.84999999999944</v>
      </c>
      <c r="GR1">
        <f t="shared" si="3"/>
        <v>99.899999999999437</v>
      </c>
      <c r="GS1">
        <f t="shared" si="3"/>
        <v>99.949999999999434</v>
      </c>
    </row>
    <row r="2" spans="1:253" x14ac:dyDescent="0.2">
      <c r="A2" s="1">
        <f>SQR_puts!A2</f>
        <v>38268</v>
      </c>
      <c r="B2" s="7">
        <f>Param!$B2*NORMDIST(LN(PDF!B$1),Param!$G2,Param!$H2,FALSE)+(1-Param!$B2)*NORMDIST(LN(PDF!B$1),Param!$I2,Param!$J2,FALSE)</f>
        <v>2.2733063026111858E-4</v>
      </c>
      <c r="C2" s="7">
        <f>Param!$B2*NORMDIST(LN(PDF!C$1),Param!$G2,Param!$H2,FALSE)+(1-Param!$B2)*NORMDIST(LN(PDF!C$1),Param!$I2,Param!$J2,FALSE)</f>
        <v>2.2727301654681763E-4</v>
      </c>
      <c r="D2" s="7">
        <f>Param!$B2*NORMDIST(LN(PDF!D$1),Param!$G2,Param!$H2,FALSE)+(1-Param!$B2)*NORMDIST(LN(PDF!D$1),Param!$I2,Param!$J2,FALSE)</f>
        <v>2.2721541476484965E-4</v>
      </c>
      <c r="E2" s="7">
        <f>Param!$B2*NORMDIST(LN(PDF!E$1),Param!$G2,Param!$H2,FALSE)+(1-Param!$B2)*NORMDIST(LN(PDF!E$1),Param!$I2,Param!$J2,FALSE)</f>
        <v>2.2715782493571061E-4</v>
      </c>
      <c r="F2" s="7">
        <f>Param!$B2*NORMDIST(LN(PDF!F$1),Param!$G2,Param!$H2,FALSE)+(1-Param!$B2)*NORMDIST(LN(PDF!F$1),Param!$I2,Param!$J2,FALSE)</f>
        <v>2.2710024707981593E-4</v>
      </c>
      <c r="G2" s="7">
        <f>Param!$B2*NORMDIST(LN(PDF!G$1),Param!$G2,Param!$H2,FALSE)+(1-Param!$B2)*NORMDIST(LN(PDF!G$1),Param!$I2,Param!$J2,FALSE)</f>
        <v>2.270426812175007E-4</v>
      </c>
      <c r="H2" s="7">
        <f>Param!$B2*NORMDIST(LN(PDF!H$1),Param!$G2,Param!$H2,FALSE)+(1-Param!$B2)*NORMDIST(LN(PDF!H$1),Param!$I2,Param!$J2,FALSE)</f>
        <v>2.269851273690196E-4</v>
      </c>
      <c r="I2" s="7">
        <f>Param!$B2*NORMDIST(LN(PDF!I$1),Param!$G2,Param!$H2,FALSE)+(1-Param!$B2)*NORMDIST(LN(PDF!I$1),Param!$I2,Param!$J2,FALSE)</f>
        <v>2.2692758555454762E-4</v>
      </c>
      <c r="J2" s="7">
        <f>Param!$B2*NORMDIST(LN(PDF!J$1),Param!$G2,Param!$H2,FALSE)+(1-Param!$B2)*NORMDIST(LN(PDF!J$1),Param!$I2,Param!$J2,FALSE)</f>
        <v>2.2687005579418029E-4</v>
      </c>
      <c r="K2" s="7">
        <f>Param!$B2*NORMDIST(LN(PDF!K$1),Param!$G2,Param!$H2,FALSE)+(1-Param!$B2)*NORMDIST(LN(PDF!K$1),Param!$I2,Param!$J2,FALSE)</f>
        <v>2.2681253810793338E-4</v>
      </c>
      <c r="L2" s="7">
        <f>Param!$B2*NORMDIST(LN(PDF!L$1),Param!$G2,Param!$H2,FALSE)+(1-Param!$B2)*NORMDIST(LN(PDF!L$1),Param!$I2,Param!$J2,FALSE)</f>
        <v>2.2675503251574385E-4</v>
      </c>
      <c r="M2" s="7">
        <f>Param!$B2*NORMDIST(LN(PDF!M$1),Param!$G2,Param!$H2,FALSE)+(1-Param!$B2)*NORMDIST(LN(PDF!M$1),Param!$I2,Param!$J2,FALSE)</f>
        <v>2.2669753903746954E-4</v>
      </c>
      <c r="N2" s="7">
        <f>Param!$B2*NORMDIST(LN(PDF!N$1),Param!$G2,Param!$H2,FALSE)+(1-Param!$B2)*NORMDIST(LN(PDF!N$1),Param!$I2,Param!$J2,FALSE)</f>
        <v>2.2664005769288984E-4</v>
      </c>
      <c r="O2" s="7">
        <f>Param!$B2*NORMDIST(LN(PDF!O$1),Param!$G2,Param!$H2,FALSE)+(1-Param!$B2)*NORMDIST(LN(PDF!O$1),Param!$I2,Param!$J2,FALSE)</f>
        <v>2.2658258850170553E-4</v>
      </c>
      <c r="P2" s="7">
        <f>Param!$B2*NORMDIST(LN(PDF!P$1),Param!$G2,Param!$H2,FALSE)+(1-Param!$B2)*NORMDIST(LN(PDF!P$1),Param!$I2,Param!$J2,FALSE)</f>
        <v>2.2652513148353943E-4</v>
      </c>
      <c r="Q2" s="7">
        <f>Param!$B2*NORMDIST(LN(PDF!Q$1),Param!$G2,Param!$H2,FALSE)+(1-Param!$B2)*NORMDIST(LN(PDF!Q$1),Param!$I2,Param!$J2,FALSE)</f>
        <v>2.2646768665793629E-4</v>
      </c>
      <c r="R2" s="7">
        <f>Param!$B2*NORMDIST(LN(PDF!R$1),Param!$G2,Param!$H2,FALSE)+(1-Param!$B2)*NORMDIST(LN(PDF!R$1),Param!$I2,Param!$J2,FALSE)</f>
        <v>2.2641025404436321E-4</v>
      </c>
      <c r="S2" s="7">
        <f>Param!$B2*NORMDIST(LN(PDF!S$1),Param!$G2,Param!$H2,FALSE)+(1-Param!$B2)*NORMDIST(LN(PDF!S$1),Param!$I2,Param!$J2,FALSE)</f>
        <v>2.2635283366220996E-4</v>
      </c>
      <c r="T2" s="7">
        <f>Param!$B2*NORMDIST(LN(PDF!T$1),Param!$G2,Param!$H2,FALSE)+(1-Param!$B2)*NORMDIST(LN(PDF!T$1),Param!$I2,Param!$J2,FALSE)</f>
        <v>2.2629542553078896E-4</v>
      </c>
      <c r="U2" s="7">
        <f>Param!$B2*NORMDIST(LN(PDF!U$1),Param!$G2,Param!$H2,FALSE)+(1-Param!$B2)*NORMDIST(LN(PDF!U$1),Param!$I2,Param!$J2,FALSE)</f>
        <v>2.2623802966933575E-4</v>
      </c>
      <c r="V2" s="7">
        <f>Param!$B2*NORMDIST(LN(PDF!V$1),Param!$G2,Param!$H2,FALSE)+(1-Param!$B2)*NORMDIST(LN(PDF!V$1),Param!$I2,Param!$J2,FALSE)</f>
        <v>2.261806460970091E-4</v>
      </c>
      <c r="W2" s="7">
        <f>Param!$B2*NORMDIST(LN(PDF!W$1),Param!$G2,Param!$H2,FALSE)+(1-Param!$B2)*NORMDIST(LN(PDF!W$1),Param!$I2,Param!$J2,FALSE)</f>
        <v>2.2612327483289142E-4</v>
      </c>
      <c r="X2" s="7">
        <f>Param!$B2*NORMDIST(LN(PDF!X$1),Param!$G2,Param!$H2,FALSE)+(1-Param!$B2)*NORMDIST(LN(PDF!X$1),Param!$I2,Param!$J2,FALSE)</f>
        <v>2.2606591589598854E-4</v>
      </c>
      <c r="Y2" s="7">
        <f>Param!$B2*NORMDIST(LN(PDF!Y$1),Param!$G2,Param!$H2,FALSE)+(1-Param!$B2)*NORMDIST(LN(PDF!Y$1),Param!$I2,Param!$J2,FALSE)</f>
        <v>2.2600856930523068E-4</v>
      </c>
      <c r="Z2" s="7">
        <f>Param!$B2*NORMDIST(LN(PDF!Z$1),Param!$G2,Param!$H2,FALSE)+(1-Param!$B2)*NORMDIST(LN(PDF!Z$1),Param!$I2,Param!$J2,FALSE)</f>
        <v>2.2595123507947209E-4</v>
      </c>
      <c r="AA2" s="7">
        <f>Param!$B2*NORMDIST(LN(PDF!AA$1),Param!$G2,Param!$H2,FALSE)+(1-Param!$B2)*NORMDIST(LN(PDF!AA$1),Param!$I2,Param!$J2,FALSE)</f>
        <v>2.258939132374915E-4</v>
      </c>
      <c r="AB2" s="7">
        <f>Param!$B2*NORMDIST(LN(PDF!AB$1),Param!$G2,Param!$H2,FALSE)+(1-Param!$B2)*NORMDIST(LN(PDF!AB$1),Param!$I2,Param!$J2,FALSE)</f>
        <v>2.2583660379799222E-4</v>
      </c>
      <c r="AC2" s="7">
        <f>Param!$B2*NORMDIST(LN(PDF!AC$1),Param!$G2,Param!$H2,FALSE)+(1-Param!$B2)*NORMDIST(LN(PDF!AC$1),Param!$I2,Param!$J2,FALSE)</f>
        <v>2.2577930677960265E-4</v>
      </c>
      <c r="AD2" s="7">
        <f>Param!$B2*NORMDIST(LN(PDF!AD$1),Param!$G2,Param!$H2,FALSE)+(1-Param!$B2)*NORMDIST(LN(PDF!AD$1),Param!$I2,Param!$J2,FALSE)</f>
        <v>2.2572202220087621E-4</v>
      </c>
      <c r="AE2" s="7">
        <f>Param!$B2*NORMDIST(LN(PDF!AE$1),Param!$G2,Param!$H2,FALSE)+(1-Param!$B2)*NORMDIST(LN(PDF!AE$1),Param!$I2,Param!$J2,FALSE)</f>
        <v>2.2566475008029186E-4</v>
      </c>
      <c r="AF2" s="7">
        <f>Param!$B2*NORMDIST(LN(PDF!AF$1),Param!$G2,Param!$H2,FALSE)+(1-Param!$B2)*NORMDIST(LN(PDF!AF$1),Param!$I2,Param!$J2,FALSE)</f>
        <v>2.2560749043625387E-4</v>
      </c>
      <c r="AG2" s="7">
        <f>Param!$B2*NORMDIST(LN(PDF!AG$1),Param!$G2,Param!$H2,FALSE)+(1-Param!$B2)*NORMDIST(LN(PDF!AG$1),Param!$I2,Param!$J2,FALSE)</f>
        <v>2.2555024328709274E-4</v>
      </c>
      <c r="AH2" s="7">
        <f>Param!$B2*NORMDIST(LN(PDF!AH$1),Param!$G2,Param!$H2,FALSE)+(1-Param!$B2)*NORMDIST(LN(PDF!AH$1),Param!$I2,Param!$J2,FALSE)</f>
        <v>2.2549300865106481E-4</v>
      </c>
      <c r="AI2" s="7">
        <f>Param!$B2*NORMDIST(LN(PDF!AI$1),Param!$G2,Param!$H2,FALSE)+(1-Param!$B2)*NORMDIST(LN(PDF!AI$1),Param!$I2,Param!$J2,FALSE)</f>
        <v>2.2543578654635275E-4</v>
      </c>
      <c r="AJ2" s="7">
        <f>Param!$B2*NORMDIST(LN(PDF!AJ$1),Param!$G2,Param!$H2,FALSE)+(1-Param!$B2)*NORMDIST(LN(PDF!AJ$1),Param!$I2,Param!$J2,FALSE)</f>
        <v>2.2537857699106575E-4</v>
      </c>
      <c r="AK2" s="7">
        <f>Param!$B2*NORMDIST(LN(PDF!AK$1),Param!$G2,Param!$H2,FALSE)+(1-Param!$B2)*NORMDIST(LN(PDF!AK$1),Param!$I2,Param!$J2,FALSE)</f>
        <v>2.2532138000323968E-4</v>
      </c>
      <c r="AL2" s="7">
        <f>Param!$B2*NORMDIST(LN(PDF!AL$1),Param!$G2,Param!$H2,FALSE)+(1-Param!$B2)*NORMDIST(LN(PDF!AL$1),Param!$I2,Param!$J2,FALSE)</f>
        <v>2.2526419560083761E-4</v>
      </c>
      <c r="AM2" s="7">
        <f>Param!$B2*NORMDIST(LN(PDF!AM$1),Param!$G2,Param!$H2,FALSE)+(1-Param!$B2)*NORMDIST(LN(PDF!AM$1),Param!$I2,Param!$J2,FALSE)</f>
        <v>2.2520702380174963E-4</v>
      </c>
      <c r="AN2" s="7">
        <f>Param!$B2*NORMDIST(LN(PDF!AN$1),Param!$G2,Param!$H2,FALSE)+(1-Param!$B2)*NORMDIST(LN(PDF!AN$1),Param!$I2,Param!$J2,FALSE)</f>
        <v>2.2514986462379333E-4</v>
      </c>
      <c r="AO2" s="7">
        <f>Param!$B2*NORMDIST(LN(PDF!AO$1),Param!$G2,Param!$H2,FALSE)+(1-Param!$B2)*NORMDIST(LN(PDF!AO$1),Param!$I2,Param!$J2,FALSE)</f>
        <v>2.2509271808471393E-4</v>
      </c>
      <c r="AP2" s="7">
        <f>Param!$B2*NORMDIST(LN(PDF!AP$1),Param!$G2,Param!$H2,FALSE)+(1-Param!$B2)*NORMDIST(LN(PDF!AP$1),Param!$I2,Param!$J2,FALSE)</f>
        <v>2.2503558420218452E-4</v>
      </c>
      <c r="AQ2" s="7">
        <f>Param!$B2*NORMDIST(LN(PDF!AQ$1),Param!$G2,Param!$H2,FALSE)+(1-Param!$B2)*NORMDIST(LN(PDF!AQ$1),Param!$I2,Param!$J2,FALSE)</f>
        <v>2.2497846299380611E-4</v>
      </c>
      <c r="AR2" s="7">
        <f>Param!$B2*NORMDIST(LN(PDF!AR$1),Param!$G2,Param!$H2,FALSE)+(1-Param!$B2)*NORMDIST(LN(PDF!AR$1),Param!$I2,Param!$J2,FALSE)</f>
        <v>2.2492135447710858E-4</v>
      </c>
      <c r="AS2" s="7">
        <f>Param!$B2*NORMDIST(LN(PDF!AS$1),Param!$G2,Param!$H2,FALSE)+(1-Param!$B2)*NORMDIST(LN(PDF!AS$1),Param!$I2,Param!$J2,FALSE)</f>
        <v>2.2486425866954972E-4</v>
      </c>
      <c r="AT2" s="7">
        <f>Param!$B2*NORMDIST(LN(PDF!AT$1),Param!$G2,Param!$H2,FALSE)+(1-Param!$B2)*NORMDIST(LN(PDF!AT$1),Param!$I2,Param!$J2,FALSE)</f>
        <v>2.2480717558851632E-4</v>
      </c>
      <c r="AU2" s="7">
        <f>Param!$B2*NORMDIST(LN(PDF!AU$1),Param!$G2,Param!$H2,FALSE)+(1-Param!$B2)*NORMDIST(LN(PDF!AU$1),Param!$I2,Param!$J2,FALSE)</f>
        <v>2.2475010525132435E-4</v>
      </c>
      <c r="AV2" s="7">
        <f>Param!$B2*NORMDIST(LN(PDF!AV$1),Param!$G2,Param!$H2,FALSE)+(1-Param!$B2)*NORMDIST(LN(PDF!AV$1),Param!$I2,Param!$J2,FALSE)</f>
        <v>2.2469304767521871E-4</v>
      </c>
      <c r="AW2" s="7">
        <f>Param!$B2*NORMDIST(LN(PDF!AW$1),Param!$G2,Param!$H2,FALSE)+(1-Param!$B2)*NORMDIST(LN(PDF!AW$1),Param!$I2,Param!$J2,FALSE)</f>
        <v>2.246360028773737E-4</v>
      </c>
      <c r="AX2" s="7">
        <f>Param!$B2*NORMDIST(LN(PDF!AX$1),Param!$G2,Param!$H2,FALSE)+(1-Param!$B2)*NORMDIST(LN(PDF!AX$1),Param!$I2,Param!$J2,FALSE)</f>
        <v>2.2457897087489349E-4</v>
      </c>
      <c r="AY2" s="7">
        <f>Param!$B2*NORMDIST(LN(PDF!AY$1),Param!$G2,Param!$H2,FALSE)+(1-Param!$B2)*NORMDIST(LN(PDF!AY$1),Param!$I2,Param!$J2,FALSE)</f>
        <v>2.2452195168481192E-4</v>
      </c>
      <c r="AZ2" s="7">
        <f>Param!$B2*NORMDIST(LN(PDF!AZ$1),Param!$G2,Param!$H2,FALSE)+(1-Param!$B2)*NORMDIST(LN(PDF!AZ$1),Param!$I2,Param!$J2,FALSE)</f>
        <v>2.2446494532409289E-4</v>
      </c>
      <c r="BA2" s="7">
        <f>Param!$B2*NORMDIST(LN(PDF!BA$1),Param!$G2,Param!$H2,FALSE)+(1-Param!$B2)*NORMDIST(LN(PDF!BA$1),Param!$I2,Param!$J2,FALSE)</f>
        <v>2.2440795180963071E-4</v>
      </c>
      <c r="BB2" s="7">
        <f>Param!$B2*NORMDIST(LN(PDF!BB$1),Param!$G2,Param!$H2,FALSE)+(1-Param!$B2)*NORMDIST(LN(PDF!BB$1),Param!$I2,Param!$J2,FALSE)</f>
        <v>2.2435097115825015E-4</v>
      </c>
      <c r="BC2" s="7">
        <f>Param!$B2*NORMDIST(LN(PDF!BC$1),Param!$G2,Param!$H2,FALSE)+(1-Param!$B2)*NORMDIST(LN(PDF!BC$1),Param!$I2,Param!$J2,FALSE)</f>
        <v>2.2429400338670643E-4</v>
      </c>
      <c r="BD2" s="7">
        <f>Param!$B2*NORMDIST(LN(PDF!BD$1),Param!$G2,Param!$H2,FALSE)+(1-Param!$B2)*NORMDIST(LN(PDF!BD$1),Param!$I2,Param!$J2,FALSE)</f>
        <v>2.2423704851168614E-4</v>
      </c>
      <c r="BE2" s="7">
        <f>Param!$B2*NORMDIST(LN(PDF!BE$1),Param!$G2,Param!$H2,FALSE)+(1-Param!$B2)*NORMDIST(LN(PDF!BE$1),Param!$I2,Param!$J2,FALSE)</f>
        <v>2.2418010654980683E-4</v>
      </c>
      <c r="BF2" s="7">
        <f>Param!$B2*NORMDIST(LN(PDF!BF$1),Param!$G2,Param!$H2,FALSE)+(1-Param!$B2)*NORMDIST(LN(PDF!BF$1),Param!$I2,Param!$J2,FALSE)</f>
        <v>2.2412317751761718E-4</v>
      </c>
      <c r="BG2" s="7">
        <f>Param!$B2*NORMDIST(LN(PDF!BG$1),Param!$G2,Param!$H2,FALSE)+(1-Param!$B2)*NORMDIST(LN(PDF!BG$1),Param!$I2,Param!$J2,FALSE)</f>
        <v>2.24066261431598E-4</v>
      </c>
      <c r="BH2" s="7">
        <f>Param!$B2*NORMDIST(LN(PDF!BH$1),Param!$G2,Param!$H2,FALSE)+(1-Param!$B2)*NORMDIST(LN(PDF!BH$1),Param!$I2,Param!$J2,FALSE)</f>
        <v>2.240093583081622E-4</v>
      </c>
      <c r="BI2" s="7">
        <f>Param!$B2*NORMDIST(LN(PDF!BI$1),Param!$G2,Param!$H2,FALSE)+(1-Param!$B2)*NORMDIST(LN(PDF!BI$1),Param!$I2,Param!$J2,FALSE)</f>
        <v>2.2395246816365587E-4</v>
      </c>
      <c r="BJ2" s="7">
        <f>Param!$B2*NORMDIST(LN(PDF!BJ$1),Param!$G2,Param!$H2,FALSE)+(1-Param!$B2)*NORMDIST(LN(PDF!BJ$1),Param!$I2,Param!$J2,FALSE)</f>
        <v>2.2389559101436031E-4</v>
      </c>
      <c r="BK2" s="7">
        <f>Param!$B2*NORMDIST(LN(PDF!BK$1),Param!$G2,Param!$H2,FALSE)+(1-Param!$B2)*NORMDIST(LN(PDF!BK$1),Param!$I2,Param!$J2,FALSE)</f>
        <v>2.2383872687649776E-4</v>
      </c>
      <c r="BL2" s="7">
        <f>Param!$B2*NORMDIST(LN(PDF!BL$1),Param!$G2,Param!$H2,FALSE)+(1-Param!$B2)*NORMDIST(LN(PDF!BL$1),Param!$I2,Param!$J2,FALSE)</f>
        <v>2.2378187576624413E-4</v>
      </c>
      <c r="BM2" s="7">
        <f>Param!$B2*NORMDIST(LN(PDF!BM$1),Param!$G2,Param!$H2,FALSE)+(1-Param!$B2)*NORMDIST(LN(PDF!BM$1),Param!$I2,Param!$J2,FALSE)</f>
        <v>2.2372503769976261E-4</v>
      </c>
      <c r="BN2" s="7">
        <f>Param!$B2*NORMDIST(LN(PDF!BN$1),Param!$G2,Param!$H2,FALSE)+(1-Param!$B2)*NORMDIST(LN(PDF!BN$1),Param!$I2,Param!$J2,FALSE)</f>
        <v>2.2366821269328554E-4</v>
      </c>
      <c r="BO2" s="7">
        <f>Param!$B2*NORMDIST(LN(PDF!BO$1),Param!$G2,Param!$H2,FALSE)+(1-Param!$B2)*NORMDIST(LN(PDF!BO$1),Param!$I2,Param!$J2,FALSE)</f>
        <v>2.2361140076331546E-4</v>
      </c>
      <c r="BP2" s="7">
        <f>Param!$B2*NORMDIST(LN(PDF!BP$1),Param!$G2,Param!$H2,FALSE)+(1-Param!$B2)*NORMDIST(LN(PDF!BP$1),Param!$I2,Param!$J2,FALSE)</f>
        <v>2.2355460192711451E-4</v>
      </c>
      <c r="BQ2" s="7">
        <f>Param!$B2*NORMDIST(LN(PDF!BQ$1),Param!$G2,Param!$H2,FALSE)+(1-Param!$B2)*NORMDIST(LN(PDF!BQ$1),Param!$I2,Param!$J2,FALSE)</f>
        <v>2.2349781620387366E-4</v>
      </c>
      <c r="BR2" s="7">
        <f>Param!$B2*NORMDIST(LN(PDF!BR$1),Param!$G2,Param!$H2,FALSE)+(1-Param!$B2)*NORMDIST(LN(PDF!BR$1),Param!$I2,Param!$J2,FALSE)</f>
        <v>2.2344104361748043E-4</v>
      </c>
      <c r="BS2" s="7">
        <f>Param!$B2*NORMDIST(LN(PDF!BS$1),Param!$G2,Param!$H2,FALSE)+(1-Param!$B2)*NORMDIST(LN(PDF!BS$1),Param!$I2,Param!$J2,FALSE)</f>
        <v>2.2338428420298209E-4</v>
      </c>
      <c r="BT2" s="7">
        <f>Param!$B2*NORMDIST(LN(PDF!BT$1),Param!$G2,Param!$H2,FALSE)+(1-Param!$B2)*NORMDIST(LN(PDF!BT$1),Param!$I2,Param!$J2,FALSE)</f>
        <v>2.2332753802148687E-4</v>
      </c>
      <c r="BU2" s="7">
        <f>Param!$B2*NORMDIST(LN(PDF!BU$1),Param!$G2,Param!$H2,FALSE)+(1-Param!$B2)*NORMDIST(LN(PDF!BU$1),Param!$I2,Param!$J2,FALSE)</f>
        <v>2.2327080519408672E-4</v>
      </c>
      <c r="BV2" s="7">
        <f>Param!$B2*NORMDIST(LN(PDF!BV$1),Param!$G2,Param!$H2,FALSE)+(1-Param!$B2)*NORMDIST(LN(PDF!BV$1),Param!$I2,Param!$J2,FALSE)</f>
        <v>2.232140859781019E-4</v>
      </c>
      <c r="BW2" s="7">
        <f>Param!$B2*NORMDIST(LN(PDF!BW$1),Param!$G2,Param!$H2,FALSE)+(1-Param!$B2)*NORMDIST(LN(PDF!BW$1),Param!$I2,Param!$J2,FALSE)</f>
        <v>2.231573809362629E-4</v>
      </c>
      <c r="BX2" s="7">
        <f>Param!$B2*NORMDIST(LN(PDF!BX$1),Param!$G2,Param!$H2,FALSE)+(1-Param!$B2)*NORMDIST(LN(PDF!BX$1),Param!$I2,Param!$J2,FALSE)</f>
        <v>2.2310069130734134E-4</v>
      </c>
      <c r="BY2" s="7">
        <f>Param!$B2*NORMDIST(LN(PDF!BY$1),Param!$G2,Param!$H2,FALSE)+(1-Param!$B2)*NORMDIST(LN(PDF!BY$1),Param!$I2,Param!$J2,FALSE)</f>
        <v>2.2304401980774685E-4</v>
      </c>
      <c r="BZ2" s="7">
        <f>Param!$B2*NORMDIST(LN(PDF!BZ$1),Param!$G2,Param!$H2,FALSE)+(1-Param!$B2)*NORMDIST(LN(PDF!BZ$1),Param!$I2,Param!$J2,FALSE)</f>
        <v>2.2298737234308709E-4</v>
      </c>
      <c r="CA2" s="7">
        <f>Param!$B2*NORMDIST(LN(PDF!CA$1),Param!$G2,Param!$H2,FALSE)+(1-Param!$B2)*NORMDIST(LN(PDF!CA$1),Param!$I2,Param!$J2,FALSE)</f>
        <v>2.2293076161595992E-4</v>
      </c>
      <c r="CB2" s="7">
        <f>Param!$B2*NORMDIST(LN(PDF!CB$1),Param!$G2,Param!$H2,FALSE)+(1-Param!$B2)*NORMDIST(LN(PDF!CB$1),Param!$I2,Param!$J2,FALSE)</f>
        <v>2.2287421463345881E-4</v>
      </c>
      <c r="CC2" s="7">
        <f>Param!$B2*NORMDIST(LN(PDF!CC$1),Param!$G2,Param!$H2,FALSE)+(1-Param!$B2)*NORMDIST(LN(PDF!CC$1),Param!$I2,Param!$J2,FALSE)</f>
        <v>2.2281778812931454E-4</v>
      </c>
      <c r="CD2" s="7">
        <f>Param!$B2*NORMDIST(LN(PDF!CD$1),Param!$G2,Param!$H2,FALSE)+(1-Param!$B2)*NORMDIST(LN(PDF!CD$1),Param!$I2,Param!$J2,FALSE)</f>
        <v>2.2276159983748405E-4</v>
      </c>
      <c r="CE2" s="7">
        <f>Param!$B2*NORMDIST(LN(PDF!CE$1),Param!$G2,Param!$H2,FALSE)+(1-Param!$B2)*NORMDIST(LN(PDF!CE$1),Param!$I2,Param!$J2,FALSE)</f>
        <v>2.2270589109339543E-4</v>
      </c>
      <c r="CF2" s="7">
        <f>Param!$B2*NORMDIST(LN(PDF!CF$1),Param!$G2,Param!$H2,FALSE)+(1-Param!$B2)*NORMDIST(LN(PDF!CF$1),Param!$I2,Param!$J2,FALSE)</f>
        <v>2.226511505275418E-4</v>
      </c>
      <c r="CG2" s="7">
        <f>Param!$B2*NORMDIST(LN(PDF!CG$1),Param!$G2,Param!$H2,FALSE)+(1-Param!$B2)*NORMDIST(LN(PDF!CG$1),Param!$I2,Param!$J2,FALSE)</f>
        <v>2.2259835530920695E-4</v>
      </c>
      <c r="CH2" s="7">
        <f>Param!$B2*NORMDIST(LN(PDF!CH$1),Param!$G2,Param!$H2,FALSE)+(1-Param!$B2)*NORMDIST(LN(PDF!CH$1),Param!$I2,Param!$J2,FALSE)</f>
        <v>2.225494355478821E-4</v>
      </c>
      <c r="CI2" s="7">
        <f>Param!$B2*NORMDIST(LN(PDF!CI$1),Param!$G2,Param!$H2,FALSE)+(1-Param!$B2)*NORMDIST(LN(PDF!CI$1),Param!$I2,Param!$J2,FALSE)</f>
        <v>2.2250815664612069E-4</v>
      </c>
      <c r="CJ2" s="7">
        <f>Param!$B2*NORMDIST(LN(PDF!CJ$1),Param!$G2,Param!$H2,FALSE)+(1-Param!$B2)*NORMDIST(LN(PDF!CJ$1),Param!$I2,Param!$J2,FALSE)</f>
        <v>2.2248177386194942E-4</v>
      </c>
      <c r="CK2" s="7">
        <f>Param!$B2*NORMDIST(LN(PDF!CK$1),Param!$G2,Param!$H2,FALSE)+(1-Param!$B2)*NORMDIST(LN(PDF!CK$1),Param!$I2,Param!$J2,FALSE)</f>
        <v>2.2248409423768868E-4</v>
      </c>
      <c r="CL2" s="7">
        <f>Param!$B2*NORMDIST(LN(PDF!CL$1),Param!$G2,Param!$H2,FALSE)+(1-Param!$B2)*NORMDIST(LN(PDF!CL$1),Param!$I2,Param!$J2,FALSE)</f>
        <v>2.2254106844371533E-4</v>
      </c>
      <c r="CM2" s="7">
        <f>Param!$B2*NORMDIST(LN(PDF!CM$1),Param!$G2,Param!$H2,FALSE)+(1-Param!$B2)*NORMDIST(LN(PDF!CM$1),Param!$I2,Param!$J2,FALSE)</f>
        <v>2.2270086792616198E-4</v>
      </c>
      <c r="CN2" s="7">
        <f>Param!$B2*NORMDIST(LN(PDF!CN$1),Param!$G2,Param!$H2,FALSE)+(1-Param!$B2)*NORMDIST(LN(PDF!CN$1),Param!$I2,Param!$J2,FALSE)</f>
        <v>2.2305180395885106E-4</v>
      </c>
      <c r="CO2" s="7">
        <f>Param!$B2*NORMDIST(LN(PDF!CO$1),Param!$G2,Param!$H2,FALSE)+(1-Param!$B2)*NORMDIST(LN(PDF!CO$1),Param!$I2,Param!$J2,FALSE)</f>
        <v>2.2375376576675042E-4</v>
      </c>
      <c r="CP2" s="7">
        <f>Param!$B2*NORMDIST(LN(PDF!CP$1),Param!$G2,Param!$H2,FALSE)+(1-Param!$B2)*NORMDIST(LN(PDF!CP$1),Param!$I2,Param!$J2,FALSE)</f>
        <v>2.2509263678326035E-4</v>
      </c>
      <c r="CQ2" s="7">
        <f>Param!$B2*NORMDIST(LN(PDF!CQ$1),Param!$G2,Param!$H2,FALSE)+(1-Param!$B2)*NORMDIST(LN(PDF!CQ$1),Param!$I2,Param!$J2,FALSE)</f>
        <v>2.2757321140198818E-4</v>
      </c>
      <c r="CR2" s="7">
        <f>Param!$B2*NORMDIST(LN(PDF!CR$1),Param!$G2,Param!$H2,FALSE)+(1-Param!$B2)*NORMDIST(LN(PDF!CR$1),Param!$I2,Param!$J2,FALSE)</f>
        <v>2.320756940001232E-4</v>
      </c>
      <c r="CS2" s="7">
        <f>Param!$B2*NORMDIST(LN(PDF!CS$1),Param!$G2,Param!$H2,FALSE)+(1-Param!$B2)*NORMDIST(LN(PDF!CS$1),Param!$I2,Param!$J2,FALSE)</f>
        <v>2.4011567664841495E-4</v>
      </c>
      <c r="CT2" s="7">
        <f>Param!$B2*NORMDIST(LN(PDF!CT$1),Param!$G2,Param!$H2,FALSE)+(1-Param!$B2)*NORMDIST(LN(PDF!CT$1),Param!$I2,Param!$J2,FALSE)</f>
        <v>2.5427004843722197E-4</v>
      </c>
      <c r="CU2" s="7">
        <f>Param!$B2*NORMDIST(LN(PDF!CU$1),Param!$G2,Param!$H2,FALSE)+(1-Param!$B2)*NORMDIST(LN(PDF!CU$1),Param!$I2,Param!$J2,FALSE)</f>
        <v>2.7886501193796819E-4</v>
      </c>
      <c r="CV2" s="7">
        <f>Param!$B2*NORMDIST(LN(PDF!CV$1),Param!$G2,Param!$H2,FALSE)+(1-Param!$B2)*NORMDIST(LN(PDF!CV$1),Param!$I2,Param!$J2,FALSE)</f>
        <v>3.2107185180922198E-4</v>
      </c>
      <c r="CW2" s="7">
        <f>Param!$B2*NORMDIST(LN(PDF!CW$1),Param!$G2,Param!$H2,FALSE)+(1-Param!$B2)*NORMDIST(LN(PDF!CW$1),Param!$I2,Param!$J2,FALSE)</f>
        <v>3.926272482664844E-4</v>
      </c>
      <c r="CX2" s="7">
        <f>Param!$B2*NORMDIST(LN(PDF!CX$1),Param!$G2,Param!$H2,FALSE)+(1-Param!$B2)*NORMDIST(LN(PDF!CX$1),Param!$I2,Param!$J2,FALSE)</f>
        <v>5.1249514762469412E-4</v>
      </c>
      <c r="CY2" s="7">
        <f>Param!$B2*NORMDIST(LN(PDF!CY$1),Param!$G2,Param!$H2,FALSE)+(1-Param!$B2)*NORMDIST(LN(PDF!CY$1),Param!$I2,Param!$J2,FALSE)</f>
        <v>7.1092529373855936E-4</v>
      </c>
      <c r="CZ2" s="7">
        <f>Param!$B2*NORMDIST(LN(PDF!CZ$1),Param!$G2,Param!$H2,FALSE)+(1-Param!$B2)*NORMDIST(LN(PDF!CZ$1),Param!$I2,Param!$J2,FALSE)</f>
        <v>1.0355493555640662E-3</v>
      </c>
      <c r="DA2" s="7">
        <f>Param!$B2*NORMDIST(LN(PDF!DA$1),Param!$G2,Param!$H2,FALSE)+(1-Param!$B2)*NORMDIST(LN(PDF!DA$1),Param!$I2,Param!$J2,FALSE)</f>
        <v>1.5603993212248062E-3</v>
      </c>
      <c r="DB2" s="7">
        <f>Param!$B2*NORMDIST(LN(PDF!DB$1),Param!$G2,Param!$H2,FALSE)+(1-Param!$B2)*NORMDIST(LN(PDF!DB$1),Param!$I2,Param!$J2,FALSE)</f>
        <v>2.3990435566566748E-3</v>
      </c>
      <c r="DC2" s="7">
        <f>Param!$B2*NORMDIST(LN(PDF!DC$1),Param!$G2,Param!$H2,FALSE)+(1-Param!$B2)*NORMDIST(LN(PDF!DC$1),Param!$I2,Param!$J2,FALSE)</f>
        <v>3.72341951719718E-3</v>
      </c>
      <c r="DD2" s="7">
        <f>Param!$B2*NORMDIST(LN(PDF!DD$1),Param!$G2,Param!$H2,FALSE)+(1-Param!$B2)*NORMDIST(LN(PDF!DD$1),Param!$I2,Param!$J2,FALSE)</f>
        <v>5.7903981524695686E-3</v>
      </c>
      <c r="DE2" s="7">
        <f>Param!$B2*NORMDIST(LN(PDF!DE$1),Param!$G2,Param!$H2,FALSE)+(1-Param!$B2)*NORMDIST(LN(PDF!DE$1),Param!$I2,Param!$J2,FALSE)</f>
        <v>8.9786328705980679E-3</v>
      </c>
      <c r="DF2" s="7">
        <f>Param!$B2*NORMDIST(LN(PDF!DF$1),Param!$G2,Param!$H2,FALSE)+(1-Param!$B2)*NORMDIST(LN(PDF!DF$1),Param!$I2,Param!$J2,FALSE)</f>
        <v>1.3838799671884101E-2</v>
      </c>
      <c r="DG2" s="7">
        <f>Param!$B2*NORMDIST(LN(PDF!DG$1),Param!$G2,Param!$H2,FALSE)+(1-Param!$B2)*NORMDIST(LN(PDF!DG$1),Param!$I2,Param!$J2,FALSE)</f>
        <v>2.1160878280332057E-2</v>
      </c>
      <c r="DH2" s="7">
        <f>Param!$B2*NORMDIST(LN(PDF!DH$1),Param!$G2,Param!$H2,FALSE)+(1-Param!$B2)*NORMDIST(LN(PDF!DH$1),Param!$I2,Param!$J2,FALSE)</f>
        <v>3.2062584430407527E-2</v>
      </c>
      <c r="DI2" s="7">
        <f>Param!$B2*NORMDIST(LN(PDF!DI$1),Param!$G2,Param!$H2,FALSE)+(1-Param!$B2)*NORMDIST(LN(PDF!DI$1),Param!$I2,Param!$J2,FALSE)</f>
        <v>4.8103338369114228E-2</v>
      </c>
      <c r="DJ2" s="7">
        <f>Param!$B2*NORMDIST(LN(PDF!DJ$1),Param!$G2,Param!$H2,FALSE)+(1-Param!$B2)*NORMDIST(LN(PDF!DJ$1),Param!$I2,Param!$J2,FALSE)</f>
        <v>7.1428109587626451E-2</v>
      </c>
      <c r="DK2" s="7">
        <f>Param!$B2*NORMDIST(LN(PDF!DK$1),Param!$G2,Param!$H2,FALSE)+(1-Param!$B2)*NORMDIST(LN(PDF!DK$1),Param!$I2,Param!$J2,FALSE)</f>
        <v>0.10494494859265062</v>
      </c>
      <c r="DL2" s="7">
        <f>Param!$B2*NORMDIST(LN(PDF!DL$1),Param!$G2,Param!$H2,FALSE)+(1-Param!$B2)*NORMDIST(LN(PDF!DL$1),Param!$I2,Param!$J2,FALSE)</f>
        <v>0.15253881750827245</v>
      </c>
      <c r="DM2" s="7">
        <f>Param!$B2*NORMDIST(LN(PDF!DM$1),Param!$G2,Param!$H2,FALSE)+(1-Param!$B2)*NORMDIST(LN(PDF!DM$1),Param!$I2,Param!$J2,FALSE)</f>
        <v>0.21932227122912601</v>
      </c>
      <c r="DN2" s="7">
        <f>Param!$B2*NORMDIST(LN(PDF!DN$1),Param!$G2,Param!$H2,FALSE)+(1-Param!$B2)*NORMDIST(LN(PDF!DN$1),Param!$I2,Param!$J2,FALSE)</f>
        <v>0.31192044759268128</v>
      </c>
      <c r="DO2" s="7">
        <f>Param!$B2*NORMDIST(LN(PDF!DO$1),Param!$G2,Param!$H2,FALSE)+(1-Param!$B2)*NORMDIST(LN(PDF!DO$1),Param!$I2,Param!$J2,FALSE)</f>
        <v>0.43878357921198352</v>
      </c>
      <c r="DP2" s="7">
        <f>Param!$B2*NORMDIST(LN(PDF!DP$1),Param!$G2,Param!$H2,FALSE)+(1-Param!$B2)*NORMDIST(LN(PDF!DP$1),Param!$I2,Param!$J2,FALSE)</f>
        <v>0.61051481573595945</v>
      </c>
      <c r="DQ2" s="7">
        <f>Param!$B2*NORMDIST(LN(PDF!DQ$1),Param!$G2,Param!$H2,FALSE)+(1-Param!$B2)*NORMDIST(LN(PDF!DQ$1),Param!$I2,Param!$J2,FALSE)</f>
        <v>0.84019465720737563</v>
      </c>
      <c r="DR2" s="7">
        <f>Param!$B2*NORMDIST(LN(PDF!DR$1),Param!$G2,Param!$H2,FALSE)+(1-Param!$B2)*NORMDIST(LN(PDF!DR$1),Param!$I2,Param!$J2,FALSE)</f>
        <v>1.1436760438320996</v>
      </c>
      <c r="DS2" s="7">
        <f>Param!$B2*NORMDIST(LN(PDF!DS$1),Param!$G2,Param!$H2,FALSE)+(1-Param!$B2)*NORMDIST(LN(PDF!DS$1),Param!$I2,Param!$J2,FALSE)</f>
        <v>1.539816639415138</v>
      </c>
      <c r="DT2" s="7">
        <f>Param!$B2*NORMDIST(LN(PDF!DT$1),Param!$G2,Param!$H2,FALSE)+(1-Param!$B2)*NORMDIST(LN(PDF!DT$1),Param!$I2,Param!$J2,FALSE)</f>
        <v>2.0506078329106741</v>
      </c>
      <c r="DU2" s="7">
        <f>Param!$B2*NORMDIST(LN(PDF!DU$1),Param!$G2,Param!$H2,FALSE)+(1-Param!$B2)*NORMDIST(LN(PDF!DU$1),Param!$I2,Param!$J2,FALSE)</f>
        <v>2.7011544330355659</v>
      </c>
      <c r="DV2" s="7">
        <f>Param!$B2*NORMDIST(LN(PDF!DV$1),Param!$G2,Param!$H2,FALSE)+(1-Param!$B2)*NORMDIST(LN(PDF!DV$1),Param!$I2,Param!$J2,FALSE)</f>
        <v>3.5194560822997256</v>
      </c>
      <c r="DW2" s="7">
        <f>Param!$B2*NORMDIST(LN(PDF!DW$1),Param!$G2,Param!$H2,FALSE)+(1-Param!$B2)*NORMDIST(LN(PDF!DW$1),Param!$I2,Param!$J2,FALSE)</f>
        <v>4.5359422821686683</v>
      </c>
      <c r="DX2" s="7">
        <f>Param!$B2*NORMDIST(LN(PDF!DX$1),Param!$G2,Param!$H2,FALSE)+(1-Param!$B2)*NORMDIST(LN(PDF!DX$1),Param!$I2,Param!$J2,FALSE)</f>
        <v>5.7827187514686598</v>
      </c>
      <c r="DY2" s="7">
        <f>Param!$B2*NORMDIST(LN(PDF!DY$1),Param!$G2,Param!$H2,FALSE)+(1-Param!$B2)*NORMDIST(LN(PDF!DY$1),Param!$I2,Param!$J2,FALSE)</f>
        <v>7.2924945511199688</v>
      </c>
      <c r="DZ2" s="7">
        <f>Param!$B2*NORMDIST(LN(PDF!DZ$1),Param!$G2,Param!$H2,FALSE)+(1-Param!$B2)*NORMDIST(LN(PDF!DZ$1),Param!$I2,Param!$J2,FALSE)</f>
        <v>9.0971774851317271</v>
      </c>
      <c r="EA2" s="7">
        <f>Param!$B2*NORMDIST(LN(PDF!EA$1),Param!$G2,Param!$H2,FALSE)+(1-Param!$B2)*NORMDIST(LN(PDF!EA$1),Param!$I2,Param!$J2,FALSE)</f>
        <v>11.226149594890666</v>
      </c>
      <c r="EB2" s="7">
        <f>Param!$B2*NORMDIST(LN(PDF!EB$1),Param!$G2,Param!$H2,FALSE)+(1-Param!$B2)*NORMDIST(LN(PDF!EB$1),Param!$I2,Param!$J2,FALSE)</f>
        <v>13.704264186850322</v>
      </c>
      <c r="EC2" s="7">
        <f>Param!$B2*NORMDIST(LN(PDF!EC$1),Param!$G2,Param!$H2,FALSE)+(1-Param!$B2)*NORMDIST(LN(PDF!EC$1),Param!$I2,Param!$J2,FALSE)</f>
        <v>16.549638990480577</v>
      </c>
      <c r="ED2" s="7">
        <f>Param!$B2*NORMDIST(LN(PDF!ED$1),Param!$G2,Param!$H2,FALSE)+(1-Param!$B2)*NORMDIST(LN(PDF!ED$1),Param!$I2,Param!$J2,FALSE)</f>
        <v>19.771354093059443</v>
      </c>
      <c r="EE2" s="7">
        <f>Param!$B2*NORMDIST(LN(PDF!EE$1),Param!$G2,Param!$H2,FALSE)+(1-Param!$B2)*NORMDIST(LN(PDF!EE$1),Param!$I2,Param!$J2,FALSE)</f>
        <v>23.367194873333567</v>
      </c>
      <c r="EF2" s="7">
        <f>Param!$B2*NORMDIST(LN(PDF!EF$1),Param!$G2,Param!$H2,FALSE)+(1-Param!$B2)*NORMDIST(LN(PDF!EF$1),Param!$I2,Param!$J2,FALSE)</f>
        <v>27.321605428553536</v>
      </c>
      <c r="EG2" s="7">
        <f>Param!$B2*NORMDIST(LN(PDF!EG$1),Param!$G2,Param!$H2,FALSE)+(1-Param!$B2)*NORMDIST(LN(PDF!EG$1),Param!$I2,Param!$J2,FALSE)</f>
        <v>31.604033054872332</v>
      </c>
      <c r="EH2" s="7">
        <f>Param!$B2*NORMDIST(LN(PDF!EH$1),Param!$G2,Param!$H2,FALSE)+(1-Param!$B2)*NORMDIST(LN(PDF!EH$1),Param!$I2,Param!$J2,FALSE)</f>
        <v>36.167845697004751</v>
      </c>
      <c r="EI2" s="7">
        <f>Param!$B2*NORMDIST(LN(PDF!EI$1),Param!$G2,Param!$H2,FALSE)+(1-Param!$B2)*NORMDIST(LN(PDF!EI$1),Param!$I2,Param!$J2,FALSE)</f>
        <v>40.949989344220242</v>
      </c>
      <c r="EJ2" s="7">
        <f>Param!$B2*NORMDIST(LN(PDF!EJ$1),Param!$G2,Param!$H2,FALSE)+(1-Param!$B2)*NORMDIST(LN(PDF!EJ$1),Param!$I2,Param!$J2,FALSE)</f>
        <v>45.871519929637543</v>
      </c>
      <c r="EK2" s="7">
        <f>Param!$B2*NORMDIST(LN(PDF!EK$1),Param!$G2,Param!$H2,FALSE)+(1-Param!$B2)*NORMDIST(LN(PDF!EK$1),Param!$I2,Param!$J2,FALSE)</f>
        <v>50.839094979970348</v>
      </c>
      <c r="EL2" s="7">
        <f>Param!$B2*NORMDIST(LN(PDF!EL$1),Param!$G2,Param!$H2,FALSE)+(1-Param!$B2)*NORMDIST(LN(PDF!EL$1),Param!$I2,Param!$J2,FALSE)</f>
        <v>55.747446625673845</v>
      </c>
      <c r="EM2" s="7">
        <f>Param!$B2*NORMDIST(LN(PDF!EM$1),Param!$G2,Param!$H2,FALSE)+(1-Param!$B2)*NORMDIST(LN(PDF!EM$1),Param!$I2,Param!$J2,FALSE)</f>
        <v>60.482784116311606</v>
      </c>
      <c r="EN2" s="7">
        <f>Param!$B2*NORMDIST(LN(PDF!EN$1),Param!$G2,Param!$H2,FALSE)+(1-Param!$B2)*NORMDIST(LN(PDF!EN$1),Param!$I2,Param!$J2,FALSE)</f>
        <v>64.92699682443704</v>
      </c>
      <c r="EO2" s="7">
        <f>Param!$B2*NORMDIST(LN(PDF!EO$1),Param!$G2,Param!$H2,FALSE)+(1-Param!$B2)*NORMDIST(LN(PDF!EO$1),Param!$I2,Param!$J2,FALSE)</f>
        <v>68.962455082034722</v>
      </c>
      <c r="EP2" s="7">
        <f>Param!$B2*NORMDIST(LN(PDF!EP$1),Param!$G2,Param!$H2,FALSE)+(1-Param!$B2)*NORMDIST(LN(PDF!EP$1),Param!$I2,Param!$J2,FALSE)</f>
        <v>72.477143620915228</v>
      </c>
      <c r="EQ2" s="7">
        <f>Param!$B2*NORMDIST(LN(PDF!EQ$1),Param!$G2,Param!$H2,FALSE)+(1-Param!$B2)*NORMDIST(LN(PDF!EQ$1),Param!$I2,Param!$J2,FALSE)</f>
        <v>75.369817892038881</v>
      </c>
      <c r="ER2" s="7">
        <f>Param!$B2*NORMDIST(LN(PDF!ER$1),Param!$G2,Param!$H2,FALSE)+(1-Param!$B2)*NORMDIST(LN(PDF!ER$1),Param!$I2,Param!$J2,FALSE)</f>
        <v>77.554852711268765</v>
      </c>
      <c r="ES2" s="7">
        <f>Param!$B2*NORMDIST(LN(PDF!ES$1),Param!$G2,Param!$H2,FALSE)+(1-Param!$B2)*NORMDIST(LN(PDF!ES$1),Param!$I2,Param!$J2,FALSE)</f>
        <v>78.966458944383874</v>
      </c>
      <c r="ET2" s="7">
        <f>Param!$B2*NORMDIST(LN(PDF!ET$1),Param!$G2,Param!$H2,FALSE)+(1-Param!$B2)*NORMDIST(LN(PDF!ET$1),Param!$I2,Param!$J2,FALSE)</f>
        <v>79.561978028520855</v>
      </c>
      <c r="EU2" s="7">
        <f>Param!$B2*NORMDIST(LN(PDF!EU$1),Param!$G2,Param!$H2,FALSE)+(1-Param!$B2)*NORMDIST(LN(PDF!EU$1),Param!$I2,Param!$J2,FALSE)</f>
        <v>79.324023845475566</v>
      </c>
      <c r="EV2" s="7">
        <f>Param!$B2*NORMDIST(LN(PDF!EV$1),Param!$G2,Param!$H2,FALSE)+(1-Param!$B2)*NORMDIST(LN(PDF!EV$1),Param!$I2,Param!$J2,FALSE)</f>
        <v>78.261321868345178</v>
      </c>
      <c r="EW2" s="7">
        <f>Param!$B2*NORMDIST(LN(PDF!EW$1),Param!$G2,Param!$H2,FALSE)+(1-Param!$B2)*NORMDIST(LN(PDF!EW$1),Param!$I2,Param!$J2,FALSE)</f>
        <v>76.408189384772285</v>
      </c>
      <c r="EX2" s="7">
        <f>Param!$B2*NORMDIST(LN(PDF!EX$1),Param!$G2,Param!$H2,FALSE)+(1-Param!$B2)*NORMDIST(LN(PDF!EX$1),Param!$I2,Param!$J2,FALSE)</f>
        <v>73.822699272403582</v>
      </c>
      <c r="EY2" s="7">
        <f>Param!$B2*NORMDIST(LN(PDF!EY$1),Param!$G2,Param!$H2,FALSE)+(1-Param!$B2)*NORMDIST(LN(PDF!EY$1),Param!$I2,Param!$J2,FALSE)</f>
        <v>70.583664085976622</v>
      </c>
      <c r="EZ2" s="7">
        <f>Param!$B2*NORMDIST(LN(PDF!EZ$1),Param!$G2,Param!$H2,FALSE)+(1-Param!$B2)*NORMDIST(LN(PDF!EZ$1),Param!$I2,Param!$J2,FALSE)</f>
        <v>66.786658478274177</v>
      </c>
      <c r="FA2" s="7">
        <f>Param!$B2*NORMDIST(LN(PDF!FA$1),Param!$G2,Param!$H2,FALSE)+(1-Param!$B2)*NORMDIST(LN(PDF!FA$1),Param!$I2,Param!$J2,FALSE)</f>
        <v>62.539359092985137</v>
      </c>
      <c r="FB2" s="7">
        <f>Param!$B2*NORMDIST(LN(PDF!FB$1),Param!$G2,Param!$H2,FALSE)+(1-Param!$B2)*NORMDIST(LN(PDF!FB$1),Param!$I2,Param!$J2,FALSE)</f>
        <v>57.956517172208578</v>
      </c>
      <c r="FC2" s="7">
        <f>Param!$B2*NORMDIST(LN(PDF!FC$1),Param!$G2,Param!$H2,FALSE)+(1-Param!$B2)*NORMDIST(LN(PDF!FC$1),Param!$I2,Param!$J2,FALSE)</f>
        <v>53.154888071340658</v>
      </c>
      <c r="FD2" s="7">
        <f>Param!$B2*NORMDIST(LN(PDF!FD$1),Param!$G2,Param!$H2,FALSE)+(1-Param!$B2)*NORMDIST(LN(PDF!FD$1),Param!$I2,Param!$J2,FALSE)</f>
        <v>48.248424353030074</v>
      </c>
      <c r="FE2" s="7">
        <f>Param!$B2*NORMDIST(LN(PDF!FE$1),Param!$G2,Param!$H2,FALSE)+(1-Param!$B2)*NORMDIST(LN(PDF!FE$1),Param!$I2,Param!$J2,FALSE)</f>
        <v>43.343998421869806</v>
      </c>
      <c r="FF2" s="7">
        <f>Param!$B2*NORMDIST(LN(PDF!FF$1),Param!$G2,Param!$H2,FALSE)+(1-Param!$B2)*NORMDIST(LN(PDF!FF$1),Param!$I2,Param!$J2,FALSE)</f>
        <v>38.537862107741802</v>
      </c>
      <c r="FG2" s="7">
        <f>Param!$B2*NORMDIST(LN(PDF!FG$1),Param!$G2,Param!$H2,FALSE)+(1-Param!$B2)*NORMDIST(LN(PDF!FG$1),Param!$I2,Param!$J2,FALSE)</f>
        <v>33.912980887574676</v>
      </c>
      <c r="FH2" s="7">
        <f>Param!$B2*NORMDIST(LN(PDF!FH$1),Param!$G2,Param!$H2,FALSE)+(1-Param!$B2)*NORMDIST(LN(PDF!FH$1),Param!$I2,Param!$J2,FALSE)</f>
        <v>29.537306728010353</v>
      </c>
      <c r="FI2" s="7">
        <f>Param!$B2*NORMDIST(LN(PDF!FI$1),Param!$G2,Param!$H2,FALSE)+(1-Param!$B2)*NORMDIST(LN(PDF!FI$1),Param!$I2,Param!$J2,FALSE)</f>
        <v>25.462982693581125</v>
      </c>
      <c r="FJ2" s="7">
        <f>Param!$B2*NORMDIST(LN(PDF!FJ$1),Param!$G2,Param!$H2,FALSE)+(1-Param!$B2)*NORMDIST(LN(PDF!FJ$1),Param!$I2,Param!$J2,FALSE)</f>
        <v>21.726410340256937</v>
      </c>
      <c r="FK2" s="7">
        <f>Param!$B2*NORMDIST(LN(PDF!FK$1),Param!$G2,Param!$H2,FALSE)+(1-Param!$B2)*NORMDIST(LN(PDF!FK$1),Param!$I2,Param!$J2,FALSE)</f>
        <v>18.349061825339149</v>
      </c>
      <c r="FL2" s="7">
        <f>Param!$B2*NORMDIST(LN(PDF!FL$1),Param!$G2,Param!$H2,FALSE)+(1-Param!$B2)*NORMDIST(LN(PDF!FL$1),Param!$I2,Param!$J2,FALSE)</f>
        <v>15.338885145310314</v>
      </c>
      <c r="FM2" s="7">
        <f>Param!$B2*NORMDIST(LN(PDF!FM$1),Param!$G2,Param!$H2,FALSE)+(1-Param!$B2)*NORMDIST(LN(PDF!FM$1),Param!$I2,Param!$J2,FALSE)</f>
        <v>12.692133675088611</v>
      </c>
      <c r="FN2" s="7">
        <f>Param!$B2*NORMDIST(LN(PDF!FN$1),Param!$G2,Param!$H2,FALSE)+(1-Param!$B2)*NORMDIST(LN(PDF!FN$1),Param!$I2,Param!$J2,FALSE)</f>
        <v>10.395449295686467</v>
      </c>
      <c r="FO2" s="7">
        <f>Param!$B2*NORMDIST(LN(PDF!FO$1),Param!$G2,Param!$H2,FALSE)+(1-Param!$B2)*NORMDIST(LN(PDF!FO$1),Param!$I2,Param!$J2,FALSE)</f>
        <v>8.428039630316972</v>
      </c>
      <c r="FP2" s="7">
        <f>Param!$B2*NORMDIST(LN(PDF!FP$1),Param!$G2,Param!$H2,FALSE)+(1-Param!$B2)*NORMDIST(LN(PDF!FP$1),Param!$I2,Param!$J2,FALSE)</f>
        <v>6.763811161785048</v>
      </c>
      <c r="FQ2" s="7">
        <f>Param!$B2*NORMDIST(LN(PDF!FQ$1),Param!$G2,Param!$H2,FALSE)+(1-Param!$B2)*NORMDIST(LN(PDF!FQ$1),Param!$I2,Param!$J2,FALSE)</f>
        <v>5.3733477689086957</v>
      </c>
      <c r="FR2" s="7">
        <f>Param!$B2*NORMDIST(LN(PDF!FR$1),Param!$G2,Param!$H2,FALSE)+(1-Param!$B2)*NORMDIST(LN(PDF!FR$1),Param!$I2,Param!$J2,FALSE)</f>
        <v>4.2256550094748082</v>
      </c>
      <c r="FS2" s="7">
        <f>Param!$B2*NORMDIST(LN(PDF!FS$1),Param!$G2,Param!$H2,FALSE)+(1-Param!$B2)*NORMDIST(LN(PDF!FS$1),Param!$I2,Param!$J2,FALSE)</f>
        <v>3.2896211742465464</v>
      </c>
      <c r="FT2" s="7">
        <f>Param!$B2*NORMDIST(LN(PDF!FT$1),Param!$G2,Param!$H2,FALSE)+(1-Param!$B2)*NORMDIST(LN(PDF!FT$1),Param!$I2,Param!$J2,FALSE)</f>
        <v>2.5351742358826823</v>
      </c>
      <c r="FU2" s="7">
        <f>Param!$B2*NORMDIST(LN(PDF!FU$1),Param!$G2,Param!$H2,FALSE)+(1-Param!$B2)*NORMDIST(LN(PDF!FU$1),Param!$I2,Param!$J2,FALSE)</f>
        <v>1.9341375556802833</v>
      </c>
      <c r="FV2" s="7">
        <f>Param!$B2*NORMDIST(LN(PDF!FV$1),Param!$G2,Param!$H2,FALSE)+(1-Param!$B2)*NORMDIST(LN(PDF!FV$1),Param!$I2,Param!$J2,FALSE)</f>
        <v>1.4608055911598317</v>
      </c>
      <c r="FW2" s="7">
        <f>Param!$B2*NORMDIST(LN(PDF!FW$1),Param!$G2,Param!$H2,FALSE)+(1-Param!$B2)*NORMDIST(LN(PDF!FW$1),Param!$I2,Param!$J2,FALSE)</f>
        <v>1.0922735694306558</v>
      </c>
      <c r="FX2" s="7">
        <f>Param!$B2*NORMDIST(LN(PDF!FX$1),Param!$G2,Param!$H2,FALSE)+(1-Param!$B2)*NORMDIST(LN(PDF!FX$1),Param!$I2,Param!$J2,FALSE)</f>
        <v>0.80856242908547848</v>
      </c>
      <c r="FY2" s="7">
        <f>Param!$B2*NORMDIST(LN(PDF!FY$1),Param!$G2,Param!$H2,FALSE)+(1-Param!$B2)*NORMDIST(LN(PDF!FY$1),Param!$I2,Param!$J2,FALSE)</f>
        <v>0.59258297572267726</v>
      </c>
      <c r="FZ2" s="7">
        <f>Param!$B2*NORMDIST(LN(PDF!FZ$1),Param!$G2,Param!$H2,FALSE)+(1-Param!$B2)*NORMDIST(LN(PDF!FZ$1),Param!$I2,Param!$J2,FALSE)</f>
        <v>0.42998208087218348</v>
      </c>
      <c r="GA2" s="7">
        <f>Param!$B2*NORMDIST(LN(PDF!GA$1),Param!$G2,Param!$H2,FALSE)+(1-Param!$B2)*NORMDIST(LN(PDF!GA$1),Param!$I2,Param!$J2,FALSE)</f>
        <v>0.30890991617077174</v>
      </c>
      <c r="GB2" s="7">
        <f>Param!$B2*NORMDIST(LN(PDF!GB$1),Param!$G2,Param!$H2,FALSE)+(1-Param!$B2)*NORMDIST(LN(PDF!GB$1),Param!$I2,Param!$J2,FALSE)</f>
        <v>0.2197416620929063</v>
      </c>
      <c r="GC2" s="7">
        <f>Param!$B2*NORMDIST(LN(PDF!GC$1),Param!$G2,Param!$H2,FALSE)+(1-Param!$B2)*NORMDIST(LN(PDF!GC$1),Param!$I2,Param!$J2,FALSE)</f>
        <v>0.15478075500371133</v>
      </c>
      <c r="GD2" s="7">
        <f>Param!$B2*NORMDIST(LN(PDF!GD$1),Param!$G2,Param!$H2,FALSE)+(1-Param!$B2)*NORMDIST(LN(PDF!GD$1),Param!$I2,Param!$J2,FALSE)</f>
        <v>0.10796425913379704</v>
      </c>
      <c r="GE2" s="7">
        <f>Param!$B2*NORMDIST(LN(PDF!GE$1),Param!$G2,Param!$H2,FALSE)+(1-Param!$B2)*NORMDIST(LN(PDF!GE$1),Param!$I2,Param!$J2,FALSE)</f>
        <v>7.4584900872565016E-2</v>
      </c>
      <c r="GF2" s="7">
        <f>Param!$B2*NORMDIST(LN(PDF!GF$1),Param!$G2,Param!$H2,FALSE)+(1-Param!$B2)*NORMDIST(LN(PDF!GF$1),Param!$I2,Param!$J2,FALSE)</f>
        <v>5.1039023559035349E-2</v>
      </c>
      <c r="GG2" s="7">
        <f>Param!$B2*NORMDIST(LN(PDF!GG$1),Param!$G2,Param!$H2,FALSE)+(1-Param!$B2)*NORMDIST(LN(PDF!GG$1),Param!$I2,Param!$J2,FALSE)</f>
        <v>3.4605388281601153E-2</v>
      </c>
      <c r="GH2" s="7">
        <f>Param!$B2*NORMDIST(LN(PDF!GH$1),Param!$G2,Param!$H2,FALSE)+(1-Param!$B2)*NORMDIST(LN(PDF!GH$1),Param!$I2,Param!$J2,FALSE)</f>
        <v>2.3256403738922064E-2</v>
      </c>
      <c r="GI2" s="7">
        <f>Param!$B2*NORMDIST(LN(PDF!GI$1),Param!$G2,Param!$H2,FALSE)+(1-Param!$B2)*NORMDIST(LN(PDF!GI$1),Param!$I2,Param!$J2,FALSE)</f>
        <v>1.5500962894937723E-2</v>
      </c>
      <c r="GJ2" s="7">
        <f>Param!$B2*NORMDIST(LN(PDF!GJ$1),Param!$G2,Param!$H2,FALSE)+(1-Param!$B2)*NORMDIST(LN(PDF!GJ$1),Param!$I2,Param!$J2,FALSE)</f>
        <v>1.0256481053693067E-2</v>
      </c>
      <c r="GK2" s="7">
        <f>Param!$B2*NORMDIST(LN(PDF!GK$1),Param!$G2,Param!$H2,FALSE)+(1-Param!$B2)*NORMDIST(LN(PDF!GK$1),Param!$I2,Param!$J2,FALSE)</f>
        <v>6.7468224014669955E-3</v>
      </c>
      <c r="GL2" s="7">
        <f>Param!$B2*NORMDIST(LN(PDF!GL$1),Param!$G2,Param!$H2,FALSE)+(1-Param!$B2)*NORMDIST(LN(PDF!GL$1),Param!$I2,Param!$J2,FALSE)</f>
        <v>4.4224152192498135E-3</v>
      </c>
      <c r="GM2" s="7">
        <f>Param!$B2*NORMDIST(LN(PDF!GM$1),Param!$G2,Param!$H2,FALSE)+(1-Param!$B2)*NORMDIST(LN(PDF!GM$1),Param!$I2,Param!$J2,FALSE)</f>
        <v>2.8988436680437574E-3</v>
      </c>
      <c r="GN2" s="7">
        <f>Param!$B2*NORMDIST(LN(PDF!GN$1),Param!$G2,Param!$H2,FALSE)+(1-Param!$B2)*NORMDIST(LN(PDF!GN$1),Param!$I2,Param!$J2,FALSE)</f>
        <v>1.9104390051707194E-3</v>
      </c>
      <c r="GO2" s="7">
        <f>Param!$B2*NORMDIST(LN(PDF!GO$1),Param!$G2,Param!$H2,FALSE)+(1-Param!$B2)*NORMDIST(LN(PDF!GO$1),Param!$I2,Param!$J2,FALSE)</f>
        <v>1.2757718620193613E-3</v>
      </c>
      <c r="GP2" s="7">
        <f>Param!$B2*NORMDIST(LN(PDF!GP$1),Param!$G2,Param!$H2,FALSE)+(1-Param!$B2)*NORMDIST(LN(PDF!GP$1),Param!$I2,Param!$J2,FALSE)</f>
        <v>8.7239112079648547E-4</v>
      </c>
      <c r="GQ2" s="7">
        <f>Param!$B2*NORMDIST(LN(PDF!GQ$1),Param!$G2,Param!$H2,FALSE)+(1-Param!$B2)*NORMDIST(LN(PDF!GQ$1),Param!$I2,Param!$J2,FALSE)</f>
        <v>6.1860823139150631E-4</v>
      </c>
      <c r="GR2" s="7">
        <f>Param!$B2*NORMDIST(LN(PDF!GR$1),Param!$G2,Param!$H2,FALSE)+(1-Param!$B2)*NORMDIST(LN(PDF!GR$1),Param!$I2,Param!$J2,FALSE)</f>
        <v>4.6055234081769376E-4</v>
      </c>
      <c r="GS2" s="7">
        <f>Param!$B2*NORMDIST(LN(PDF!GS$1),Param!$G2,Param!$H2,FALSE)+(1-Param!$B2)*NORMDIST(LN(PDF!GS$1),Param!$I2,Param!$J2,FALSE)</f>
        <v>3.63100745659393E-4</v>
      </c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x14ac:dyDescent="0.2">
      <c r="A3" s="1">
        <v>38317</v>
      </c>
      <c r="B3" s="7">
        <f>Param!$B3*NORMDIST(LN(PDF!B$1),Param!$G3,Param!$H3,FALSE)+(1-Param!$B3)*NORMDIST(LN(PDF!B$1),Param!$I3,Param!$J3,FALSE)</f>
        <v>3.2691356842937275E-49</v>
      </c>
      <c r="C3" s="7">
        <f>Param!$B3*NORMDIST(LN(PDF!C$1),Param!$G3,Param!$H3,FALSE)+(1-Param!$B3)*NORMDIST(LN(PDF!C$1),Param!$I3,Param!$J3,FALSE)</f>
        <v>1.5745996667816688E-48</v>
      </c>
      <c r="D3" s="7">
        <f>Param!$B3*NORMDIST(LN(PDF!D$1),Param!$G3,Param!$H3,FALSE)+(1-Param!$B3)*NORMDIST(LN(PDF!D$1),Param!$I3,Param!$J3,FALSE)</f>
        <v>7.4967387712465777E-48</v>
      </c>
      <c r="E3" s="7">
        <f>Param!$B3*NORMDIST(LN(PDF!E$1),Param!$G3,Param!$H3,FALSE)+(1-Param!$B3)*NORMDIST(LN(PDF!E$1),Param!$I3,Param!$J3,FALSE)</f>
        <v>3.5281560292286003E-47</v>
      </c>
      <c r="F3" s="7">
        <f>Param!$B3*NORMDIST(LN(PDF!F$1),Param!$G3,Param!$H3,FALSE)+(1-Param!$B3)*NORMDIST(LN(PDF!F$1),Param!$I3,Param!$J3,FALSE)</f>
        <v>1.6413625632635861E-46</v>
      </c>
      <c r="G3" s="7">
        <f>Param!$B3*NORMDIST(LN(PDF!G$1),Param!$G3,Param!$H3,FALSE)+(1-Param!$B3)*NORMDIST(LN(PDF!G$1),Param!$I3,Param!$J3,FALSE)</f>
        <v>7.5483275164362865E-46</v>
      </c>
      <c r="H3" s="7">
        <f>Param!$B3*NORMDIST(LN(PDF!H$1),Param!$G3,Param!$H3,FALSE)+(1-Param!$B3)*NORMDIST(LN(PDF!H$1),Param!$I3,Param!$J3,FALSE)</f>
        <v>3.4315832459487998E-45</v>
      </c>
      <c r="I3" s="7">
        <f>Param!$B3*NORMDIST(LN(PDF!I$1),Param!$G3,Param!$H3,FALSE)+(1-Param!$B3)*NORMDIST(LN(PDF!I$1),Param!$I3,Param!$J3,FALSE)</f>
        <v>1.5422118530246901E-44</v>
      </c>
      <c r="J3" s="7">
        <f>Param!$B3*NORMDIST(LN(PDF!J$1),Param!$G3,Param!$H3,FALSE)+(1-Param!$B3)*NORMDIST(LN(PDF!J$1),Param!$I3,Param!$J3,FALSE)</f>
        <v>6.8518416313024198E-44</v>
      </c>
      <c r="K3" s="7">
        <f>Param!$B3*NORMDIST(LN(PDF!K$1),Param!$G3,Param!$H3,FALSE)+(1-Param!$B3)*NORMDIST(LN(PDF!K$1),Param!$I3,Param!$J3,FALSE)</f>
        <v>3.0094868431071652E-43</v>
      </c>
      <c r="L3" s="7">
        <f>Param!$B3*NORMDIST(LN(PDF!L$1),Param!$G3,Param!$H3,FALSE)+(1-Param!$B3)*NORMDIST(LN(PDF!L$1),Param!$I3,Param!$J3,FALSE)</f>
        <v>1.3067950753217885E-42</v>
      </c>
      <c r="M3" s="7">
        <f>Param!$B3*NORMDIST(LN(PDF!M$1),Param!$G3,Param!$H3,FALSE)+(1-Param!$B3)*NORMDIST(LN(PDF!M$1),Param!$I3,Param!$J3,FALSE)</f>
        <v>5.6099691813063745E-42</v>
      </c>
      <c r="N3" s="7">
        <f>Param!$B3*NORMDIST(LN(PDF!N$1),Param!$G3,Param!$H3,FALSE)+(1-Param!$B3)*NORMDIST(LN(PDF!N$1),Param!$I3,Param!$J3,FALSE)</f>
        <v>2.3810001912982365E-41</v>
      </c>
      <c r="O3" s="7">
        <f>Param!$B3*NORMDIST(LN(PDF!O$1),Param!$G3,Param!$H3,FALSE)+(1-Param!$B3)*NORMDIST(LN(PDF!O$1),Param!$I3,Param!$J3,FALSE)</f>
        <v>9.991078243532612E-41</v>
      </c>
      <c r="P3" s="7">
        <f>Param!$B3*NORMDIST(LN(PDF!P$1),Param!$G3,Param!$H3,FALSE)+(1-Param!$B3)*NORMDIST(LN(PDF!P$1),Param!$I3,Param!$J3,FALSE)</f>
        <v>4.1450259627636335E-40</v>
      </c>
      <c r="Q3" s="7">
        <f>Param!$B3*NORMDIST(LN(PDF!Q$1),Param!$G3,Param!$H3,FALSE)+(1-Param!$B3)*NORMDIST(LN(PDF!Q$1),Param!$I3,Param!$J3,FALSE)</f>
        <v>1.7002472839172607E-39</v>
      </c>
      <c r="R3" s="7">
        <f>Param!$B3*NORMDIST(LN(PDF!R$1),Param!$G3,Param!$H3,FALSE)+(1-Param!$B3)*NORMDIST(LN(PDF!R$1),Param!$I3,Param!$J3,FALSE)</f>
        <v>6.8956438428597168E-39</v>
      </c>
      <c r="S3" s="7">
        <f>Param!$B3*NORMDIST(LN(PDF!S$1),Param!$G3,Param!$H3,FALSE)+(1-Param!$B3)*NORMDIST(LN(PDF!S$1),Param!$I3,Param!$J3,FALSE)</f>
        <v>2.7651799239511177E-38</v>
      </c>
      <c r="T3" s="7">
        <f>Param!$B3*NORMDIST(LN(PDF!T$1),Param!$G3,Param!$H3,FALSE)+(1-Param!$B3)*NORMDIST(LN(PDF!T$1),Param!$I3,Param!$J3,FALSE)</f>
        <v>1.0963916890749372E-37</v>
      </c>
      <c r="U3" s="7">
        <f>Param!$B3*NORMDIST(LN(PDF!U$1),Param!$G3,Param!$H3,FALSE)+(1-Param!$B3)*NORMDIST(LN(PDF!U$1),Param!$I3,Param!$J3,FALSE)</f>
        <v>4.2984289452785915E-37</v>
      </c>
      <c r="V3" s="7">
        <f>Param!$B3*NORMDIST(LN(PDF!V$1),Param!$G3,Param!$H3,FALSE)+(1-Param!$B3)*NORMDIST(LN(PDF!V$1),Param!$I3,Param!$J3,FALSE)</f>
        <v>1.66633893414756E-36</v>
      </c>
      <c r="W3" s="7">
        <f>Param!$B3*NORMDIST(LN(PDF!W$1),Param!$G3,Param!$H3,FALSE)+(1-Param!$B3)*NORMDIST(LN(PDF!W$1),Param!$I3,Param!$J3,FALSE)</f>
        <v>6.3875510340127218E-36</v>
      </c>
      <c r="X3" s="7">
        <f>Param!$B3*NORMDIST(LN(PDF!X$1),Param!$G3,Param!$H3,FALSE)+(1-Param!$B3)*NORMDIST(LN(PDF!X$1),Param!$I3,Param!$J3,FALSE)</f>
        <v>2.421200412132139E-35</v>
      </c>
      <c r="Y3" s="7">
        <f>Param!$B3*NORMDIST(LN(PDF!Y$1),Param!$G3,Param!$H3,FALSE)+(1-Param!$B3)*NORMDIST(LN(PDF!Y$1),Param!$I3,Param!$J3,FALSE)</f>
        <v>9.0752846962958058E-35</v>
      </c>
      <c r="Z3" s="7">
        <f>Param!$B3*NORMDIST(LN(PDF!Z$1),Param!$G3,Param!$H3,FALSE)+(1-Param!$B3)*NORMDIST(LN(PDF!Z$1),Param!$I3,Param!$J3,FALSE)</f>
        <v>3.3638046875134374E-34</v>
      </c>
      <c r="AA3" s="7">
        <f>Param!$B3*NORMDIST(LN(PDF!AA$1),Param!$G3,Param!$H3,FALSE)+(1-Param!$B3)*NORMDIST(LN(PDF!AA$1),Param!$I3,Param!$J3,FALSE)</f>
        <v>1.2329631475374453E-33</v>
      </c>
      <c r="AB3" s="7">
        <f>Param!$B3*NORMDIST(LN(PDF!AB$1),Param!$G3,Param!$H3,FALSE)+(1-Param!$B3)*NORMDIST(LN(PDF!AB$1),Param!$I3,Param!$J3,FALSE)</f>
        <v>4.4691613325230244E-33</v>
      </c>
      <c r="AC3" s="7">
        <f>Param!$B3*NORMDIST(LN(PDF!AC$1),Param!$G3,Param!$H3,FALSE)+(1-Param!$B3)*NORMDIST(LN(PDF!AC$1),Param!$I3,Param!$J3,FALSE)</f>
        <v>1.6020142189528126E-32</v>
      </c>
      <c r="AD3" s="7">
        <f>Param!$B3*NORMDIST(LN(PDF!AD$1),Param!$G3,Param!$H3,FALSE)+(1-Param!$B3)*NORMDIST(LN(PDF!AD$1),Param!$I3,Param!$J3,FALSE)</f>
        <v>5.6790915187427508E-32</v>
      </c>
      <c r="AE3" s="7">
        <f>Param!$B3*NORMDIST(LN(PDF!AE$1),Param!$G3,Param!$H3,FALSE)+(1-Param!$B3)*NORMDIST(LN(PDF!AE$1),Param!$I3,Param!$J3,FALSE)</f>
        <v>1.9910001369793138E-31</v>
      </c>
      <c r="AF3" s="7">
        <f>Param!$B3*NORMDIST(LN(PDF!AF$1),Param!$G3,Param!$H3,FALSE)+(1-Param!$B3)*NORMDIST(LN(PDF!AF$1),Param!$I3,Param!$J3,FALSE)</f>
        <v>6.903214574141972E-31</v>
      </c>
      <c r="AG3" s="7">
        <f>Param!$B3*NORMDIST(LN(PDF!AG$1),Param!$G3,Param!$H3,FALSE)+(1-Param!$B3)*NORMDIST(LN(PDF!AG$1),Param!$I3,Param!$J3,FALSE)</f>
        <v>2.3671557829719699E-30</v>
      </c>
      <c r="AH3" s="7">
        <f>Param!$B3*NORMDIST(LN(PDF!AH$1),Param!$G3,Param!$H3,FALSE)+(1-Param!$B3)*NORMDIST(LN(PDF!AH$1),Param!$I3,Param!$J3,FALSE)</f>
        <v>8.0279636828833784E-30</v>
      </c>
      <c r="AI3" s="7">
        <f>Param!$B3*NORMDIST(LN(PDF!AI$1),Param!$G3,Param!$H3,FALSE)+(1-Param!$B3)*NORMDIST(LN(PDF!AI$1),Param!$I3,Param!$J3,FALSE)</f>
        <v>2.6927419958085959E-29</v>
      </c>
      <c r="AJ3" s="7">
        <f>Param!$B3*NORMDIST(LN(PDF!AJ$1),Param!$G3,Param!$H3,FALSE)+(1-Param!$B3)*NORMDIST(LN(PDF!AJ$1),Param!$I3,Param!$J3,FALSE)</f>
        <v>8.9331073083800346E-29</v>
      </c>
      <c r="AK3" s="7">
        <f>Param!$B3*NORMDIST(LN(PDF!AK$1),Param!$G3,Param!$H3,FALSE)+(1-Param!$B3)*NORMDIST(LN(PDF!AK$1),Param!$I3,Param!$J3,FALSE)</f>
        <v>2.9311394698088703E-28</v>
      </c>
      <c r="AL3" s="7">
        <f>Param!$B3*NORMDIST(LN(PDF!AL$1),Param!$G3,Param!$H3,FALSE)+(1-Param!$B3)*NORMDIST(LN(PDF!AL$1),Param!$I3,Param!$J3,FALSE)</f>
        <v>9.5127084991313202E-28</v>
      </c>
      <c r="AM3" s="7">
        <f>Param!$B3*NORMDIST(LN(PDF!AM$1),Param!$G3,Param!$H3,FALSE)+(1-Param!$B3)*NORMDIST(LN(PDF!AM$1),Param!$I3,Param!$J3,FALSE)</f>
        <v>3.053608096778044E-27</v>
      </c>
      <c r="AN3" s="7">
        <f>Param!$B3*NORMDIST(LN(PDF!AN$1),Param!$G3,Param!$H3,FALSE)+(1-Param!$B3)*NORMDIST(LN(PDF!AN$1),Param!$I3,Param!$J3,FALSE)</f>
        <v>9.6955272169506924E-27</v>
      </c>
      <c r="AO3" s="7">
        <f>Param!$B3*NORMDIST(LN(PDF!AO$1),Param!$G3,Param!$H3,FALSE)+(1-Param!$B3)*NORMDIST(LN(PDF!AO$1),Param!$I3,Param!$J3,FALSE)</f>
        <v>3.044992201052237E-26</v>
      </c>
      <c r="AP3" s="7">
        <f>Param!$B3*NORMDIST(LN(PDF!AP$1),Param!$G3,Param!$H3,FALSE)+(1-Param!$B3)*NORMDIST(LN(PDF!AP$1),Param!$I3,Param!$J3,FALSE)</f>
        <v>9.4594339638983305E-26</v>
      </c>
      <c r="AQ3" s="7">
        <f>Param!$B3*NORMDIST(LN(PDF!AQ$1),Param!$G3,Param!$H3,FALSE)+(1-Param!$B3)*NORMDIST(LN(PDF!AQ$1),Param!$I3,Param!$J3,FALSE)</f>
        <v>2.9068049896751861E-25</v>
      </c>
      <c r="AR3" s="7">
        <f>Param!$B3*NORMDIST(LN(PDF!AR$1),Param!$G3,Param!$H3,FALSE)+(1-Param!$B3)*NORMDIST(LN(PDF!AR$1),Param!$I3,Param!$J3,FALSE)</f>
        <v>8.8358021628462979E-25</v>
      </c>
      <c r="AS3" s="7">
        <f>Param!$B3*NORMDIST(LN(PDF!AS$1),Param!$G3,Param!$H3,FALSE)+(1-Param!$B3)*NORMDIST(LN(PDF!AS$1),Param!$I3,Param!$J3,FALSE)</f>
        <v>2.6568250079434587E-24</v>
      </c>
      <c r="AT3" s="7">
        <f>Param!$B3*NORMDIST(LN(PDF!AT$1),Param!$G3,Param!$H3,FALSE)+(1-Param!$B3)*NORMDIST(LN(PDF!AT$1),Param!$I3,Param!$J3,FALSE)</f>
        <v>7.9026787103351389E-24</v>
      </c>
      <c r="AU3" s="7">
        <f>Param!$B3*NORMDIST(LN(PDF!AU$1),Param!$G3,Param!$H3,FALSE)+(1-Param!$B3)*NORMDIST(LN(PDF!AU$1),Param!$I3,Param!$J3,FALSE)</f>
        <v>2.3253462044590125E-23</v>
      </c>
      <c r="AV3" s="7">
        <f>Param!$B3*NORMDIST(LN(PDF!AV$1),Param!$G3,Param!$H3,FALSE)+(1-Param!$B3)*NORMDIST(LN(PDF!AV$1),Param!$I3,Param!$J3,FALSE)</f>
        <v>6.7687789899007963E-23</v>
      </c>
      <c r="AW3" s="7">
        <f>Param!$B3*NORMDIST(LN(PDF!AW$1),Param!$G3,Param!$H3,FALSE)+(1-Param!$B3)*NORMDIST(LN(PDF!AW$1),Param!$I3,Param!$J3,FALSE)</f>
        <v>1.9491710258129861E-22</v>
      </c>
      <c r="AX3" s="7">
        <f>Param!$B3*NORMDIST(LN(PDF!AX$1),Param!$G3,Param!$H3,FALSE)+(1-Param!$B3)*NORMDIST(LN(PDF!AX$1),Param!$I3,Param!$J3,FALSE)</f>
        <v>5.5528242492337865E-22</v>
      </c>
      <c r="AY3" s="7">
        <f>Param!$B3*NORMDIST(LN(PDF!AY$1),Param!$G3,Param!$H3,FALSE)+(1-Param!$B3)*NORMDIST(LN(PDF!AY$1),Param!$I3,Param!$J3,FALSE)</f>
        <v>1.5649833807602391E-21</v>
      </c>
      <c r="AZ3" s="7">
        <f>Param!$B3*NORMDIST(LN(PDF!AZ$1),Param!$G3,Param!$H3,FALSE)+(1-Param!$B3)*NORMDIST(LN(PDF!AZ$1),Param!$I3,Param!$J3,FALSE)</f>
        <v>4.3635985763445143E-21</v>
      </c>
      <c r="BA3" s="7">
        <f>Param!$B3*NORMDIST(LN(PDF!BA$1),Param!$G3,Param!$H3,FALSE)+(1-Param!$B3)*NORMDIST(LN(PDF!BA$1),Param!$I3,Param!$J3,FALSE)</f>
        <v>1.2037229369512263E-20</v>
      </c>
      <c r="BB3" s="7">
        <f>Param!$B3*NORMDIST(LN(PDF!BB$1),Param!$G3,Param!$H3,FALSE)+(1-Param!$B3)*NORMDIST(LN(PDF!BB$1),Param!$I3,Param!$J3,FALSE)</f>
        <v>3.2852042291100779E-20</v>
      </c>
      <c r="BC3" s="7">
        <f>Param!$B3*NORMDIST(LN(PDF!BC$1),Param!$G3,Param!$H3,FALSE)+(1-Param!$B3)*NORMDIST(LN(PDF!BC$1),Param!$I3,Param!$J3,FALSE)</f>
        <v>8.8707368768484165E-20</v>
      </c>
      <c r="BD3" s="7">
        <f>Param!$B3*NORMDIST(LN(PDF!BD$1),Param!$G3,Param!$H3,FALSE)+(1-Param!$B3)*NORMDIST(LN(PDF!BD$1),Param!$I3,Param!$J3,FALSE)</f>
        <v>2.3698774510538105E-19</v>
      </c>
      <c r="BE3" s="7">
        <f>Param!$B3*NORMDIST(LN(PDF!BE$1),Param!$G3,Param!$H3,FALSE)+(1-Param!$B3)*NORMDIST(LN(PDF!BE$1),Param!$I3,Param!$J3,FALSE)</f>
        <v>6.2642389097878746E-19</v>
      </c>
      <c r="BF3" s="7">
        <f>Param!$B3*NORMDIST(LN(PDF!BF$1),Param!$G3,Param!$H3,FALSE)+(1-Param!$B3)*NORMDIST(LN(PDF!BF$1),Param!$I3,Param!$J3,FALSE)</f>
        <v>1.6383033550597839E-18</v>
      </c>
      <c r="BG3" s="7">
        <f>Param!$B3*NORMDIST(LN(PDF!BG$1),Param!$G3,Param!$H3,FALSE)+(1-Param!$B3)*NORMDIST(LN(PDF!BG$1),Param!$I3,Param!$J3,FALSE)</f>
        <v>4.2394669018535504E-18</v>
      </c>
      <c r="BH3" s="7">
        <f>Param!$B3*NORMDIST(LN(PDF!BH$1),Param!$G3,Param!$H3,FALSE)+(1-Param!$B3)*NORMDIST(LN(PDF!BH$1),Param!$I3,Param!$J3,FALSE)</f>
        <v>1.0854914828814957E-17</v>
      </c>
      <c r="BI3" s="7">
        <f>Param!$B3*NORMDIST(LN(PDF!BI$1),Param!$G3,Param!$H3,FALSE)+(1-Param!$B3)*NORMDIST(LN(PDF!BI$1),Param!$I3,Param!$J3,FALSE)</f>
        <v>2.7500914895616078E-17</v>
      </c>
      <c r="BJ3" s="7">
        <f>Param!$B3*NORMDIST(LN(PDF!BJ$1),Param!$G3,Param!$H3,FALSE)+(1-Param!$B3)*NORMDIST(LN(PDF!BJ$1),Param!$I3,Param!$J3,FALSE)</f>
        <v>6.894149682516288E-17</v>
      </c>
      <c r="BK3" s="7">
        <f>Param!$B3*NORMDIST(LN(PDF!BK$1),Param!$G3,Param!$H3,FALSE)+(1-Param!$B3)*NORMDIST(LN(PDF!BK$1),Param!$I3,Param!$J3,FALSE)</f>
        <v>1.7101507622865314E-16</v>
      </c>
      <c r="BL3" s="7">
        <f>Param!$B3*NORMDIST(LN(PDF!BL$1),Param!$G3,Param!$H3,FALSE)+(1-Param!$B3)*NORMDIST(LN(PDF!BL$1),Param!$I3,Param!$J3,FALSE)</f>
        <v>4.1977394325296216E-16</v>
      </c>
      <c r="BM3" s="7">
        <f>Param!$B3*NORMDIST(LN(PDF!BM$1),Param!$G3,Param!$H3,FALSE)+(1-Param!$B3)*NORMDIST(LN(PDF!BM$1),Param!$I3,Param!$J3,FALSE)</f>
        <v>1.019603212814042E-15</v>
      </c>
      <c r="BN3" s="7">
        <f>Param!$B3*NORMDIST(LN(PDF!BN$1),Param!$G3,Param!$H3,FALSE)+(1-Param!$B3)*NORMDIST(LN(PDF!BN$1),Param!$I3,Param!$J3,FALSE)</f>
        <v>2.4506923202094729E-15</v>
      </c>
      <c r="BO3" s="7">
        <f>Param!$B3*NORMDIST(LN(PDF!BO$1),Param!$G3,Param!$H3,FALSE)+(1-Param!$B3)*NORMDIST(LN(PDF!BO$1),Param!$I3,Param!$J3,FALSE)</f>
        <v>5.8290191639650543E-15</v>
      </c>
      <c r="BP3" s="7">
        <f>Param!$B3*NORMDIST(LN(PDF!BP$1),Param!$G3,Param!$H3,FALSE)+(1-Param!$B3)*NORMDIST(LN(PDF!BP$1),Param!$I3,Param!$J3,FALSE)</f>
        <v>1.3720138127207698E-14</v>
      </c>
      <c r="BQ3" s="7">
        <f>Param!$B3*NORMDIST(LN(PDF!BQ$1),Param!$G3,Param!$H3,FALSE)+(1-Param!$B3)*NORMDIST(LN(PDF!BQ$1),Param!$I3,Param!$J3,FALSE)</f>
        <v>3.1958396868475804E-14</v>
      </c>
      <c r="BR3" s="7">
        <f>Param!$B3*NORMDIST(LN(PDF!BR$1),Param!$G3,Param!$H3,FALSE)+(1-Param!$B3)*NORMDIST(LN(PDF!BR$1),Param!$I3,Param!$J3,FALSE)</f>
        <v>7.3668558071246305E-14</v>
      </c>
      <c r="BS3" s="7">
        <f>Param!$B3*NORMDIST(LN(PDF!BS$1),Param!$G3,Param!$H3,FALSE)+(1-Param!$B3)*NORMDIST(LN(PDF!BS$1),Param!$I3,Param!$J3,FALSE)</f>
        <v>1.6805723007396978E-13</v>
      </c>
      <c r="BT3" s="7">
        <f>Param!$B3*NORMDIST(LN(PDF!BT$1),Param!$G3,Param!$H3,FALSE)+(1-Param!$B3)*NORMDIST(LN(PDF!BT$1),Param!$I3,Param!$J3,FALSE)</f>
        <v>3.7941739096135027E-13</v>
      </c>
      <c r="BU3" s="7">
        <f>Param!$B3*NORMDIST(LN(PDF!BU$1),Param!$G3,Param!$H3,FALSE)+(1-Param!$B3)*NORMDIST(LN(PDF!BU$1),Param!$I3,Param!$J3,FALSE)</f>
        <v>8.477531341974925E-13</v>
      </c>
      <c r="BV3" s="7">
        <f>Param!$B3*NORMDIST(LN(PDF!BV$1),Param!$G3,Param!$H3,FALSE)+(1-Param!$B3)*NORMDIST(LN(PDF!BV$1),Param!$I3,Param!$J3,FALSE)</f>
        <v>1.8746527699093684E-12</v>
      </c>
      <c r="BW3" s="7">
        <f>Param!$B3*NORMDIST(LN(PDF!BW$1),Param!$G3,Param!$H3,FALSE)+(1-Param!$B3)*NORMDIST(LN(PDF!BW$1),Param!$I3,Param!$J3,FALSE)</f>
        <v>4.1027839257045828E-12</v>
      </c>
      <c r="BX3" s="7">
        <f>Param!$B3*NORMDIST(LN(PDF!BX$1),Param!$G3,Param!$H3,FALSE)+(1-Param!$B3)*NORMDIST(LN(PDF!BX$1),Param!$I3,Param!$J3,FALSE)</f>
        <v>8.8868924244143025E-12</v>
      </c>
      <c r="BY3" s="7">
        <f>Param!$B3*NORMDIST(LN(PDF!BY$1),Param!$G3,Param!$H3,FALSE)+(1-Param!$B3)*NORMDIST(LN(PDF!BY$1),Param!$I3,Param!$J3,FALSE)</f>
        <v>1.9052051817820889E-11</v>
      </c>
      <c r="BZ3" s="7">
        <f>Param!$B3*NORMDIST(LN(PDF!BZ$1),Param!$G3,Param!$H3,FALSE)+(1-Param!$B3)*NORMDIST(LN(PDF!BZ$1),Param!$I3,Param!$J3,FALSE)</f>
        <v>4.0426040552656846E-11</v>
      </c>
      <c r="CA3" s="7">
        <f>Param!$B3*NORMDIST(LN(PDF!CA$1),Param!$G3,Param!$H3,FALSE)+(1-Param!$B3)*NORMDIST(LN(PDF!CA$1),Param!$I3,Param!$J3,FALSE)</f>
        <v>8.4901495124695632E-11</v>
      </c>
      <c r="CB3" s="7">
        <f>Param!$B3*NORMDIST(LN(PDF!CB$1),Param!$G3,Param!$H3,FALSE)+(1-Param!$B3)*NORMDIST(LN(PDF!CB$1),Param!$I3,Param!$J3,FALSE)</f>
        <v>1.7648637733210231E-10</v>
      </c>
      <c r="CC3" s="7">
        <f>Param!$B3*NORMDIST(LN(PDF!CC$1),Param!$G3,Param!$H3,FALSE)+(1-Param!$B3)*NORMDIST(LN(PDF!CC$1),Param!$I3,Param!$J3,FALSE)</f>
        <v>3.6312469608105967E-10</v>
      </c>
      <c r="CD3" s="7">
        <f>Param!$B3*NORMDIST(LN(PDF!CD$1),Param!$G3,Param!$H3,FALSE)+(1-Param!$B3)*NORMDIST(LN(PDF!CD$1),Param!$I3,Param!$J3,FALSE)</f>
        <v>7.3953059454167514E-10</v>
      </c>
      <c r="CE3" s="7">
        <f>Param!$B3*NORMDIST(LN(PDF!CE$1),Param!$G3,Param!$H3,FALSE)+(1-Param!$B3)*NORMDIST(LN(PDF!CE$1),Param!$I3,Param!$J3,FALSE)</f>
        <v>1.4907995989986244E-9</v>
      </c>
      <c r="CF3" s="7">
        <f>Param!$B3*NORMDIST(LN(PDF!CF$1),Param!$G3,Param!$H3,FALSE)+(1-Param!$B3)*NORMDIST(LN(PDF!CF$1),Param!$I3,Param!$J3,FALSE)</f>
        <v>2.974761406705015E-9</v>
      </c>
      <c r="CG3" s="7">
        <f>Param!$B3*NORMDIST(LN(PDF!CG$1),Param!$G3,Param!$H3,FALSE)+(1-Param!$B3)*NORMDIST(LN(PDF!CG$1),Param!$I3,Param!$J3,FALSE)</f>
        <v>5.8757286724524309E-9</v>
      </c>
      <c r="CH3" s="7">
        <f>Param!$B3*NORMDIST(LN(PDF!CH$1),Param!$G3,Param!$H3,FALSE)+(1-Param!$B3)*NORMDIST(LN(PDF!CH$1),Param!$I3,Param!$J3,FALSE)</f>
        <v>1.1488279960647089E-8</v>
      </c>
      <c r="CI3" s="7">
        <f>Param!$B3*NORMDIST(LN(PDF!CI$1),Param!$G3,Param!$H3,FALSE)+(1-Param!$B3)*NORMDIST(LN(PDF!CI$1),Param!$I3,Param!$J3,FALSE)</f>
        <v>2.2235091341249014E-8</v>
      </c>
      <c r="CJ3" s="7">
        <f>Param!$B3*NORMDIST(LN(PDF!CJ$1),Param!$G3,Param!$H3,FALSE)+(1-Param!$B3)*NORMDIST(LN(PDF!CJ$1),Param!$I3,Param!$J3,FALSE)</f>
        <v>4.2601058321253826E-8</v>
      </c>
      <c r="CK3" s="7">
        <f>Param!$B3*NORMDIST(LN(PDF!CK$1),Param!$G3,Param!$H3,FALSE)+(1-Param!$B3)*NORMDIST(LN(PDF!CK$1),Param!$I3,Param!$J3,FALSE)</f>
        <v>8.079906614508324E-8</v>
      </c>
      <c r="CL3" s="7">
        <f>Param!$B3*NORMDIST(LN(PDF!CL$1),Param!$G3,Param!$H3,FALSE)+(1-Param!$B3)*NORMDIST(LN(PDF!CL$1),Param!$I3,Param!$J3,FALSE)</f>
        <v>1.5170632344946541E-7</v>
      </c>
      <c r="CM3" s="7">
        <f>Param!$B3*NORMDIST(LN(PDF!CM$1),Param!$G3,Param!$H3,FALSE)+(1-Param!$B3)*NORMDIST(LN(PDF!CM$1),Param!$I3,Param!$J3,FALSE)</f>
        <v>2.8198065028003059E-7</v>
      </c>
      <c r="CN3" s="7">
        <f>Param!$B3*NORMDIST(LN(PDF!CN$1),Param!$G3,Param!$H3,FALSE)+(1-Param!$B3)*NORMDIST(LN(PDF!CN$1),Param!$I3,Param!$J3,FALSE)</f>
        <v>5.1887183072236675E-7</v>
      </c>
      <c r="CO3" s="7">
        <f>Param!$B3*NORMDIST(LN(PDF!CO$1),Param!$G3,Param!$H3,FALSE)+(1-Param!$B3)*NORMDIST(LN(PDF!CO$1),Param!$I3,Param!$J3,FALSE)</f>
        <v>9.4522001198536489E-7</v>
      </c>
      <c r="CP3" s="7">
        <f>Param!$B3*NORMDIST(LN(PDF!CP$1),Param!$G3,Param!$H3,FALSE)+(1-Param!$B3)*NORMDIST(LN(PDF!CP$1),Param!$I3,Param!$J3,FALSE)</f>
        <v>1.7046868195473511E-6</v>
      </c>
      <c r="CQ3" s="7">
        <f>Param!$B3*NORMDIST(LN(PDF!CQ$1),Param!$G3,Param!$H3,FALSE)+(1-Param!$B3)*NORMDIST(LN(PDF!CQ$1),Param!$I3,Param!$J3,FALSE)</f>
        <v>3.0437012303152942E-6</v>
      </c>
      <c r="CR3" s="7">
        <f>Param!$B3*NORMDIST(LN(PDF!CR$1),Param!$G3,Param!$H3,FALSE)+(1-Param!$B3)*NORMDIST(LN(PDF!CR$1),Param!$I3,Param!$J3,FALSE)</f>
        <v>5.3803680411475097E-6</v>
      </c>
      <c r="CS3" s="7">
        <f>Param!$B3*NORMDIST(LN(PDF!CS$1),Param!$G3,Param!$H3,FALSE)+(1-Param!$B3)*NORMDIST(LN(PDF!CS$1),Param!$I3,Param!$J3,FALSE)</f>
        <v>9.4163221982675737E-6</v>
      </c>
      <c r="CT3" s="7">
        <f>Param!$B3*NORMDIST(LN(PDF!CT$1),Param!$G3,Param!$H3,FALSE)+(1-Param!$B3)*NORMDIST(LN(PDF!CT$1),Param!$I3,Param!$J3,FALSE)</f>
        <v>1.6316116523564236E-5</v>
      </c>
      <c r="CU3" s="7">
        <f>Param!$B3*NORMDIST(LN(PDF!CU$1),Param!$G3,Param!$H3,FALSE)+(1-Param!$B3)*NORMDIST(LN(PDF!CU$1),Param!$I3,Param!$J3,FALSE)</f>
        <v>2.7991439633839418E-5</v>
      </c>
      <c r="CV3" s="7">
        <f>Param!$B3*NORMDIST(LN(PDF!CV$1),Param!$G3,Param!$H3,FALSE)+(1-Param!$B3)*NORMDIST(LN(PDF!CV$1),Param!$I3,Param!$J3,FALSE)</f>
        <v>4.7545935397901348E-5</v>
      </c>
      <c r="CW3" s="7">
        <f>Param!$B3*NORMDIST(LN(PDF!CW$1),Param!$G3,Param!$H3,FALSE)+(1-Param!$B3)*NORMDIST(LN(PDF!CW$1),Param!$I3,Param!$J3,FALSE)</f>
        <v>7.9962808868938129E-5</v>
      </c>
      <c r="CX3" s="7">
        <f>Param!$B3*NORMDIST(LN(PDF!CX$1),Param!$G3,Param!$H3,FALSE)+(1-Param!$B3)*NORMDIST(LN(PDF!CX$1),Param!$I3,Param!$J3,FALSE)</f>
        <v>1.3315452188393352E-4</v>
      </c>
      <c r="CY3" s="7">
        <f>Param!$B3*NORMDIST(LN(PDF!CY$1),Param!$G3,Param!$H3,FALSE)+(1-Param!$B3)*NORMDIST(LN(PDF!CY$1),Param!$I3,Param!$J3,FALSE)</f>
        <v>2.1954510879312295E-4</v>
      </c>
      <c r="CZ3" s="7">
        <f>Param!$B3*NORMDIST(LN(PDF!CZ$1),Param!$G3,Param!$H3,FALSE)+(1-Param!$B3)*NORMDIST(LN(PDF!CZ$1),Param!$I3,Param!$J3,FALSE)</f>
        <v>3.5842500744119355E-4</v>
      </c>
      <c r="DA3" s="7">
        <f>Param!$B3*NORMDIST(LN(PDF!DA$1),Param!$G3,Param!$H3,FALSE)+(1-Param!$B3)*NORMDIST(LN(PDF!DA$1),Param!$I3,Param!$J3,FALSE)</f>
        <v>5.7941033804073368E-4</v>
      </c>
      <c r="DB3" s="7">
        <f>Param!$B3*NORMDIST(LN(PDF!DB$1),Param!$G3,Param!$H3,FALSE)+(1-Param!$B3)*NORMDIST(LN(PDF!DB$1),Param!$I3,Param!$J3,FALSE)</f>
        <v>9.2745804556973357E-4</v>
      </c>
      <c r="DC3" s="7">
        <f>Param!$B3*NORMDIST(LN(PDF!DC$1),Param!$G3,Param!$H3,FALSE)+(1-Param!$B3)*NORMDIST(LN(PDF!DC$1),Param!$I3,Param!$J3,FALSE)</f>
        <v>1.4700397772818207E-3</v>
      </c>
      <c r="DD3" s="7">
        <f>Param!$B3*NORMDIST(LN(PDF!DD$1),Param!$G3,Param!$H3,FALSE)+(1-Param!$B3)*NORMDIST(LN(PDF!DD$1),Param!$I3,Param!$J3,FALSE)</f>
        <v>2.3072643223276054E-3</v>
      </c>
      <c r="DE3" s="7">
        <f>Param!$B3*NORMDIST(LN(PDF!DE$1),Param!$G3,Param!$H3,FALSE)+(1-Param!$B3)*NORMDIST(LN(PDF!DE$1),Param!$I3,Param!$J3,FALSE)</f>
        <v>3.5859623356102213E-3</v>
      </c>
      <c r="DF3" s="7">
        <f>Param!$B3*NORMDIST(LN(PDF!DF$1),Param!$G3,Param!$H3,FALSE)+(1-Param!$B3)*NORMDIST(LN(PDF!DF$1),Param!$I3,Param!$J3,FALSE)</f>
        <v>5.5190058088962508E-3</v>
      </c>
      <c r="DG3" s="7">
        <f>Param!$B3*NORMDIST(LN(PDF!DG$1),Param!$G3,Param!$H3,FALSE)+(1-Param!$B3)*NORMDIST(LN(PDF!DG$1),Param!$I3,Param!$J3,FALSE)</f>
        <v>8.4114209040352453E-3</v>
      </c>
      <c r="DH3" s="7">
        <f>Param!$B3*NORMDIST(LN(PDF!DH$1),Param!$G3,Param!$H3,FALSE)+(1-Param!$B3)*NORMDIST(LN(PDF!DH$1),Param!$I3,Param!$J3,FALSE)</f>
        <v>1.2695151453694237E-2</v>
      </c>
      <c r="DI3" s="7">
        <f>Param!$B3*NORMDIST(LN(PDF!DI$1),Param!$G3,Param!$H3,FALSE)+(1-Param!$B3)*NORMDIST(LN(PDF!DI$1),Param!$I3,Param!$J3,FALSE)</f>
        <v>1.8974617120461414E-2</v>
      </c>
      <c r="DJ3" s="7">
        <f>Param!$B3*NORMDIST(LN(PDF!DJ$1),Param!$G3,Param!$H3,FALSE)+(1-Param!$B3)*NORMDIST(LN(PDF!DJ$1),Param!$I3,Param!$J3,FALSE)</f>
        <v>2.8085448562742935E-2</v>
      </c>
      <c r="DK3" s="7">
        <f>Param!$B3*NORMDIST(LN(PDF!DK$1),Param!$G3,Param!$H3,FALSE)+(1-Param!$B3)*NORMDIST(LN(PDF!DK$1),Param!$I3,Param!$J3,FALSE)</f>
        <v>4.1168922285806611E-2</v>
      </c>
      <c r="DL3" s="7">
        <f>Param!$B3*NORMDIST(LN(PDF!DL$1),Param!$G3,Param!$H3,FALSE)+(1-Param!$B3)*NORMDIST(LN(PDF!DL$1),Param!$I3,Param!$J3,FALSE)</f>
        <v>5.976459650277554E-2</v>
      </c>
      <c r="DM3" s="7">
        <f>Param!$B3*NORMDIST(LN(PDF!DM$1),Param!$G3,Param!$H3,FALSE)+(1-Param!$B3)*NORMDIST(LN(PDF!DM$1),Param!$I3,Param!$J3,FALSE)</f>
        <v>8.5923389722057125E-2</v>
      </c>
      <c r="DN3" s="7">
        <f>Param!$B3*NORMDIST(LN(PDF!DN$1),Param!$G3,Param!$H3,FALSE)+(1-Param!$B3)*NORMDIST(LN(PDF!DN$1),Param!$I3,Param!$J3,FALSE)</f>
        <v>0.12234275974153333</v>
      </c>
      <c r="DO3" s="7">
        <f>Param!$B3*NORMDIST(LN(PDF!DO$1),Param!$G3,Param!$H3,FALSE)+(1-Param!$B3)*NORMDIST(LN(PDF!DO$1),Param!$I3,Param!$J3,FALSE)</f>
        <v>0.17252464268165418</v>
      </c>
      <c r="DP3" s="7">
        <f>Param!$B3*NORMDIST(LN(PDF!DP$1),Param!$G3,Param!$H3,FALSE)+(1-Param!$B3)*NORMDIST(LN(PDF!DP$1),Param!$I3,Param!$J3,FALSE)</f>
        <v>0.24095531612784934</v>
      </c>
      <c r="DQ3" s="7">
        <f>Param!$B3*NORMDIST(LN(PDF!DQ$1),Param!$G3,Param!$H3,FALSE)+(1-Param!$B3)*NORMDIST(LN(PDF!DQ$1),Param!$I3,Param!$J3,FALSE)</f>
        <v>0.33330429290376479</v>
      </c>
      <c r="DR3" s="7">
        <f>Param!$B3*NORMDIST(LN(PDF!DR$1),Param!$G3,Param!$H3,FALSE)+(1-Param!$B3)*NORMDIST(LN(PDF!DR$1),Param!$I3,Param!$J3,FALSE)</f>
        <v>0.45663670301513715</v>
      </c>
      <c r="DS3" s="7">
        <f>Param!$B3*NORMDIST(LN(PDF!DS$1),Param!$G3,Param!$H3,FALSE)+(1-Param!$B3)*NORMDIST(LN(PDF!DS$1),Param!$I3,Param!$J3,FALSE)</f>
        <v>0.61963040453567253</v>
      </c>
      <c r="DT3" s="7">
        <f>Param!$B3*NORMDIST(LN(PDF!DT$1),Param!$G3,Param!$H3,FALSE)+(1-Param!$B3)*NORMDIST(LN(PDF!DT$1),Param!$I3,Param!$J3,FALSE)</f>
        <v>0.83278537486837778</v>
      </c>
      <c r="DU3" s="7">
        <f>Param!$B3*NORMDIST(LN(PDF!DU$1),Param!$G3,Param!$H3,FALSE)+(1-Param!$B3)*NORMDIST(LN(PDF!DU$1),Param!$I3,Param!$J3,FALSE)</f>
        <v>1.108608954937423</v>
      </c>
      <c r="DV3" s="7">
        <f>Param!$B3*NORMDIST(LN(PDF!DV$1),Param!$G3,Param!$H3,FALSE)+(1-Param!$B3)*NORMDIST(LN(PDF!DV$1),Param!$I3,Param!$J3,FALSE)</f>
        <v>1.4617565324176196</v>
      </c>
      <c r="DW3" s="7">
        <f>Param!$B3*NORMDIST(LN(PDF!DW$1),Param!$G3,Param!$H3,FALSE)+(1-Param!$B3)*NORMDIST(LN(PDF!DW$1),Param!$I3,Param!$J3,FALSE)</f>
        <v>1.9091036392930927</v>
      </c>
      <c r="DX3" s="7">
        <f>Param!$B3*NORMDIST(LN(PDF!DX$1),Param!$G3,Param!$H3,FALSE)+(1-Param!$B3)*NORMDIST(LN(PDF!DX$1),Param!$I3,Param!$J3,FALSE)</f>
        <v>2.4697226783950823</v>
      </c>
      <c r="DY3" s="7">
        <f>Param!$B3*NORMDIST(LN(PDF!DY$1),Param!$G3,Param!$H3,FALSE)+(1-Param!$B3)*NORMDIST(LN(PDF!DY$1),Param!$I3,Param!$J3,FALSE)</f>
        <v>3.1647361241286371</v>
      </c>
      <c r="DZ3" s="7">
        <f>Param!$B3*NORMDIST(LN(PDF!DZ$1),Param!$G3,Param!$H3,FALSE)+(1-Param!$B3)*NORMDIST(LN(PDF!DZ$1),Param!$I3,Param!$J3,FALSE)</f>
        <v>4.017018630186481</v>
      </c>
      <c r="EA3" s="7">
        <f>Param!$B3*NORMDIST(LN(PDF!EA$1),Param!$G3,Param!$H3,FALSE)+(1-Param!$B3)*NORMDIST(LN(PDF!EA$1),Param!$I3,Param!$J3,FALSE)</f>
        <v>5.0507235546892879</v>
      </c>
      <c r="EB3" s="7">
        <f>Param!$B3*NORMDIST(LN(PDF!EB$1),Param!$G3,Param!$H3,FALSE)+(1-Param!$B3)*NORMDIST(LN(PDF!EB$1),Param!$I3,Param!$J3,FALSE)</f>
        <v>6.2906154097056284</v>
      </c>
      <c r="EC3" s="7">
        <f>Param!$B3*NORMDIST(LN(PDF!EC$1),Param!$G3,Param!$H3,FALSE)+(1-Param!$B3)*NORMDIST(LN(PDF!EC$1),Param!$I3,Param!$J3,FALSE)</f>
        <v>7.7611989033618194</v>
      </c>
      <c r="ED3" s="7">
        <f>Param!$B3*NORMDIST(LN(PDF!ED$1),Param!$G3,Param!$H3,FALSE)+(1-Param!$B3)*NORMDIST(LN(PDF!ED$1),Param!$I3,Param!$J3,FALSE)</f>
        <v>9.485647553592802</v>
      </c>
      <c r="EE3" s="7">
        <f>Param!$B3*NORMDIST(LN(PDF!EE$1),Param!$G3,Param!$H3,FALSE)+(1-Param!$B3)*NORMDIST(LN(PDF!EE$1),Param!$I3,Param!$J3,FALSE)</f>
        <v>11.4845499699033</v>
      </c>
      <c r="EF3" s="7">
        <f>Param!$B3*NORMDIST(LN(PDF!EF$1),Param!$G3,Param!$H3,FALSE)+(1-Param!$B3)*NORMDIST(LN(PDF!EF$1),Param!$I3,Param!$J3,FALSE)</f>
        <v>13.774509109166964</v>
      </c>
      <c r="EG3" s="7">
        <f>Param!$B3*NORMDIST(LN(PDF!EG$1),Param!$G3,Param!$H3,FALSE)+(1-Param!$B3)*NORMDIST(LN(PDF!EG$1),Param!$I3,Param!$J3,FALSE)</f>
        <v>16.366648019504218</v>
      </c>
      <c r="EH3" s="7">
        <f>Param!$B3*NORMDIST(LN(PDF!EH$1),Param!$G3,Param!$H3,FALSE)+(1-Param!$B3)*NORMDIST(LN(PDF!EH$1),Param!$I3,Param!$J3,FALSE)</f>
        <v>19.265093354229467</v>
      </c>
      <c r="EI3" s="7">
        <f>Param!$B3*NORMDIST(LN(PDF!EI$1),Param!$G3,Param!$H3,FALSE)+(1-Param!$B3)*NORMDIST(LN(PDF!EI$1),Param!$I3,Param!$J3,FALSE)</f>
        <v>22.465523568624189</v>
      </c>
      <c r="EJ3" s="7">
        <f>Param!$B3*NORMDIST(LN(PDF!EJ$1),Param!$G3,Param!$H3,FALSE)+(1-Param!$B3)*NORMDIST(LN(PDF!EJ$1),Param!$I3,Param!$J3,FALSE)</f>
        <v>25.95388038258724</v>
      </c>
      <c r="EK3" s="7">
        <f>Param!$B3*NORMDIST(LN(PDF!EK$1),Param!$G3,Param!$H3,FALSE)+(1-Param!$B3)*NORMDIST(LN(PDF!EK$1),Param!$I3,Param!$J3,FALSE)</f>
        <v>29.705348029857692</v>
      </c>
      <c r="EL3" s="7">
        <f>Param!$B3*NORMDIST(LN(PDF!EL$1),Param!$G3,Param!$H3,FALSE)+(1-Param!$B3)*NORMDIST(LN(PDF!EL$1),Param!$I3,Param!$J3,FALSE)</f>
        <v>33.683703498092953</v>
      </c>
      <c r="EM3" s="7">
        <f>Param!$B3*NORMDIST(LN(PDF!EM$1),Param!$G3,Param!$H3,FALSE)+(1-Param!$B3)*NORMDIST(LN(PDF!EM$1),Param!$I3,Param!$J3,FALSE)</f>
        <v>37.841131333628979</v>
      </c>
      <c r="EN3" s="7">
        <f>Param!$B3*NORMDIST(LN(PDF!EN$1),Param!$G3,Param!$H3,FALSE)+(1-Param!$B3)*NORMDIST(LN(PDF!EN$1),Param!$I3,Param!$J3,FALSE)</f>
        <v>42.118578226048584</v>
      </c>
      <c r="EO3" s="7">
        <f>Param!$B3*NORMDIST(LN(PDF!EO$1),Param!$G3,Param!$H3,FALSE)+(1-Param!$B3)*NORMDIST(LN(PDF!EO$1),Param!$I3,Param!$J3,FALSE)</f>
        <v>46.4466958781844</v>
      </c>
      <c r="EP3" s="7">
        <f>Param!$B3*NORMDIST(LN(PDF!EP$1),Param!$G3,Param!$H3,FALSE)+(1-Param!$B3)*NORMDIST(LN(PDF!EP$1),Param!$I3,Param!$J3,FALSE)</f>
        <v>50.747386839310266</v>
      </c>
      <c r="EQ3" s="7">
        <f>Param!$B3*NORMDIST(LN(PDF!EQ$1),Param!$G3,Param!$H3,FALSE)+(1-Param!$B3)*NORMDIST(LN(PDF!EQ$1),Param!$I3,Param!$J3,FALSE)</f>
        <v>54.935929107216396</v>
      </c>
      <c r="ER3" s="7">
        <f>Param!$B3*NORMDIST(LN(PDF!ER$1),Param!$G3,Param!$H3,FALSE)+(1-Param!$B3)*NORMDIST(LN(PDF!ER$1),Param!$I3,Param!$J3,FALSE)</f>
        <v>58.923614178823044</v>
      </c>
      <c r="ES3" s="7">
        <f>Param!$B3*NORMDIST(LN(PDF!ES$1),Param!$G3,Param!$H3,FALSE)+(1-Param!$B3)*NORMDIST(LN(PDF!ES$1),Param!$I3,Param!$J3,FALSE)</f>
        <v>62.620793144170506</v>
      </c>
      <c r="ET3" s="7">
        <f>Param!$B3*NORMDIST(LN(PDF!ET$1),Param!$G3,Param!$H3,FALSE)+(1-Param!$B3)*NORMDIST(LN(PDF!ET$1),Param!$I3,Param!$J3,FALSE)</f>
        <v>65.940189880924763</v>
      </c>
      <c r="EU3" s="7">
        <f>Param!$B3*NORMDIST(LN(PDF!EU$1),Param!$G3,Param!$H3,FALSE)+(1-Param!$B3)*NORMDIST(LN(PDF!EU$1),Param!$I3,Param!$J3,FALSE)</f>
        <v>68.800312784752848</v>
      </c>
      <c r="EV3" s="7">
        <f>Param!$B3*NORMDIST(LN(PDF!EV$1),Param!$G3,Param!$H3,FALSE)+(1-Param!$B3)*NORMDIST(LN(PDF!EV$1),Param!$I3,Param!$J3,FALSE)</f>
        <v>71.128779643314772</v>
      </c>
      <c r="EW3" s="7">
        <f>Param!$B3*NORMDIST(LN(PDF!EW$1),Param!$G3,Param!$H3,FALSE)+(1-Param!$B3)*NORMDIST(LN(PDF!EW$1),Param!$I3,Param!$J3,FALSE)</f>
        <v>72.865366283765411</v>
      </c>
      <c r="EX3" s="7">
        <f>Param!$B3*NORMDIST(LN(PDF!EX$1),Param!$G3,Param!$H3,FALSE)+(1-Param!$B3)*NORMDIST(LN(PDF!EX$1),Param!$I3,Param!$J3,FALSE)</f>
        <v>73.964599472299781</v>
      </c>
      <c r="EY3" s="7">
        <f>Param!$B3*NORMDIST(LN(PDF!EY$1),Param!$G3,Param!$H3,FALSE)+(1-Param!$B3)*NORMDIST(LN(PDF!EY$1),Param!$I3,Param!$J3,FALSE)</f>
        <v>74.397737967335388</v>
      </c>
      <c r="EZ3" s="7">
        <f>Param!$B3*NORMDIST(LN(PDF!EZ$1),Param!$G3,Param!$H3,FALSE)+(1-Param!$B3)*NORMDIST(LN(PDF!EZ$1),Param!$I3,Param!$J3,FALSE)</f>
        <v>74.154021118283993</v>
      </c>
      <c r="FA3" s="7">
        <f>Param!$B3*NORMDIST(LN(PDF!FA$1),Param!$G3,Param!$H3,FALSE)+(1-Param!$B3)*NORMDIST(LN(PDF!FA$1),Param!$I3,Param!$J3,FALSE)</f>
        <v>73.241109315595025</v>
      </c>
      <c r="FB3" s="7">
        <f>Param!$B3*NORMDIST(LN(PDF!FB$1),Param!$G3,Param!$H3,FALSE)+(1-Param!$B3)*NORMDIST(LN(PDF!FB$1),Param!$I3,Param!$J3,FALSE)</f>
        <v>71.684691391360019</v>
      </c>
      <c r="FC3" s="7">
        <f>Param!$B3*NORMDIST(LN(PDF!FC$1),Param!$G3,Param!$H3,FALSE)+(1-Param!$B3)*NORMDIST(LN(PDF!FC$1),Param!$I3,Param!$J3,FALSE)</f>
        <v>69.527286644271143</v>
      </c>
      <c r="FD3" s="7">
        <f>Param!$B3*NORMDIST(LN(PDF!FD$1),Param!$G3,Param!$H3,FALSE)+(1-Param!$B3)*NORMDIST(LN(PDF!FD$1),Param!$I3,Param!$J3,FALSE)</f>
        <v>66.826319266136423</v>
      </c>
      <c r="FE3" s="7">
        <f>Param!$B3*NORMDIST(LN(PDF!FE$1),Param!$G3,Param!$H3,FALSE)+(1-Param!$B3)*NORMDIST(LN(PDF!FE$1),Param!$I3,Param!$J3,FALSE)</f>
        <v>63.65158659415021</v>
      </c>
      <c r="FF3" s="7">
        <f>Param!$B3*NORMDIST(LN(PDF!FF$1),Param!$G3,Param!$H3,FALSE)+(1-Param!$B3)*NORMDIST(LN(PDF!FF$1),Param!$I3,Param!$J3,FALSE)</f>
        <v>60.082276469235808</v>
      </c>
      <c r="FG3" s="7">
        <f>Param!$B3*NORMDIST(LN(PDF!FG$1),Param!$G3,Param!$H3,FALSE)+(1-Param!$B3)*NORMDIST(LN(PDF!FG$1),Param!$I3,Param!$J3,FALSE)</f>
        <v>56.203710671906393</v>
      </c>
      <c r="FH3" s="7">
        <f>Param!$B3*NORMDIST(LN(PDF!FH$1),Param!$G3,Param!$H3,FALSE)+(1-Param!$B3)*NORMDIST(LN(PDF!FH$1),Param!$I3,Param!$J3,FALSE)</f>
        <v>52.103999715510085</v>
      </c>
      <c r="FI3" s="7">
        <f>Param!$B3*NORMDIST(LN(PDF!FI$1),Param!$G3,Param!$H3,FALSE)+(1-Param!$B3)*NORMDIST(LN(PDF!FI$1),Param!$I3,Param!$J3,FALSE)</f>
        <v>47.870789210050532</v>
      </c>
      <c r="FJ3" s="7">
        <f>Param!$B3*NORMDIST(LN(PDF!FJ$1),Param!$G3,Param!$H3,FALSE)+(1-Param!$B3)*NORMDIST(LN(PDF!FJ$1),Param!$I3,Param!$J3,FALSE)</f>
        <v>43.588260738827351</v>
      </c>
      <c r="FK3" s="7">
        <f>Param!$B3*NORMDIST(LN(PDF!FK$1),Param!$G3,Param!$H3,FALSE)+(1-Param!$B3)*NORMDIST(LN(PDF!FK$1),Param!$I3,Param!$J3,FALSE)</f>
        <v>39.33452286694623</v>
      </c>
      <c r="FL3" s="7">
        <f>Param!$B3*NORMDIST(LN(PDF!FL$1),Param!$G3,Param!$H3,FALSE)+(1-Param!$B3)*NORMDIST(LN(PDF!FL$1),Param!$I3,Param!$J3,FALSE)</f>
        <v>35.179493389944248</v>
      </c>
      <c r="FM3" s="7">
        <f>Param!$B3*NORMDIST(LN(PDF!FM$1),Param!$G3,Param!$H3,FALSE)+(1-Param!$B3)*NORMDIST(LN(PDF!FM$1),Param!$I3,Param!$J3,FALSE)</f>
        <v>31.183335484596107</v>
      </c>
      <c r="FN3" s="7">
        <f>Param!$B3*NORMDIST(LN(PDF!FN$1),Param!$G3,Param!$H3,FALSE)+(1-Param!$B3)*NORMDIST(LN(PDF!FN$1),Param!$I3,Param!$J3,FALSE)</f>
        <v>27.395471345510821</v>
      </c>
      <c r="FO3" s="7">
        <f>Param!$B3*NORMDIST(LN(PDF!FO$1),Param!$G3,Param!$H3,FALSE)+(1-Param!$B3)*NORMDIST(LN(PDF!FO$1),Param!$I3,Param!$J3,FALSE)</f>
        <v>23.854160220387072</v>
      </c>
      <c r="FP3" s="7">
        <f>Param!$B3*NORMDIST(LN(PDF!FP$1),Param!$G3,Param!$H3,FALSE)+(1-Param!$B3)*NORMDIST(LN(PDF!FP$1),Param!$I3,Param!$J3,FALSE)</f>
        <v>20.586596016452635</v>
      </c>
      <c r="FQ3" s="7">
        <f>Param!$B3*NORMDIST(LN(PDF!FQ$1),Param!$G3,Param!$H3,FALSE)+(1-Param!$B3)*NORMDIST(LN(PDF!FQ$1),Param!$I3,Param!$J3,FALSE)</f>
        <v>17.609454667907592</v>
      </c>
      <c r="FR3" s="7">
        <f>Param!$B3*NORMDIST(LN(PDF!FR$1),Param!$G3,Param!$H3,FALSE)+(1-Param!$B3)*NORMDIST(LN(PDF!FR$1),Param!$I3,Param!$J3,FALSE)</f>
        <v>14.929804274224692</v>
      </c>
      <c r="FS3" s="7">
        <f>Param!$B3*NORMDIST(LN(PDF!FS$1),Param!$G3,Param!$H3,FALSE)+(1-Param!$B3)*NORMDIST(LN(PDF!FS$1),Param!$I3,Param!$J3,FALSE)</f>
        <v>12.546281906612045</v>
      </c>
      <c r="FT3" s="7">
        <f>Param!$B3*NORMDIST(LN(PDF!FT$1),Param!$G3,Param!$H3,FALSE)+(1-Param!$B3)*NORMDIST(LN(PDF!FT$1),Param!$I3,Param!$J3,FALSE)</f>
        <v>10.450439496940168</v>
      </c>
      <c r="FU3" s="7">
        <f>Param!$B3*NORMDIST(LN(PDF!FU$1),Param!$G3,Param!$H3,FALSE)+(1-Param!$B3)*NORMDIST(LN(PDF!FU$1),Param!$I3,Param!$J3,FALSE)</f>
        <v>8.6281663680131224</v>
      </c>
      <c r="FV3" s="7">
        <f>Param!$B3*NORMDIST(LN(PDF!FV$1),Param!$G3,Param!$H3,FALSE)+(1-Param!$B3)*NORMDIST(LN(PDF!FV$1),Param!$I3,Param!$J3,FALSE)</f>
        <v>7.0611063421178315</v>
      </c>
      <c r="FW3" s="7">
        <f>Param!$B3*NORMDIST(LN(PDF!FW$1),Param!$G3,Param!$H3,FALSE)+(1-Param!$B3)*NORMDIST(LN(PDF!FW$1),Param!$I3,Param!$J3,FALSE)</f>
        <v>5.7280013761622302</v>
      </c>
      <c r="FX3" s="7">
        <f>Param!$B3*NORMDIST(LN(PDF!FX$1),Param!$G3,Param!$H3,FALSE)+(1-Param!$B3)*NORMDIST(LN(PDF!FX$1),Param!$I3,Param!$J3,FALSE)</f>
        <v>4.6059096860085535</v>
      </c>
      <c r="FY3" s="7">
        <f>Param!$B3*NORMDIST(LN(PDF!FY$1),Param!$G3,Param!$H3,FALSE)+(1-Param!$B3)*NORMDIST(LN(PDF!FY$1),Param!$I3,Param!$J3,FALSE)</f>
        <v>3.6712628285204447</v>
      </c>
      <c r="FZ3" s="7">
        <f>Param!$B3*NORMDIST(LN(PDF!FZ$1),Param!$G3,Param!$H3,FALSE)+(1-Param!$B3)*NORMDIST(LN(PDF!FZ$1),Param!$I3,Param!$J3,FALSE)</f>
        <v>2.900741927818987</v>
      </c>
      <c r="GA3" s="7">
        <f>Param!$B3*NORMDIST(LN(PDF!GA$1),Param!$G3,Param!$H3,FALSE)+(1-Param!$B3)*NORMDIST(LN(PDF!GA$1),Param!$I3,Param!$J3,FALSE)</f>
        <v>2.2719671844317255</v>
      </c>
      <c r="GB3" s="7">
        <f>Param!$B3*NORMDIST(LN(PDF!GB$1),Param!$G3,Param!$H3,FALSE)+(1-Param!$B3)*NORMDIST(LN(PDF!GB$1),Param!$I3,Param!$J3,FALSE)</f>
        <v>1.7640063437158469</v>
      </c>
      <c r="GC3" s="7">
        <f>Param!$B3*NORMDIST(LN(PDF!GC$1),Param!$G3,Param!$H3,FALSE)+(1-Param!$B3)*NORMDIST(LN(PDF!GC$1),Param!$I3,Param!$J3,FALSE)</f>
        <v>1.3577165954603365</v>
      </c>
      <c r="GD3" s="7">
        <f>Param!$B3*NORMDIST(LN(PDF!GD$1),Param!$G3,Param!$H3,FALSE)+(1-Param!$B3)*NORMDIST(LN(PDF!GD$1),Param!$I3,Param!$J3,FALSE)</f>
        <v>1.0359403856909788</v>
      </c>
      <c r="GE3" s="7">
        <f>Param!$B3*NORMDIST(LN(PDF!GE$1),Param!$G3,Param!$H3,FALSE)+(1-Param!$B3)*NORMDIST(LN(PDF!GE$1),Param!$I3,Param!$J3,FALSE)</f>
        <v>0.78357902746269914</v>
      </c>
      <c r="GF3" s="7">
        <f>Param!$B3*NORMDIST(LN(PDF!GF$1),Param!$G3,Param!$H3,FALSE)+(1-Param!$B3)*NORMDIST(LN(PDF!GF$1),Param!$I3,Param!$J3,FALSE)</f>
        <v>0.5875691450855729</v>
      </c>
      <c r="GG3" s="7">
        <f>Param!$B3*NORMDIST(LN(PDF!GG$1),Param!$G3,Param!$H3,FALSE)+(1-Param!$B3)*NORMDIST(LN(PDF!GG$1),Param!$I3,Param!$J3,FALSE)</f>
        <v>0.43678631708957694</v>
      </c>
      <c r="GH3" s="7">
        <f>Param!$B3*NORMDIST(LN(PDF!GH$1),Param!$G3,Param!$H3,FALSE)+(1-Param!$B3)*NORMDIST(LN(PDF!GH$1),Param!$I3,Param!$J3,FALSE)</f>
        <v>0.32189827515641939</v>
      </c>
      <c r="GI3" s="7">
        <f>Param!$B3*NORMDIST(LN(PDF!GI$1),Param!$G3,Param!$H3,FALSE)+(1-Param!$B3)*NORMDIST(LN(PDF!GI$1),Param!$I3,Param!$J3,FALSE)</f>
        <v>0.2351871344447731</v>
      </c>
      <c r="GJ3" s="7">
        <f>Param!$B3*NORMDIST(LN(PDF!GJ$1),Param!$G3,Param!$H3,FALSE)+(1-Param!$B3)*NORMDIST(LN(PDF!GJ$1),Param!$I3,Param!$J3,FALSE)</f>
        <v>0.17035679190436623</v>
      </c>
      <c r="GK3" s="7">
        <f>Param!$B3*NORMDIST(LN(PDF!GK$1),Param!$G3,Param!$H3,FALSE)+(1-Param!$B3)*NORMDIST(LN(PDF!GK$1),Param!$I3,Param!$J3,FALSE)</f>
        <v>0.12233817879313018</v>
      </c>
      <c r="GL3" s="7">
        <f>Param!$B3*NORMDIST(LN(PDF!GL$1),Param!$G3,Param!$H3,FALSE)+(1-Param!$B3)*NORMDIST(LN(PDF!GL$1),Param!$I3,Param!$J3,FALSE)</f>
        <v>8.7101755571283024E-2</v>
      </c>
      <c r="GM3" s="7">
        <f>Param!$B3*NORMDIST(LN(PDF!GM$1),Param!$G3,Param!$H3,FALSE)+(1-Param!$B3)*NORMDIST(LN(PDF!GM$1),Param!$I3,Param!$J3,FALSE)</f>
        <v>6.1483673656277694E-2</v>
      </c>
      <c r="GN3" s="7">
        <f>Param!$B3*NORMDIST(LN(PDF!GN$1),Param!$G3,Param!$H3,FALSE)+(1-Param!$B3)*NORMDIST(LN(PDF!GN$1),Param!$I3,Param!$J3,FALSE)</f>
        <v>4.3029506449696102E-2</v>
      </c>
      <c r="GO3" s="7">
        <f>Param!$B3*NORMDIST(LN(PDF!GO$1),Param!$G3,Param!$H3,FALSE)+(1-Param!$B3)*NORMDIST(LN(PDF!GO$1),Param!$I3,Param!$J3,FALSE)</f>
        <v>2.9857415985849355E-2</v>
      </c>
      <c r="GP3" s="7">
        <f>Param!$B3*NORMDIST(LN(PDF!GP$1),Param!$G3,Param!$H3,FALSE)+(1-Param!$B3)*NORMDIST(LN(PDF!GP$1),Param!$I3,Param!$J3,FALSE)</f>
        <v>2.0541067204055678E-2</v>
      </c>
      <c r="GQ3" s="7">
        <f>Param!$B3*NORMDIST(LN(PDF!GQ$1),Param!$G3,Param!$H3,FALSE)+(1-Param!$B3)*NORMDIST(LN(PDF!GQ$1),Param!$I3,Param!$J3,FALSE)</f>
        <v>1.4011490608883358E-2</v>
      </c>
      <c r="GR3" s="7">
        <f>Param!$B3*NORMDIST(LN(PDF!GR$1),Param!$G3,Param!$H3,FALSE)+(1-Param!$B3)*NORMDIST(LN(PDF!GR$1),Param!$I3,Param!$J3,FALSE)</f>
        <v>9.4763663101759734E-3</v>
      </c>
      <c r="GS3" s="7">
        <f>Param!$B3*NORMDIST(LN(PDF!GS$1),Param!$G3,Param!$H3,FALSE)+(1-Param!$B3)*NORMDIST(LN(PDF!GS$1),Param!$I3,Param!$J3,FALSE)</f>
        <v>6.3547885539687703E-3</v>
      </c>
    </row>
    <row r="4" spans="1:253" x14ac:dyDescent="0.2">
      <c r="A4" s="1">
        <f>SQR_puts!A4</f>
        <v>38383</v>
      </c>
      <c r="B4" s="7">
        <f>Param!$B4*NORMDIST(LN(PDF!B$1),Param!$G4,Param!$H4,FALSE)+(1-Param!$B4)*NORMDIST(LN(PDF!B$1),Param!$I4,Param!$J4,FALSE)</f>
        <v>5.0330013834675842E-29</v>
      </c>
      <c r="C4" s="7">
        <f>Param!$B4*NORMDIST(LN(PDF!C$1),Param!$G4,Param!$H4,FALSE)+(1-Param!$B4)*NORMDIST(LN(PDF!C$1),Param!$I4,Param!$J4,FALSE)</f>
        <v>1.325336103561797E-28</v>
      </c>
      <c r="D4" s="7">
        <f>Param!$B4*NORMDIST(LN(PDF!D$1),Param!$G4,Param!$H4,FALSE)+(1-Param!$B4)*NORMDIST(LN(PDF!D$1),Param!$I4,Param!$J4,FALSE)</f>
        <v>3.464442163218392E-28</v>
      </c>
      <c r="E4" s="7">
        <f>Param!$B4*NORMDIST(LN(PDF!E$1),Param!$G4,Param!$H4,FALSE)+(1-Param!$B4)*NORMDIST(LN(PDF!E$1),Param!$I4,Param!$J4,FALSE)</f>
        <v>8.9898840838963214E-28</v>
      </c>
      <c r="F4" s="7">
        <f>Param!$B4*NORMDIST(LN(PDF!F$1),Param!$G4,Param!$H4,FALSE)+(1-Param!$B4)*NORMDIST(LN(PDF!F$1),Param!$I4,Param!$J4,FALSE)</f>
        <v>2.3157599034614806E-27</v>
      </c>
      <c r="G4" s="7">
        <f>Param!$B4*NORMDIST(LN(PDF!G$1),Param!$G4,Param!$H4,FALSE)+(1-Param!$B4)*NORMDIST(LN(PDF!G$1),Param!$I4,Param!$J4,FALSE)</f>
        <v>5.9218416602213788E-27</v>
      </c>
      <c r="H4" s="7">
        <f>Param!$B4*NORMDIST(LN(PDF!H$1),Param!$G4,Param!$H4,FALSE)+(1-Param!$B4)*NORMDIST(LN(PDF!H$1),Param!$I4,Param!$J4,FALSE)</f>
        <v>1.5033116588603893E-26</v>
      </c>
      <c r="I4" s="7">
        <f>Param!$B4*NORMDIST(LN(PDF!I$1),Param!$G4,Param!$H4,FALSE)+(1-Param!$B4)*NORMDIST(LN(PDF!I$1),Param!$I4,Param!$J4,FALSE)</f>
        <v>3.788570512096694E-26</v>
      </c>
      <c r="J4" s="7">
        <f>Param!$B4*NORMDIST(LN(PDF!J$1),Param!$G4,Param!$H4,FALSE)+(1-Param!$B4)*NORMDIST(LN(PDF!J$1),Param!$I4,Param!$J4,FALSE)</f>
        <v>9.4785295476156477E-26</v>
      </c>
      <c r="K4" s="7">
        <f>Param!$B4*NORMDIST(LN(PDF!K$1),Param!$G4,Param!$H4,FALSE)+(1-Param!$B4)*NORMDIST(LN(PDF!K$1),Param!$I4,Param!$J4,FALSE)</f>
        <v>2.3542410406234958E-25</v>
      </c>
      <c r="L4" s="7">
        <f>Param!$B4*NORMDIST(LN(PDF!L$1),Param!$G4,Param!$H4,FALSE)+(1-Param!$B4)*NORMDIST(LN(PDF!L$1),Param!$I4,Param!$J4,FALSE)</f>
        <v>5.8051087299916532E-25</v>
      </c>
      <c r="M4" s="7">
        <f>Param!$B4*NORMDIST(LN(PDF!M$1),Param!$G4,Param!$H4,FALSE)+(1-Param!$B4)*NORMDIST(LN(PDF!M$1),Param!$I4,Param!$J4,FALSE)</f>
        <v>1.4210990992333781E-24</v>
      </c>
      <c r="N4" s="7">
        <f>Param!$B4*NORMDIST(LN(PDF!N$1),Param!$G4,Param!$H4,FALSE)+(1-Param!$B4)*NORMDIST(LN(PDF!N$1),Param!$I4,Param!$J4,FALSE)</f>
        <v>3.4538067381651332E-24</v>
      </c>
      <c r="O4" s="7">
        <f>Param!$B4*NORMDIST(LN(PDF!O$1),Param!$G4,Param!$H4,FALSE)+(1-Param!$B4)*NORMDIST(LN(PDF!O$1),Param!$I4,Param!$J4,FALSE)</f>
        <v>8.3336727477423903E-24</v>
      </c>
      <c r="P4" s="7">
        <f>Param!$B4*NORMDIST(LN(PDF!P$1),Param!$G4,Param!$H4,FALSE)+(1-Param!$B4)*NORMDIST(LN(PDF!P$1),Param!$I4,Param!$J4,FALSE)</f>
        <v>1.9963866748018433E-23</v>
      </c>
      <c r="Q4" s="7">
        <f>Param!$B4*NORMDIST(LN(PDF!Q$1),Param!$G4,Param!$H4,FALSE)+(1-Param!$B4)*NORMDIST(LN(PDF!Q$1),Param!$I4,Param!$J4,FALSE)</f>
        <v>4.7481863096507969E-23</v>
      </c>
      <c r="R4" s="7">
        <f>Param!$B4*NORMDIST(LN(PDF!R$1),Param!$G4,Param!$H4,FALSE)+(1-Param!$B4)*NORMDIST(LN(PDF!R$1),Param!$I4,Param!$J4,FALSE)</f>
        <v>1.1212197984895475E-22</v>
      </c>
      <c r="S4" s="7">
        <f>Param!$B4*NORMDIST(LN(PDF!S$1),Param!$G4,Param!$H4,FALSE)+(1-Param!$B4)*NORMDIST(LN(PDF!S$1),Param!$I4,Param!$J4,FALSE)</f>
        <v>2.6286860480384444E-22</v>
      </c>
      <c r="T4" s="7">
        <f>Param!$B4*NORMDIST(LN(PDF!T$1),Param!$G4,Param!$H4,FALSE)+(1-Param!$B4)*NORMDIST(LN(PDF!T$1),Param!$I4,Param!$J4,FALSE)</f>
        <v>6.1189466444614053E-22</v>
      </c>
      <c r="U4" s="7">
        <f>Param!$B4*NORMDIST(LN(PDF!U$1),Param!$G4,Param!$H4,FALSE)+(1-Param!$B4)*NORMDIST(LN(PDF!U$1),Param!$I4,Param!$J4,FALSE)</f>
        <v>1.4141960332079087E-21</v>
      </c>
      <c r="V4" s="7">
        <f>Param!$B4*NORMDIST(LN(PDF!V$1),Param!$G4,Param!$H4,FALSE)+(1-Param!$B4)*NORMDIST(LN(PDF!V$1),Param!$I4,Param!$J4,FALSE)</f>
        <v>3.2452082666735258E-21</v>
      </c>
      <c r="W4" s="7">
        <f>Param!$B4*NORMDIST(LN(PDF!W$1),Param!$G4,Param!$H4,FALSE)+(1-Param!$B4)*NORMDIST(LN(PDF!W$1),Param!$I4,Param!$J4,FALSE)</f>
        <v>7.3940186408859764E-21</v>
      </c>
      <c r="X4" s="7">
        <f>Param!$B4*NORMDIST(LN(PDF!X$1),Param!$G4,Param!$H4,FALSE)+(1-Param!$B4)*NORMDIST(LN(PDF!X$1),Param!$I4,Param!$J4,FALSE)</f>
        <v>1.6727402436077017E-20</v>
      </c>
      <c r="Y4" s="7">
        <f>Param!$B4*NORMDIST(LN(PDF!Y$1),Param!$G4,Param!$H4,FALSE)+(1-Param!$B4)*NORMDIST(LN(PDF!Y$1),Param!$I4,Param!$J4,FALSE)</f>
        <v>3.7574347277597392E-20</v>
      </c>
      <c r="Z4" s="7">
        <f>Param!$B4*NORMDIST(LN(PDF!Z$1),Param!$G4,Param!$H4,FALSE)+(1-Param!$B4)*NORMDIST(LN(PDF!Z$1),Param!$I4,Param!$J4,FALSE)</f>
        <v>8.3805848578156583E-20</v>
      </c>
      <c r="AA4" s="7">
        <f>Param!$B4*NORMDIST(LN(PDF!AA$1),Param!$G4,Param!$H4,FALSE)+(1-Param!$B4)*NORMDIST(LN(PDF!AA$1),Param!$I4,Param!$J4,FALSE)</f>
        <v>1.85601769613361E-19</v>
      </c>
      <c r="AB4" s="7">
        <f>Param!$B4*NORMDIST(LN(PDF!AB$1),Param!$G4,Param!$H4,FALSE)+(1-Param!$B4)*NORMDIST(LN(PDF!AB$1),Param!$I4,Param!$J4,FALSE)</f>
        <v>4.0814995018784053E-19</v>
      </c>
      <c r="AC4" s="7">
        <f>Param!$B4*NORMDIST(LN(PDF!AC$1),Param!$G4,Param!$H4,FALSE)+(1-Param!$B4)*NORMDIST(LN(PDF!AC$1),Param!$I4,Param!$J4,FALSE)</f>
        <v>8.9123487395508155E-19</v>
      </c>
      <c r="AD4" s="7">
        <f>Param!$B4*NORMDIST(LN(PDF!AD$1),Param!$G4,Param!$H4,FALSE)+(1-Param!$B4)*NORMDIST(LN(PDF!AD$1),Param!$I4,Param!$J4,FALSE)</f>
        <v>1.9324324168853606E-18</v>
      </c>
      <c r="AE4" s="7">
        <f>Param!$B4*NORMDIST(LN(PDF!AE$1),Param!$G4,Param!$H4,FALSE)+(1-Param!$B4)*NORMDIST(LN(PDF!AE$1),Param!$I4,Param!$J4,FALSE)</f>
        <v>4.1606491333234156E-18</v>
      </c>
      <c r="AF4" s="7">
        <f>Param!$B4*NORMDIST(LN(PDF!AF$1),Param!$G4,Param!$H4,FALSE)+(1-Param!$B4)*NORMDIST(LN(PDF!AF$1),Param!$I4,Param!$J4,FALSE)</f>
        <v>8.8954396730247971E-18</v>
      </c>
      <c r="AG4" s="7">
        <f>Param!$B4*NORMDIST(LN(PDF!AG$1),Param!$G4,Param!$H4,FALSE)+(1-Param!$B4)*NORMDIST(LN(PDF!AG$1),Param!$I4,Param!$J4,FALSE)</f>
        <v>1.88854870589095E-17</v>
      </c>
      <c r="AH4" s="7">
        <f>Param!$B4*NORMDIST(LN(PDF!AH$1),Param!$G4,Param!$H4,FALSE)+(1-Param!$B4)*NORMDIST(LN(PDF!AH$1),Param!$I4,Param!$J4,FALSE)</f>
        <v>3.9815144512857491E-17</v>
      </c>
      <c r="AI4" s="7">
        <f>Param!$B4*NORMDIST(LN(PDF!AI$1),Param!$G4,Param!$H4,FALSE)+(1-Param!$B4)*NORMDIST(LN(PDF!AI$1),Param!$I4,Param!$J4,FALSE)</f>
        <v>8.3355184761075841E-17</v>
      </c>
      <c r="AJ4" s="7">
        <f>Param!$B4*NORMDIST(LN(PDF!AJ$1),Param!$G4,Param!$H4,FALSE)+(1-Param!$B4)*NORMDIST(LN(PDF!AJ$1),Param!$I4,Param!$J4,FALSE)</f>
        <v>1.7329499763675894E-16</v>
      </c>
      <c r="AK4" s="7">
        <f>Param!$B4*NORMDIST(LN(PDF!AK$1),Param!$G4,Param!$H4,FALSE)+(1-Param!$B4)*NORMDIST(LN(PDF!AK$1),Param!$I4,Param!$J4,FALSE)</f>
        <v>3.5777779327703284E-16</v>
      </c>
      <c r="AL4" s="7">
        <f>Param!$B4*NORMDIST(LN(PDF!AL$1),Param!$G4,Param!$H4,FALSE)+(1-Param!$B4)*NORMDIST(LN(PDF!AL$1),Param!$I4,Param!$J4,FALSE)</f>
        <v>7.3353279186257337E-16</v>
      </c>
      <c r="AM4" s="7">
        <f>Param!$B4*NORMDIST(LN(PDF!AM$1),Param!$G4,Param!$H4,FALSE)+(1-Param!$B4)*NORMDIST(LN(PDF!AM$1),Param!$I4,Param!$J4,FALSE)</f>
        <v>1.4935140917999953E-15</v>
      </c>
      <c r="AN4" s="7">
        <f>Param!$B4*NORMDIST(LN(PDF!AN$1),Param!$G4,Param!$H4,FALSE)+(1-Param!$B4)*NORMDIST(LN(PDF!AN$1),Param!$I4,Param!$J4,FALSE)</f>
        <v>3.0198654052157498E-15</v>
      </c>
      <c r="AO4" s="7">
        <f>Param!$B4*NORMDIST(LN(PDF!AO$1),Param!$G4,Param!$H4,FALSE)+(1-Param!$B4)*NORMDIST(LN(PDF!AO$1),Param!$I4,Param!$J4,FALSE)</f>
        <v>6.063999300196921E-15</v>
      </c>
      <c r="AP4" s="7">
        <f>Param!$B4*NORMDIST(LN(PDF!AP$1),Param!$G4,Param!$H4,FALSE)+(1-Param!$B4)*NORMDIST(LN(PDF!AP$1),Param!$I4,Param!$J4,FALSE)</f>
        <v>1.2092853845387216E-14</v>
      </c>
      <c r="AQ4" s="7">
        <f>Param!$B4*NORMDIST(LN(PDF!AQ$1),Param!$G4,Param!$H4,FALSE)+(1-Param!$B4)*NORMDIST(LN(PDF!AQ$1),Param!$I4,Param!$J4,FALSE)</f>
        <v>2.3949771524363302E-14</v>
      </c>
      <c r="AR4" s="7">
        <f>Param!$B4*NORMDIST(LN(PDF!AR$1),Param!$G4,Param!$H4,FALSE)+(1-Param!$B4)*NORMDIST(LN(PDF!AR$1),Param!$I4,Param!$J4,FALSE)</f>
        <v>4.7106587945634978E-14</v>
      </c>
      <c r="AS4" s="7">
        <f>Param!$B4*NORMDIST(LN(PDF!AS$1),Param!$G4,Param!$H4,FALSE)+(1-Param!$B4)*NORMDIST(LN(PDF!AS$1),Param!$I4,Param!$J4,FALSE)</f>
        <v>9.2018343101080342E-14</v>
      </c>
      <c r="AT4" s="7">
        <f>Param!$B4*NORMDIST(LN(PDF!AT$1),Param!$G4,Param!$H4,FALSE)+(1-Param!$B4)*NORMDIST(LN(PDF!AT$1),Param!$I4,Param!$J4,FALSE)</f>
        <v>1.7851899435501681E-13</v>
      </c>
      <c r="AU4" s="7">
        <f>Param!$B4*NORMDIST(LN(PDF!AU$1),Param!$G4,Param!$H4,FALSE)+(1-Param!$B4)*NORMDIST(LN(PDF!AU$1),Param!$I4,Param!$J4,FALSE)</f>
        <v>3.4396676480059264E-13</v>
      </c>
      <c r="AV4" s="7">
        <f>Param!$B4*NORMDIST(LN(PDF!AV$1),Param!$G4,Param!$H4,FALSE)+(1-Param!$B4)*NORMDIST(LN(PDF!AV$1),Param!$I4,Param!$J4,FALSE)</f>
        <v>6.5822642721054474E-13</v>
      </c>
      <c r="AW4" s="7">
        <f>Param!$B4*NORMDIST(LN(PDF!AW$1),Param!$G4,Param!$H4,FALSE)+(1-Param!$B4)*NORMDIST(LN(PDF!AW$1),Param!$I4,Param!$J4,FALSE)</f>
        <v>1.2510241050913754E-12</v>
      </c>
      <c r="AX4" s="7">
        <f>Param!$B4*NORMDIST(LN(PDF!AX$1),Param!$G4,Param!$H4,FALSE)+(1-Param!$B4)*NORMDIST(LN(PDF!AX$1),Param!$I4,Param!$J4,FALSE)</f>
        <v>2.3615236972419261E-12</v>
      </c>
      <c r="AY4" s="7">
        <f>Param!$B4*NORMDIST(LN(PDF!AY$1),Param!$G4,Param!$H4,FALSE)+(1-Param!$B4)*NORMDIST(LN(PDF!AY$1),Param!$I4,Param!$J4,FALSE)</f>
        <v>4.4275138963325475E-12</v>
      </c>
      <c r="AZ4" s="7">
        <f>Param!$B4*NORMDIST(LN(PDF!AZ$1),Param!$G4,Param!$H4,FALSE)+(1-Param!$B4)*NORMDIST(LN(PDF!AZ$1),Param!$I4,Param!$J4,FALSE)</f>
        <v>8.2446698882357499E-12</v>
      </c>
      <c r="BA4" s="7">
        <f>Param!$B4*NORMDIST(LN(PDF!BA$1),Param!$G4,Param!$H4,FALSE)+(1-Param!$B4)*NORMDIST(LN(PDF!BA$1),Param!$I4,Param!$J4,FALSE)</f>
        <v>1.524884790359713E-11</v>
      </c>
      <c r="BB4" s="7">
        <f>Param!$B4*NORMDIST(LN(PDF!BB$1),Param!$G4,Param!$H4,FALSE)+(1-Param!$B4)*NORMDIST(LN(PDF!BB$1),Param!$I4,Param!$J4,FALSE)</f>
        <v>2.8012761045185274E-11</v>
      </c>
      <c r="BC4" s="7">
        <f>Param!$B4*NORMDIST(LN(PDF!BC$1),Param!$G4,Param!$H4,FALSE)+(1-Param!$B4)*NORMDIST(LN(PDF!BC$1),Param!$I4,Param!$J4,FALSE)</f>
        <v>5.1113381585674594E-11</v>
      </c>
      <c r="BD4" s="7">
        <f>Param!$B4*NORMDIST(LN(PDF!BD$1),Param!$G4,Param!$H4,FALSE)+(1-Param!$B4)*NORMDIST(LN(PDF!BD$1),Param!$I4,Param!$J4,FALSE)</f>
        <v>9.2635576108116223E-11</v>
      </c>
      <c r="BE4" s="7">
        <f>Param!$B4*NORMDIST(LN(PDF!BE$1),Param!$G4,Param!$H4,FALSE)+(1-Param!$B4)*NORMDIST(LN(PDF!BE$1),Param!$I4,Param!$J4,FALSE)</f>
        <v>1.6675933967311136E-10</v>
      </c>
      <c r="BF4" s="7">
        <f>Param!$B4*NORMDIST(LN(PDF!BF$1),Param!$G4,Param!$H4,FALSE)+(1-Param!$B4)*NORMDIST(LN(PDF!BF$1),Param!$I4,Param!$J4,FALSE)</f>
        <v>2.9817852171396121E-10</v>
      </c>
      <c r="BG4" s="7">
        <f>Param!$B4*NORMDIST(LN(PDF!BG$1),Param!$G4,Param!$H4,FALSE)+(1-Param!$B4)*NORMDIST(LN(PDF!BG$1),Param!$I4,Param!$J4,FALSE)</f>
        <v>5.2959153219334965E-10</v>
      </c>
      <c r="BH4" s="7">
        <f>Param!$B4*NORMDIST(LN(PDF!BH$1),Param!$G4,Param!$H4,FALSE)+(1-Param!$B4)*NORMDIST(LN(PDF!BH$1),Param!$I4,Param!$J4,FALSE)</f>
        <v>9.3430535271712972E-10</v>
      </c>
      <c r="BI4" s="7">
        <f>Param!$B4*NORMDIST(LN(PDF!BI$1),Param!$G4,Param!$H4,FALSE)+(1-Param!$B4)*NORMDIST(LN(PDF!BI$1),Param!$I4,Param!$J4,FALSE)</f>
        <v>1.6372854662207523E-9</v>
      </c>
      <c r="BJ4" s="7">
        <f>Param!$B4*NORMDIST(LN(PDF!BJ$1),Param!$G4,Param!$H4,FALSE)+(1-Param!$B4)*NORMDIST(LN(PDF!BJ$1),Param!$I4,Param!$J4,FALSE)</f>
        <v>2.8500492728418389E-9</v>
      </c>
      <c r="BK4" s="7">
        <f>Param!$B4*NORMDIST(LN(PDF!BK$1),Param!$G4,Param!$H4,FALSE)+(1-Param!$B4)*NORMDIST(LN(PDF!BK$1),Param!$I4,Param!$J4,FALSE)</f>
        <v>4.928075348777214E-9</v>
      </c>
      <c r="BL4" s="7">
        <f>Param!$B4*NORMDIST(LN(PDF!BL$1),Param!$G4,Param!$H4,FALSE)+(1-Param!$B4)*NORMDIST(LN(PDF!BL$1),Param!$I4,Param!$J4,FALSE)</f>
        <v>8.4645510500110859E-9</v>
      </c>
      <c r="BM4" s="7">
        <f>Param!$B4*NORMDIST(LN(PDF!BM$1),Param!$G4,Param!$H4,FALSE)+(1-Param!$B4)*NORMDIST(LN(PDF!BM$1),Param!$I4,Param!$J4,FALSE)</f>
        <v>1.4442312412188627E-8</v>
      </c>
      <c r="BN4" s="7">
        <f>Param!$B4*NORMDIST(LN(PDF!BN$1),Param!$G4,Param!$H4,FALSE)+(1-Param!$B4)*NORMDIST(LN(PDF!BN$1),Param!$I4,Param!$J4,FALSE)</f>
        <v>2.4478249107015528E-8</v>
      </c>
      <c r="BO4" s="7">
        <f>Param!$B4*NORMDIST(LN(PDF!BO$1),Param!$G4,Param!$H4,FALSE)+(1-Param!$B4)*NORMDIST(LN(PDF!BO$1),Param!$I4,Param!$J4,FALSE)</f>
        <v>4.1213486402122813E-8</v>
      </c>
      <c r="BP4" s="7">
        <f>Param!$B4*NORMDIST(LN(PDF!BP$1),Param!$G4,Param!$H4,FALSE)+(1-Param!$B4)*NORMDIST(LN(PDF!BP$1),Param!$I4,Param!$J4,FALSE)</f>
        <v>6.893159401153338E-8</v>
      </c>
      <c r="BQ4" s="7">
        <f>Param!$B4*NORMDIST(LN(PDF!BQ$1),Param!$G4,Param!$H4,FALSE)+(1-Param!$B4)*NORMDIST(LN(PDF!BQ$1),Param!$I4,Param!$J4,FALSE)</f>
        <v>1.1453067340197332E-7</v>
      </c>
      <c r="BR4" s="7">
        <f>Param!$B4*NORMDIST(LN(PDF!BR$1),Param!$G4,Param!$H4,FALSE)+(1-Param!$B4)*NORMDIST(LN(PDF!BR$1),Param!$I4,Param!$J4,FALSE)</f>
        <v>1.8904029559060475E-7</v>
      </c>
      <c r="BS4" s="7">
        <f>Param!$B4*NORMDIST(LN(PDF!BS$1),Param!$G4,Param!$H4,FALSE)+(1-Param!$B4)*NORMDIST(LN(PDF!BS$1),Param!$I4,Param!$J4,FALSE)</f>
        <v>3.0997065980930835E-7</v>
      </c>
      <c r="BT4" s="7">
        <f>Param!$B4*NORMDIST(LN(PDF!BT$1),Param!$G4,Param!$H4,FALSE)+(1-Param!$B4)*NORMDIST(LN(PDF!BT$1),Param!$I4,Param!$J4,FALSE)</f>
        <v>5.0492276451501807E-7</v>
      </c>
      <c r="BU4" s="7">
        <f>Param!$B4*NORMDIST(LN(PDF!BU$1),Param!$G4,Param!$H4,FALSE)+(1-Param!$B4)*NORMDIST(LN(PDF!BU$1),Param!$I4,Param!$J4,FALSE)</f>
        <v>8.170939722521466E-7</v>
      </c>
      <c r="BV4" s="7">
        <f>Param!$B4*NORMDIST(LN(PDF!BV$1),Param!$G4,Param!$H4,FALSE)+(1-Param!$B4)*NORMDIST(LN(PDF!BV$1),Param!$I4,Param!$J4,FALSE)</f>
        <v>1.3136094772035325E-6</v>
      </c>
      <c r="BW4" s="7">
        <f>Param!$B4*NORMDIST(LN(PDF!BW$1),Param!$G4,Param!$H4,FALSE)+(1-Param!$B4)*NORMDIST(LN(PDF!BW$1),Param!$I4,Param!$J4,FALSE)</f>
        <v>2.0980327392891922E-6</v>
      </c>
      <c r="BX4" s="7">
        <f>Param!$B4*NORMDIST(LN(PDF!BX$1),Param!$G4,Param!$H4,FALSE)+(1-Param!$B4)*NORMDIST(LN(PDF!BX$1),Param!$I4,Param!$J4,FALSE)</f>
        <v>3.3290051894001696E-6</v>
      </c>
      <c r="BY4" s="7">
        <f>Param!$B4*NORMDIST(LN(PDF!BY$1),Param!$G4,Param!$H4,FALSE)+(1-Param!$B4)*NORMDIST(LN(PDF!BY$1),Param!$I4,Param!$J4,FALSE)</f>
        <v>5.2478015029911172E-6</v>
      </c>
      <c r="BZ4" s="7">
        <f>Param!$B4*NORMDIST(LN(PDF!BZ$1),Param!$G4,Param!$H4,FALSE)+(1-Param!$B4)*NORMDIST(LN(PDF!BZ$1),Param!$I4,Param!$J4,FALSE)</f>
        <v>8.2187454069940825E-6</v>
      </c>
      <c r="CA4" s="7">
        <f>Param!$B4*NORMDIST(LN(PDF!CA$1),Param!$G4,Param!$H4,FALSE)+(1-Param!$B4)*NORMDIST(LN(PDF!CA$1),Param!$I4,Param!$J4,FALSE)</f>
        <v>1.2788020721354618E-5</v>
      </c>
      <c r="CB4" s="7">
        <f>Param!$B4*NORMDIST(LN(PDF!CB$1),Param!$G4,Param!$H4,FALSE)+(1-Param!$B4)*NORMDIST(LN(PDF!CB$1),Param!$I4,Param!$J4,FALSE)</f>
        <v>1.9768571050117188E-5</v>
      </c>
      <c r="CC4" s="7">
        <f>Param!$B4*NORMDIST(LN(PDF!CC$1),Param!$G4,Param!$H4,FALSE)+(1-Param!$B4)*NORMDIST(LN(PDF!CC$1),Param!$I4,Param!$J4,FALSE)</f>
        <v>3.0361681872563864E-5</v>
      </c>
      <c r="CD4" s="7">
        <f>Param!$B4*NORMDIST(LN(PDF!CD$1),Param!$G4,Param!$H4,FALSE)+(1-Param!$B4)*NORMDIST(LN(PDF!CD$1),Param!$I4,Param!$J4,FALSE)</f>
        <v>4.6329693098283163E-5</v>
      </c>
      <c r="CE4" s="7">
        <f>Param!$B4*NORMDIST(LN(PDF!CE$1),Param!$G4,Param!$H4,FALSE)+(1-Param!$B4)*NORMDIST(LN(PDF!CE$1),Param!$I4,Param!$J4,FALSE)</f>
        <v>7.0239354600308063E-5</v>
      </c>
      <c r="CF4" s="7">
        <f>Param!$B4*NORMDIST(LN(PDF!CF$1),Param!$G4,Param!$H4,FALSE)+(1-Param!$B4)*NORMDIST(LN(PDF!CF$1),Param!$I4,Param!$J4,FALSE)</f>
        <v>1.0580191411730625E-4</v>
      </c>
      <c r="CG4" s="7">
        <f>Param!$B4*NORMDIST(LN(PDF!CG$1),Param!$G4,Param!$H4,FALSE)+(1-Param!$B4)*NORMDIST(LN(PDF!CG$1),Param!$I4,Param!$J4,FALSE)</f>
        <v>1.5834446400077982E-4</v>
      </c>
      <c r="CH4" s="7">
        <f>Param!$B4*NORMDIST(LN(PDF!CH$1),Param!$G4,Param!$H4,FALSE)+(1-Param!$B4)*NORMDIST(LN(PDF!CH$1),Param!$I4,Param!$J4,FALSE)</f>
        <v>2.35457758755744E-4</v>
      </c>
      <c r="CI4" s="7">
        <f>Param!$B4*NORMDIST(LN(PDF!CI$1),Param!$G4,Param!$H4,FALSE)+(1-Param!$B4)*NORMDIST(LN(PDF!CI$1),Param!$I4,Param!$J4,FALSE)</f>
        <v>3.4787906637327487E-4</v>
      </c>
      <c r="CJ4" s="7">
        <f>Param!$B4*NORMDIST(LN(PDF!CJ$1),Param!$G4,Param!$H4,FALSE)+(1-Param!$B4)*NORMDIST(LN(PDF!CJ$1),Param!$I4,Param!$J4,FALSE)</f>
        <v>5.1068505951001267E-4</v>
      </c>
      <c r="CK4" s="7">
        <f>Param!$B4*NORMDIST(LN(PDF!CK$1),Param!$G4,Param!$H4,FALSE)+(1-Param!$B4)*NORMDIST(LN(PDF!CK$1),Param!$I4,Param!$J4,FALSE)</f>
        <v>7.4488969284463127E-4</v>
      </c>
      <c r="CL4" s="7">
        <f>Param!$B4*NORMDIST(LN(PDF!CL$1),Param!$G4,Param!$H4,FALSE)+(1-Param!$B4)*NORMDIST(LN(PDF!CL$1),Param!$I4,Param!$J4,FALSE)</f>
        <v>1.0795657910191128E-3</v>
      </c>
      <c r="CM4" s="7">
        <f>Param!$B4*NORMDIST(LN(PDF!CM$1),Param!$G4,Param!$H4,FALSE)+(1-Param!$B4)*NORMDIST(LN(PDF!CM$1),Param!$I4,Param!$J4,FALSE)</f>
        <v>1.5546369049492632E-3</v>
      </c>
      <c r="CN4" s="7">
        <f>Param!$B4*NORMDIST(LN(PDF!CN$1),Param!$G4,Param!$H4,FALSE)+(1-Param!$B4)*NORMDIST(LN(PDF!CN$1),Param!$I4,Param!$J4,FALSE)</f>
        <v>2.2245179023218627E-3</v>
      </c>
      <c r="CO4" s="7">
        <f>Param!$B4*NORMDIST(LN(PDF!CO$1),Param!$G4,Param!$H4,FALSE)+(1-Param!$B4)*NORMDIST(LN(PDF!CO$1),Param!$I4,Param!$J4,FALSE)</f>
        <v>3.1628184700365626E-3</v>
      </c>
      <c r="CP4" s="7">
        <f>Param!$B4*NORMDIST(LN(PDF!CP$1),Param!$G4,Param!$H4,FALSE)+(1-Param!$B4)*NORMDIST(LN(PDF!CP$1),Param!$I4,Param!$J4,FALSE)</f>
        <v>4.4683625531667624E-3</v>
      </c>
      <c r="CQ4" s="7">
        <f>Param!$B4*NORMDIST(LN(PDF!CQ$1),Param!$G4,Param!$H4,FALSE)+(1-Param!$B4)*NORMDIST(LN(PDF!CQ$1),Param!$I4,Param!$J4,FALSE)</f>
        <v>6.272817548489718E-3</v>
      </c>
      <c r="CR4" s="7">
        <f>Param!$B4*NORMDIST(LN(PDF!CR$1),Param!$G4,Param!$H4,FALSE)+(1-Param!$B4)*NORMDIST(LN(PDF!CR$1),Param!$I4,Param!$J4,FALSE)</f>
        <v>8.7502679752526191E-3</v>
      </c>
      <c r="CS4" s="7">
        <f>Param!$B4*NORMDIST(LN(PDF!CS$1),Param!$G4,Param!$H4,FALSE)+(1-Param!$B4)*NORMDIST(LN(PDF!CS$1),Param!$I4,Param!$J4,FALSE)</f>
        <v>1.2129106752590329E-2</v>
      </c>
      <c r="CT4" s="7">
        <f>Param!$B4*NORMDIST(LN(PDF!CT$1),Param!$G4,Param!$H4,FALSE)+(1-Param!$B4)*NORMDIST(LN(PDF!CT$1),Param!$I4,Param!$J4,FALSE)</f>
        <v>1.6706649627614024E-2</v>
      </c>
      <c r="CU4" s="7">
        <f>Param!$B4*NORMDIST(LN(PDF!CU$1),Param!$G4,Param!$H4,FALSE)+(1-Param!$B4)*NORMDIST(LN(PDF!CU$1),Param!$I4,Param!$J4,FALSE)</f>
        <v>2.2866900260371893E-2</v>
      </c>
      <c r="CV4" s="7">
        <f>Param!$B4*NORMDIST(LN(PDF!CV$1),Param!$G4,Param!$H4,FALSE)+(1-Param!$B4)*NORMDIST(LN(PDF!CV$1),Param!$I4,Param!$J4,FALSE)</f>
        <v>3.1101899524748556E-2</v>
      </c>
      <c r="CW4" s="7">
        <f>Param!$B4*NORMDIST(LN(PDF!CW$1),Param!$G4,Param!$H4,FALSE)+(1-Param!$B4)*NORMDIST(LN(PDF!CW$1),Param!$I4,Param!$J4,FALSE)</f>
        <v>4.2037076318311536E-2</v>
      </c>
      <c r="CX4" s="7">
        <f>Param!$B4*NORMDIST(LN(PDF!CX$1),Param!$G4,Param!$H4,FALSE)+(1-Param!$B4)*NORMDIST(LN(PDF!CX$1),Param!$I4,Param!$J4,FALSE)</f>
        <v>5.6460971365029894E-2</v>
      </c>
      <c r="CY4" s="7">
        <f>Param!$B4*NORMDIST(LN(PDF!CY$1),Param!$G4,Param!$H4,FALSE)+(1-Param!$B4)*NORMDIST(LN(PDF!CY$1),Param!$I4,Param!$J4,FALSE)</f>
        <v>7.5359622367845228E-2</v>
      </c>
      <c r="CZ4" s="7">
        <f>Param!$B4*NORMDIST(LN(PDF!CZ$1),Param!$G4,Param!$H4,FALSE)+(1-Param!$B4)*NORMDIST(LN(PDF!CZ$1),Param!$I4,Param!$J4,FALSE)</f>
        <v>9.9955770497914112E-2</v>
      </c>
      <c r="DA4" s="7">
        <f>Param!$B4*NORMDIST(LN(PDF!DA$1),Param!$G4,Param!$H4,FALSE)+(1-Param!$B4)*NORMDIST(LN(PDF!DA$1),Param!$I4,Param!$J4,FALSE)</f>
        <v>0.13175286707153597</v>
      </c>
      <c r="DB4" s="7">
        <f>Param!$B4*NORMDIST(LN(PDF!DB$1),Param!$G4,Param!$H4,FALSE)+(1-Param!$B4)*NORMDIST(LN(PDF!DB$1),Param!$I4,Param!$J4,FALSE)</f>
        <v>0.1725836189705087</v>
      </c>
      <c r="DC4" s="7">
        <f>Param!$B4*NORMDIST(LN(PDF!DC$1),Param!$G4,Param!$H4,FALSE)+(1-Param!$B4)*NORMDIST(LN(PDF!DC$1),Param!$I4,Param!$J4,FALSE)</f>
        <v>0.22466250748189545</v>
      </c>
      <c r="DD4" s="7">
        <f>Param!$B4*NORMDIST(LN(PDF!DD$1),Param!$G4,Param!$H4,FALSE)+(1-Param!$B4)*NORMDIST(LN(PDF!DD$1),Param!$I4,Param!$J4,FALSE)</f>
        <v>0.29064134632423611</v>
      </c>
      <c r="DE4" s="7">
        <f>Param!$B4*NORMDIST(LN(PDF!DE$1),Param!$G4,Param!$H4,FALSE)+(1-Param!$B4)*NORMDIST(LN(PDF!DE$1),Param!$I4,Param!$J4,FALSE)</f>
        <v>0.37366651323511085</v>
      </c>
      <c r="DF4" s="7">
        <f>Param!$B4*NORMDIST(LN(PDF!DF$1),Param!$G4,Param!$H4,FALSE)+(1-Param!$B4)*NORMDIST(LN(PDF!DF$1),Param!$I4,Param!$J4,FALSE)</f>
        <v>0.47743600324569146</v>
      </c>
      <c r="DG4" s="7">
        <f>Param!$B4*NORMDIST(LN(PDF!DG$1),Param!$G4,Param!$H4,FALSE)+(1-Param!$B4)*NORMDIST(LN(PDF!DG$1),Param!$I4,Param!$J4,FALSE)</f>
        <v>0.60625392427305214</v>
      </c>
      <c r="DH4" s="7">
        <f>Param!$B4*NORMDIST(LN(PDF!DH$1),Param!$G4,Param!$H4,FALSE)+(1-Param!$B4)*NORMDIST(LN(PDF!DH$1),Param!$I4,Param!$J4,FALSE)</f>
        <v>0.76507950730507523</v>
      </c>
      <c r="DI4" s="7">
        <f>Param!$B4*NORMDIST(LN(PDF!DI$1),Param!$G4,Param!$H4,FALSE)+(1-Param!$B4)*NORMDIST(LN(PDF!DI$1),Param!$I4,Param!$J4,FALSE)</f>
        <v>0.9595671617510978</v>
      </c>
      <c r="DJ4" s="7">
        <f>Param!$B4*NORMDIST(LN(PDF!DJ$1),Param!$G4,Param!$H4,FALSE)+(1-Param!$B4)*NORMDIST(LN(PDF!DJ$1),Param!$I4,Param!$J4,FALSE)</f>
        <v>1.1960936061176519</v>
      </c>
      <c r="DK4" s="7">
        <f>Param!$B4*NORMDIST(LN(PDF!DK$1),Param!$G4,Param!$H4,FALSE)+(1-Param!$B4)*NORMDIST(LN(PDF!DK$1),Param!$I4,Param!$J4,FALSE)</f>
        <v>1.4817676861041851</v>
      </c>
      <c r="DL4" s="7">
        <f>Param!$B4*NORMDIST(LN(PDF!DL$1),Param!$G4,Param!$H4,FALSE)+(1-Param!$B4)*NORMDIST(LN(PDF!DL$1),Param!$I4,Param!$J4,FALSE)</f>
        <v>1.8244182026934608</v>
      </c>
      <c r="DM4" s="7">
        <f>Param!$B4*NORMDIST(LN(PDF!DM$1),Param!$G4,Param!$H4,FALSE)+(1-Param!$B4)*NORMDIST(LN(PDF!DM$1),Param!$I4,Param!$J4,FALSE)</f>
        <v>2.2325549610306581</v>
      </c>
      <c r="DN4" s="7">
        <f>Param!$B4*NORMDIST(LN(PDF!DN$1),Param!$G4,Param!$H4,FALSE)+(1-Param!$B4)*NORMDIST(LN(PDF!DN$1),Param!$I4,Param!$J4,FALSE)</f>
        <v>2.7152983662354302</v>
      </c>
      <c r="DO4" s="7">
        <f>Param!$B4*NORMDIST(LN(PDF!DO$1),Param!$G4,Param!$H4,FALSE)+(1-Param!$B4)*NORMDIST(LN(PDF!DO$1),Param!$I4,Param!$J4,FALSE)</f>
        <v>3.2822732808214998</v>
      </c>
      <c r="DP4" s="7">
        <f>Param!$B4*NORMDIST(LN(PDF!DP$1),Param!$G4,Param!$H4,FALSE)+(1-Param!$B4)*NORMDIST(LN(PDF!DP$1),Param!$I4,Param!$J4,FALSE)</f>
        <v>3.94346355859247</v>
      </c>
      <c r="DQ4" s="7">
        <f>Param!$B4*NORMDIST(LN(PDF!DQ$1),Param!$G4,Param!$H4,FALSE)+(1-Param!$B4)*NORMDIST(LN(PDF!DQ$1),Param!$I4,Param!$J4,FALSE)</f>
        <v>4.709024708422235</v>
      </c>
      <c r="DR4" s="7">
        <f>Param!$B4*NORMDIST(LN(PDF!DR$1),Param!$G4,Param!$H4,FALSE)+(1-Param!$B4)*NORMDIST(LN(PDF!DR$1),Param!$I4,Param!$J4,FALSE)</f>
        <v>5.5890535284453779</v>
      </c>
      <c r="DS4" s="7">
        <f>Param!$B4*NORMDIST(LN(PDF!DS$1),Param!$G4,Param!$H4,FALSE)+(1-Param!$B4)*NORMDIST(LN(PDF!DS$1),Param!$I4,Param!$J4,FALSE)</f>
        <v>6.5933152764349723</v>
      </c>
      <c r="DT4" s="7">
        <f>Param!$B4*NORMDIST(LN(PDF!DT$1),Param!$G4,Param!$H4,FALSE)+(1-Param!$B4)*NORMDIST(LN(PDF!DT$1),Param!$I4,Param!$J4,FALSE)</f>
        <v>7.7309309714330885</v>
      </c>
      <c r="DU4" s="7">
        <f>Param!$B4*NORMDIST(LN(PDF!DU$1),Param!$G4,Param!$H4,FALSE)+(1-Param!$B4)*NORMDIST(LN(PDF!DU$1),Param!$I4,Param!$J4,FALSE)</f>
        <v>9.0100296944156018</v>
      </c>
      <c r="DV4" s="7">
        <f>Param!$B4*NORMDIST(LN(PDF!DV$1),Param!$G4,Param!$H4,FALSE)+(1-Param!$B4)*NORMDIST(LN(PDF!DV$1),Param!$I4,Param!$J4,FALSE)</f>
        <v>10.437373184842539</v>
      </c>
      <c r="DW4" s="7">
        <f>Param!$B4*NORMDIST(LN(PDF!DW$1),Param!$G4,Param!$H4,FALSE)+(1-Param!$B4)*NORMDIST(LN(PDF!DW$1),Param!$I4,Param!$J4,FALSE)</f>
        <v>12.017962502760295</v>
      </c>
      <c r="DX4" s="7">
        <f>Param!$B4*NORMDIST(LN(PDF!DX$1),Param!$G4,Param!$H4,FALSE)+(1-Param!$B4)*NORMDIST(LN(PDF!DX$1),Param!$I4,Param!$J4,FALSE)</f>
        <v>13.75463890812423</v>
      </c>
      <c r="DY4" s="7">
        <f>Param!$B4*NORMDIST(LN(PDF!DY$1),Param!$G4,Param!$H4,FALSE)+(1-Param!$B4)*NORMDIST(LN(PDF!DY$1),Param!$I4,Param!$J4,FALSE)</f>
        <v>15.647693249753258</v>
      </c>
      <c r="DZ4" s="7">
        <f>Param!$B4*NORMDIST(LN(PDF!DZ$1),Param!$G4,Param!$H4,FALSE)+(1-Param!$B4)*NORMDIST(LN(PDF!DZ$1),Param!$I4,Param!$J4,FALSE)</f>
        <v>17.694499896854936</v>
      </c>
      <c r="EA4" s="7">
        <f>Param!$B4*NORMDIST(LN(PDF!EA$1),Param!$G4,Param!$H4,FALSE)+(1-Param!$B4)*NORMDIST(LN(PDF!EA$1),Param!$I4,Param!$J4,FALSE)</f>
        <v>19.889192429456475</v>
      </c>
      <c r="EB4" s="7">
        <f>Param!$B4*NORMDIST(LN(PDF!EB$1),Param!$G4,Param!$H4,FALSE)+(1-Param!$B4)*NORMDIST(LN(PDF!EB$1),Param!$I4,Param!$J4,FALSE)</f>
        <v>22.222398785722763</v>
      </c>
      <c r="EC4" s="7">
        <f>Param!$B4*NORMDIST(LN(PDF!EC$1),Param!$G4,Param!$H4,FALSE)+(1-Param!$B4)*NORMDIST(LN(PDF!EC$1),Param!$I4,Param!$J4,FALSE)</f>
        <v>24.681053223995406</v>
      </c>
      <c r="ED4" s="7">
        <f>Param!$B4*NORMDIST(LN(PDF!ED$1),Param!$G4,Param!$H4,FALSE)+(1-Param!$B4)*NORMDIST(LN(PDF!ED$1),Param!$I4,Param!$J4,FALSE)</f>
        <v>27.24830121129926</v>
      </c>
      <c r="EE4" s="7">
        <f>Param!$B4*NORMDIST(LN(PDF!EE$1),Param!$G4,Param!$H4,FALSE)+(1-Param!$B4)*NORMDIST(LN(PDF!EE$1),Param!$I4,Param!$J4,FALSE)</f>
        <v>29.903511159552739</v>
      </c>
      <c r="EF4" s="7">
        <f>Param!$B4*NORMDIST(LN(PDF!EF$1),Param!$G4,Param!$H4,FALSE)+(1-Param!$B4)*NORMDIST(LN(PDF!EF$1),Param!$I4,Param!$J4,FALSE)</f>
        <v>32.622403811664597</v>
      </c>
      <c r="EG4" s="7">
        <f>Param!$B4*NORMDIST(LN(PDF!EG$1),Param!$G4,Param!$H4,FALSE)+(1-Param!$B4)*NORMDIST(LN(PDF!EG$1),Param!$I4,Param!$J4,FALSE)</f>
        <v>35.377306106657045</v>
      </c>
      <c r="EH4" s="7">
        <f>Param!$B4*NORMDIST(LN(PDF!EH$1),Param!$G4,Param!$H4,FALSE)+(1-Param!$B4)*NORMDIST(LN(PDF!EH$1),Param!$I4,Param!$J4,FALSE)</f>
        <v>38.137531660274604</v>
      </c>
      <c r="EI4" s="7">
        <f>Param!$B4*NORMDIST(LN(PDF!EI$1),Param!$G4,Param!$H4,FALSE)+(1-Param!$B4)*NORMDIST(LN(PDF!EI$1),Param!$I4,Param!$J4,FALSE)</f>
        <v>40.869884776964689</v>
      </c>
      <c r="EJ4" s="7">
        <f>Param!$B4*NORMDIST(LN(PDF!EJ$1),Param!$G4,Param!$H4,FALSE)+(1-Param!$B4)*NORMDIST(LN(PDF!EJ$1),Param!$I4,Param!$J4,FALSE)</f>
        <v>43.539279400492035</v>
      </c>
      <c r="EK4" s="7">
        <f>Param!$B4*NORMDIST(LN(PDF!EK$1),Param!$G4,Param!$H4,FALSE)+(1-Param!$B4)*NORMDIST(LN(PDF!EK$1),Param!$I4,Param!$J4,FALSE)</f>
        <v>46.109458892048977</v>
      </c>
      <c r="EL4" s="7">
        <f>Param!$B4*NORMDIST(LN(PDF!EL$1),Param!$G4,Param!$H4,FALSE)+(1-Param!$B4)*NORMDIST(LN(PDF!EL$1),Param!$I4,Param!$J4,FALSE)</f>
        <v>48.543797295096347</v>
      </c>
      <c r="EM4" s="7">
        <f>Param!$B4*NORMDIST(LN(PDF!EM$1),Param!$G4,Param!$H4,FALSE)+(1-Param!$B4)*NORMDIST(LN(PDF!EM$1),Param!$I4,Param!$J4,FALSE)</f>
        <v>50.806158108658181</v>
      </c>
      <c r="EN4" s="7">
        <f>Param!$B4*NORMDIST(LN(PDF!EN$1),Param!$G4,Param!$H4,FALSE)+(1-Param!$B4)*NORMDIST(LN(PDF!EN$1),Param!$I4,Param!$J4,FALSE)</f>
        <v>52.861782830759161</v>
      </c>
      <c r="EO4" s="7">
        <f>Param!$B4*NORMDIST(LN(PDF!EO$1),Param!$G4,Param!$H4,FALSE)+(1-Param!$B4)*NORMDIST(LN(PDF!EO$1),Param!$I4,Param!$J4,FALSE)</f>
        <v>54.678178902236084</v>
      </c>
      <c r="EP4" s="7">
        <f>Param!$B4*NORMDIST(LN(PDF!EP$1),Param!$G4,Param!$H4,FALSE)+(1-Param!$B4)*NORMDIST(LN(PDF!EP$1),Param!$I4,Param!$J4,FALSE)</f>
        <v>56.225975372590732</v>
      </c>
      <c r="EQ4" s="7">
        <f>Param!$B4*NORMDIST(LN(PDF!EQ$1),Param!$G4,Param!$H4,FALSE)+(1-Param!$B4)*NORMDIST(LN(PDF!EQ$1),Param!$I4,Param!$J4,FALSE)</f>
        <v>57.47971475071158</v>
      </c>
      <c r="ER4" s="7">
        <f>Param!$B4*NORMDIST(LN(PDF!ER$1),Param!$G4,Param!$H4,FALSE)+(1-Param!$B4)*NORMDIST(LN(PDF!ER$1),Param!$I4,Param!$J4,FALSE)</f>
        <v>58.418551138417875</v>
      </c>
      <c r="ES4" s="7">
        <f>Param!$B4*NORMDIST(LN(PDF!ES$1),Param!$G4,Param!$H4,FALSE)+(1-Param!$B4)*NORMDIST(LN(PDF!ES$1),Param!$I4,Param!$J4,FALSE)</f>
        <v>59.026827832458743</v>
      </c>
      <c r="ET4" s="7">
        <f>Param!$B4*NORMDIST(LN(PDF!ET$1),Param!$G4,Param!$H4,FALSE)+(1-Param!$B4)*NORMDIST(LN(PDF!ET$1),Param!$I4,Param!$J4,FALSE)</f>
        <v>59.294511993170801</v>
      </c>
      <c r="EU4" s="7">
        <f>Param!$B4*NORMDIST(LN(PDF!EU$1),Param!$G4,Param!$H4,FALSE)+(1-Param!$B4)*NORMDIST(LN(PDF!EU$1),Param!$I4,Param!$J4,FALSE)</f>
        <v>59.217469507147115</v>
      </c>
      <c r="EV4" s="7">
        <f>Param!$B4*NORMDIST(LN(PDF!EV$1),Param!$G4,Param!$H4,FALSE)+(1-Param!$B4)*NORMDIST(LN(PDF!EV$1),Param!$I4,Param!$J4,FALSE)</f>
        <v>58.797569541429546</v>
      </c>
      <c r="EW4" s="7">
        <f>Param!$B4*NORMDIST(LN(PDF!EW$1),Param!$G4,Param!$H4,FALSE)+(1-Param!$B4)*NORMDIST(LN(PDF!EW$1),Param!$I4,Param!$J4,FALSE)</f>
        <v>58.04261517060889</v>
      </c>
      <c r="EX4" s="7">
        <f>Param!$B4*NORMDIST(LN(PDF!EX$1),Param!$G4,Param!$H4,FALSE)+(1-Param!$B4)*NORMDIST(LN(PDF!EX$1),Param!$I4,Param!$J4,FALSE)</f>
        <v>56.96610349827403</v>
      </c>
      <c r="EY4" s="7">
        <f>Param!$B4*NORMDIST(LN(PDF!EY$1),Param!$G4,Param!$H4,FALSE)+(1-Param!$B4)*NORMDIST(LN(PDF!EY$1),Param!$I4,Param!$J4,FALSE)</f>
        <v>55.586825524892447</v>
      </c>
      <c r="EZ4" s="7">
        <f>Param!$B4*NORMDIST(LN(PDF!EZ$1),Param!$G4,Param!$H4,FALSE)+(1-Param!$B4)*NORMDIST(LN(PDF!EZ$1),Param!$I4,Param!$J4,FALSE)</f>
        <v>53.928322285240547</v>
      </c>
      <c r="FA4" s="7">
        <f>Param!$B4*NORMDIST(LN(PDF!FA$1),Param!$G4,Param!$H4,FALSE)+(1-Param!$B4)*NORMDIST(LN(PDF!FA$1),Param!$I4,Param!$J4,FALSE)</f>
        <v>52.018219176739301</v>
      </c>
      <c r="FB4" s="7">
        <f>Param!$B4*NORMDIST(LN(PDF!FB$1),Param!$G4,Param!$H4,FALSE)+(1-Param!$B4)*NORMDIST(LN(PDF!FB$1),Param!$I4,Param!$J4,FALSE)</f>
        <v>49.88746466825279</v>
      </c>
      <c r="FC4" s="7">
        <f>Param!$B4*NORMDIST(LN(PDF!FC$1),Param!$G4,Param!$H4,FALSE)+(1-Param!$B4)*NORMDIST(LN(PDF!FC$1),Param!$I4,Param!$J4,FALSE)</f>
        <v>47.56950253116085</v>
      </c>
      <c r="FD4" s="7">
        <f>Param!$B4*NORMDIST(LN(PDF!FD$1),Param!$G4,Param!$H4,FALSE)+(1-Param!$B4)*NORMDIST(LN(PDF!FD$1),Param!$I4,Param!$J4,FALSE)</f>
        <v>45.099408264174301</v>
      </c>
      <c r="FE4" s="7">
        <f>Param!$B4*NORMDIST(LN(PDF!FE$1),Param!$G4,Param!$H4,FALSE)+(1-Param!$B4)*NORMDIST(LN(PDF!FE$1),Param!$I4,Param!$J4,FALSE)</f>
        <v>42.5130204692448</v>
      </c>
      <c r="FF4" s="7">
        <f>Param!$B4*NORMDIST(LN(PDF!FF$1),Param!$G4,Param!$H4,FALSE)+(1-Param!$B4)*NORMDIST(LN(PDF!FF$1),Param!$I4,Param!$J4,FALSE)</f>
        <v>39.846096637320045</v>
      </c>
      <c r="FG4" s="7">
        <f>Param!$B4*NORMDIST(LN(PDF!FG$1),Param!$G4,Param!$H4,FALSE)+(1-Param!$B4)*NORMDIST(LN(PDF!FG$1),Param!$I4,Param!$J4,FALSE)</f>
        <v>37.133520254889319</v>
      </c>
      <c r="FH4" s="7">
        <f>Param!$B4*NORMDIST(LN(PDF!FH$1),Param!$G4,Param!$H4,FALSE)+(1-Param!$B4)*NORMDIST(LN(PDF!FH$1),Param!$I4,Param!$J4,FALSE)</f>
        <v>34.408582541963121</v>
      </c>
      <c r="FI4" s="7">
        <f>Param!$B4*NORMDIST(LN(PDF!FI$1),Param!$G4,Param!$H4,FALSE)+(1-Param!$B4)*NORMDIST(LN(PDF!FI$1),Param!$I4,Param!$J4,FALSE)</f>
        <v>31.702357723202969</v>
      </c>
      <c r="FJ4" s="7">
        <f>Param!$B4*NORMDIST(LN(PDF!FJ$1),Param!$G4,Param!$H4,FALSE)+(1-Param!$B4)*NORMDIST(LN(PDF!FJ$1),Param!$I4,Param!$J4,FALSE)</f>
        <v>29.043185789733013</v>
      </c>
      <c r="FK4" s="7">
        <f>Param!$B4*NORMDIST(LN(PDF!FK$1),Param!$G4,Param!$H4,FALSE)+(1-Param!$B4)*NORMDIST(LN(PDF!FK$1),Param!$I4,Param!$J4,FALSE)</f>
        <v>26.45627151292242</v>
      </c>
      <c r="FL4" s="7">
        <f>Param!$B4*NORMDIST(LN(PDF!FL$1),Param!$G4,Param!$H4,FALSE)+(1-Param!$B4)*NORMDIST(LN(PDF!FL$1),Param!$I4,Param!$J4,FALSE)</f>
        <v>23.963403299504346</v>
      </c>
      <c r="FM4" s="7">
        <f>Param!$B4*NORMDIST(LN(PDF!FM$1),Param!$G4,Param!$H4,FALSE)+(1-Param!$B4)*NORMDIST(LN(PDF!FM$1),Param!$I4,Param!$J4,FALSE)</f>
        <v>21.58279058245521</v>
      </c>
      <c r="FN4" s="7">
        <f>Param!$B4*NORMDIST(LN(PDF!FN$1),Param!$G4,Param!$H4,FALSE)+(1-Param!$B4)*NORMDIST(LN(PDF!FN$1),Param!$I4,Param!$J4,FALSE)</f>
        <v>19.329014040386678</v>
      </c>
      <c r="FO4" s="7">
        <f>Param!$B4*NORMDIST(LN(PDF!FO$1),Param!$G4,Param!$H4,FALSE)+(1-Param!$B4)*NORMDIST(LN(PDF!FO$1),Param!$I4,Param!$J4,FALSE)</f>
        <v>17.213079199263053</v>
      </c>
      <c r="FP4" s="7">
        <f>Param!$B4*NORMDIST(LN(PDF!FP$1),Param!$G4,Param!$H4,FALSE)+(1-Param!$B4)*NORMDIST(LN(PDF!FP$1),Param!$I4,Param!$J4,FALSE)</f>
        <v>15.242561011900909</v>
      </c>
      <c r="FQ4" s="7">
        <f>Param!$B4*NORMDIST(LN(PDF!FQ$1),Param!$G4,Param!$H4,FALSE)+(1-Param!$B4)*NORMDIST(LN(PDF!FQ$1),Param!$I4,Param!$J4,FALSE)</f>
        <v>13.421824896514337</v>
      </c>
      <c r="FR4" s="7">
        <f>Param!$B4*NORMDIST(LN(PDF!FR$1),Param!$G4,Param!$H4,FALSE)+(1-Param!$B4)*NORMDIST(LN(PDF!FR$1),Param!$I4,Param!$J4,FALSE)</f>
        <v>11.75230845698025</v>
      </c>
      <c r="FS4" s="7">
        <f>Param!$B4*NORMDIST(LN(PDF!FS$1),Param!$G4,Param!$H4,FALSE)+(1-Param!$B4)*NORMDIST(LN(PDF!FS$1),Param!$I4,Param!$J4,FALSE)</f>
        <v>10.232847669009754</v>
      </c>
      <c r="FT4" s="7">
        <f>Param!$B4*NORMDIST(LN(PDF!FT$1),Param!$G4,Param!$H4,FALSE)+(1-Param!$B4)*NORMDIST(LN(PDF!FT$1),Param!$I4,Param!$J4,FALSE)</f>
        <v>8.8600316225288438</v>
      </c>
      <c r="FU4" s="7">
        <f>Param!$B4*NORMDIST(LN(PDF!FU$1),Param!$G4,Param!$H4,FALSE)+(1-Param!$B4)*NORMDIST(LN(PDF!FU$1),Param!$I4,Param!$J4,FALSE)</f>
        <v>7.6285708556121108</v>
      </c>
      <c r="FV4" s="7">
        <f>Param!$B4*NORMDIST(LN(PDF!FV$1),Param!$G4,Param!$H4,FALSE)+(1-Param!$B4)*NORMDIST(LN(PDF!FV$1),Param!$I4,Param!$J4,FALSE)</f>
        <v>6.5316657726603236</v>
      </c>
      <c r="FW4" s="7">
        <f>Param!$B4*NORMDIST(LN(PDF!FW$1),Param!$G4,Param!$H4,FALSE)+(1-Param!$B4)*NORMDIST(LN(PDF!FW$1),Param!$I4,Param!$J4,FALSE)</f>
        <v>5.5613634721135723</v>
      </c>
      <c r="FX4" s="7">
        <f>Param!$B4*NORMDIST(LN(PDF!FX$1),Param!$G4,Param!$H4,FALSE)+(1-Param!$B4)*NORMDIST(LN(PDF!FX$1),Param!$I4,Param!$J4,FALSE)</f>
        <v>4.708893378641128</v>
      </c>
      <c r="FY4" s="7">
        <f>Param!$B4*NORMDIST(LN(PDF!FY$1),Param!$G4,Param!$H4,FALSE)+(1-Param!$B4)*NORMDIST(LN(PDF!FY$1),Param!$I4,Param!$J4,FALSE)</f>
        <v>3.9649742500098348</v>
      </c>
      <c r="FZ4" s="7">
        <f>Param!$B4*NORMDIST(LN(PDF!FZ$1),Param!$G4,Param!$H4,FALSE)+(1-Param!$B4)*NORMDIST(LN(PDF!FZ$1),Param!$I4,Param!$J4,FALSE)</f>
        <v>3.3200872918049456</v>
      </c>
      <c r="GA4" s="7">
        <f>Param!$B4*NORMDIST(LN(PDF!GA$1),Param!$G4,Param!$H4,FALSE)+(1-Param!$B4)*NORMDIST(LN(PDF!GA$1),Param!$I4,Param!$J4,FALSE)</f>
        <v>2.7647121643945853</v>
      </c>
      <c r="GB4" s="7">
        <f>Param!$B4*NORMDIST(LN(PDF!GB$1),Param!$G4,Param!$H4,FALSE)+(1-Param!$B4)*NORMDIST(LN(PDF!GB$1),Param!$I4,Param!$J4,FALSE)</f>
        <v>2.2895245274487714</v>
      </c>
      <c r="GC4" s="7">
        <f>Param!$B4*NORMDIST(LN(PDF!GC$1),Param!$G4,Param!$H4,FALSE)+(1-Param!$B4)*NORMDIST(LN(PDF!GC$1),Param!$I4,Param!$J4,FALSE)</f>
        <v>1.8855553819013551</v>
      </c>
      <c r="GD4" s="7">
        <f>Param!$B4*NORMDIST(LN(PDF!GD$1),Param!$G4,Param!$H4,FALSE)+(1-Param!$B4)*NORMDIST(LN(PDF!GD$1),Param!$I4,Param!$J4,FALSE)</f>
        <v>1.5443138032957686</v>
      </c>
      <c r="GE4" s="7">
        <f>Param!$B4*NORMDIST(LN(PDF!GE$1),Param!$G4,Param!$H4,FALSE)+(1-Param!$B4)*NORMDIST(LN(PDF!GE$1),Param!$I4,Param!$J4,FALSE)</f>
        <v>1.2578756998919918</v>
      </c>
      <c r="GF4" s="7">
        <f>Param!$B4*NORMDIST(LN(PDF!GF$1),Param!$G4,Param!$H4,FALSE)+(1-Param!$B4)*NORMDIST(LN(PDF!GF$1),Param!$I4,Param!$J4,FALSE)</f>
        <v>1.0189419772949744</v>
      </c>
      <c r="GG4" s="7">
        <f>Param!$B4*NORMDIST(LN(PDF!GG$1),Param!$G4,Param!$H4,FALSE)+(1-Param!$B4)*NORMDIST(LN(PDF!GG$1),Param!$I4,Param!$J4,FALSE)</f>
        <v>0.82086996637484111</v>
      </c>
      <c r="GH4" s="7">
        <f>Param!$B4*NORMDIST(LN(PDF!GH$1),Param!$G4,Param!$H4,FALSE)+(1-Param!$B4)*NORMDIST(LN(PDF!GH$1),Param!$I4,Param!$J4,FALSE)</f>
        <v>0.65768220136906896</v>
      </c>
      <c r="GI4" s="7">
        <f>Param!$B4*NORMDIST(LN(PDF!GI$1),Param!$G4,Param!$H4,FALSE)+(1-Param!$B4)*NORMDIST(LN(PDF!GI$1),Param!$I4,Param!$J4,FALSE)</f>
        <v>0.5240566558022266</v>
      </c>
      <c r="GJ4" s="7">
        <f>Param!$B4*NORMDIST(LN(PDF!GJ$1),Param!$G4,Param!$H4,FALSE)+(1-Param!$B4)*NORMDIST(LN(PDF!GJ$1),Param!$I4,Param!$J4,FALSE)</f>
        <v>0.41530239460422602</v>
      </c>
      <c r="GK4" s="7">
        <f>Param!$B4*NORMDIST(LN(PDF!GK$1),Param!$G4,Param!$H4,FALSE)+(1-Param!$B4)*NORMDIST(LN(PDF!GK$1),Param!$I4,Param!$J4,FALSE)</f>
        <v>0.32732432178969334</v>
      </c>
      <c r="GL4" s="7">
        <f>Param!$B4*NORMDIST(LN(PDF!GL$1),Param!$G4,Param!$H4,FALSE)+(1-Param!$B4)*NORMDIST(LN(PDF!GL$1),Param!$I4,Param!$J4,FALSE)</f>
        <v>0.25658033299699834</v>
      </c>
      <c r="GM4" s="7">
        <f>Param!$B4*NORMDIST(LN(PDF!GM$1),Param!$G4,Param!$H4,FALSE)+(1-Param!$B4)*NORMDIST(LN(PDF!GM$1),Param!$I4,Param!$J4,FALSE)</f>
        <v>0.20003375645942539</v>
      </c>
      <c r="GN4" s="7">
        <f>Param!$B4*NORMDIST(LN(PDF!GN$1),Param!$G4,Param!$H4,FALSE)+(1-Param!$B4)*NORMDIST(LN(PDF!GN$1),Param!$I4,Param!$J4,FALSE)</f>
        <v>0.15510351538624059</v>
      </c>
      <c r="GO4" s="7">
        <f>Param!$B4*NORMDIST(LN(PDF!GO$1),Param!$G4,Param!$H4,FALSE)+(1-Param!$B4)*NORMDIST(LN(PDF!GO$1),Param!$I4,Param!$J4,FALSE)</f>
        <v>0.1196139947324633</v>
      </c>
      <c r="GP4" s="7">
        <f>Param!$B4*NORMDIST(LN(PDF!GP$1),Param!$G4,Param!$H4,FALSE)+(1-Param!$B4)*NORMDIST(LN(PDF!GP$1),Param!$I4,Param!$J4,FALSE)</f>
        <v>9.1746165874966229E-2</v>
      </c>
      <c r="GQ4" s="7">
        <f>Param!$B4*NORMDIST(LN(PDF!GQ$1),Param!$G4,Param!$H4,FALSE)+(1-Param!$B4)*NORMDIST(LN(PDF!GQ$1),Param!$I4,Param!$J4,FALSE)</f>
        <v>6.9991128277848785E-2</v>
      </c>
      <c r="GR4" s="7">
        <f>Param!$B4*NORMDIST(LN(PDF!GR$1),Param!$G4,Param!$H4,FALSE)+(1-Param!$B4)*NORMDIST(LN(PDF!GR$1),Param!$I4,Param!$J4,FALSE)</f>
        <v>5.3106877345735277E-2</v>
      </c>
      <c r="GS4" s="7">
        <f>Param!$B4*NORMDIST(LN(PDF!GS$1),Param!$G4,Param!$H4,FALSE)+(1-Param!$B4)*NORMDIST(LN(PDF!GS$1),Param!$I4,Param!$J4,FALSE)</f>
        <v>4.0078807466768097E-2</v>
      </c>
    </row>
    <row r="5" spans="1:253" x14ac:dyDescent="0.2">
      <c r="A5" s="1">
        <f>SQR_puts!A5</f>
        <v>38418</v>
      </c>
      <c r="B5" s="7">
        <f>Param!$B5*NORMDIST(LN(PDF!B$1),Param!$G5,Param!$H5,FALSE)+(1-Param!$B5)*NORMDIST(LN(PDF!B$1),Param!$I5,Param!$J5,FALSE)</f>
        <v>4.2752166590963086E-4</v>
      </c>
      <c r="C5" s="7">
        <f>Param!$B5*NORMDIST(LN(PDF!C$1),Param!$G5,Param!$H5,FALSE)+(1-Param!$B5)*NORMDIST(LN(PDF!C$1),Param!$I5,Param!$J5,FALSE)</f>
        <v>4.2738967069252633E-4</v>
      </c>
      <c r="D5" s="7">
        <f>Param!$B5*NORMDIST(LN(PDF!D$1),Param!$G5,Param!$H5,FALSE)+(1-Param!$B5)*NORMDIST(LN(PDF!D$1),Param!$I5,Param!$J5,FALSE)</f>
        <v>4.2725760168408971E-4</v>
      </c>
      <c r="E5" s="7">
        <f>Param!$B5*NORMDIST(LN(PDF!E$1),Param!$G5,Param!$H5,FALSE)+(1-Param!$B5)*NORMDIST(LN(PDF!E$1),Param!$I5,Param!$J5,FALSE)</f>
        <v>4.271254592090976E-4</v>
      </c>
      <c r="F5" s="7">
        <f>Param!$B5*NORMDIST(LN(PDF!F$1),Param!$G5,Param!$H5,FALSE)+(1-Param!$B5)*NORMDIST(LN(PDF!F$1),Param!$I5,Param!$J5,FALSE)</f>
        <v>4.2699324359157098E-4</v>
      </c>
      <c r="G5" s="7">
        <f>Param!$B5*NORMDIST(LN(PDF!G$1),Param!$G5,Param!$H5,FALSE)+(1-Param!$B5)*NORMDIST(LN(PDF!G$1),Param!$I5,Param!$J5,FALSE)</f>
        <v>4.2686095515477677E-4</v>
      </c>
      <c r="H5" s="7">
        <f>Param!$B5*NORMDIST(LN(PDF!H$1),Param!$G5,Param!$H5,FALSE)+(1-Param!$B5)*NORMDIST(LN(PDF!H$1),Param!$I5,Param!$J5,FALSE)</f>
        <v>4.2672859422122856E-4</v>
      </c>
      <c r="I5" s="7">
        <f>Param!$B5*NORMDIST(LN(PDF!I$1),Param!$G5,Param!$H5,FALSE)+(1-Param!$B5)*NORMDIST(LN(PDF!I$1),Param!$I5,Param!$J5,FALSE)</f>
        <v>4.2659616111268976E-4</v>
      </c>
      <c r="J5" s="7">
        <f>Param!$B5*NORMDIST(LN(PDF!J$1),Param!$G5,Param!$H5,FALSE)+(1-Param!$B5)*NORMDIST(LN(PDF!J$1),Param!$I5,Param!$J5,FALSE)</f>
        <v>4.2646365615017426E-4</v>
      </c>
      <c r="K5" s="7">
        <f>Param!$B5*NORMDIST(LN(PDF!K$1),Param!$G5,Param!$H5,FALSE)+(1-Param!$B5)*NORMDIST(LN(PDF!K$1),Param!$I5,Param!$J5,FALSE)</f>
        <v>4.2633107965394729E-4</v>
      </c>
      <c r="L5" s="7">
        <f>Param!$B5*NORMDIST(LN(PDF!L$1),Param!$G5,Param!$H5,FALSE)+(1-Param!$B5)*NORMDIST(LN(PDF!L$1),Param!$I5,Param!$J5,FALSE)</f>
        <v>4.2619843194352855E-4</v>
      </c>
      <c r="M5" s="7">
        <f>Param!$B5*NORMDIST(LN(PDF!M$1),Param!$G5,Param!$H5,FALSE)+(1-Param!$B5)*NORMDIST(LN(PDF!M$1),Param!$I5,Param!$J5,FALSE)</f>
        <v>4.260657133376924E-4</v>
      </c>
      <c r="N5" s="7">
        <f>Param!$B5*NORMDIST(LN(PDF!N$1),Param!$G5,Param!$H5,FALSE)+(1-Param!$B5)*NORMDIST(LN(PDF!N$1),Param!$I5,Param!$J5,FALSE)</f>
        <v>4.2593292415447019E-4</v>
      </c>
      <c r="O5" s="7">
        <f>Param!$B5*NORMDIST(LN(PDF!O$1),Param!$G5,Param!$H5,FALSE)+(1-Param!$B5)*NORMDIST(LN(PDF!O$1),Param!$I5,Param!$J5,FALSE)</f>
        <v>4.2580006471115169E-4</v>
      </c>
      <c r="P5" s="7">
        <f>Param!$B5*NORMDIST(LN(PDF!P$1),Param!$G5,Param!$H5,FALSE)+(1-Param!$B5)*NORMDIST(LN(PDF!P$1),Param!$I5,Param!$J5,FALSE)</f>
        <v>4.2566713532428608E-4</v>
      </c>
      <c r="Q5" s="7">
        <f>Param!$B5*NORMDIST(LN(PDF!Q$1),Param!$G5,Param!$H5,FALSE)+(1-Param!$B5)*NORMDIST(LN(PDF!Q$1),Param!$I5,Param!$J5,FALSE)</f>
        <v>4.2553413630968422E-4</v>
      </c>
      <c r="R5" s="7">
        <f>Param!$B5*NORMDIST(LN(PDF!R$1),Param!$G5,Param!$H5,FALSE)+(1-Param!$B5)*NORMDIST(LN(PDF!R$1),Param!$I5,Param!$J5,FALSE)</f>
        <v>4.2540106798241983E-4</v>
      </c>
      <c r="S5" s="7">
        <f>Param!$B5*NORMDIST(LN(PDF!S$1),Param!$G5,Param!$H5,FALSE)+(1-Param!$B5)*NORMDIST(LN(PDF!S$1),Param!$I5,Param!$J5,FALSE)</f>
        <v>4.2526793065683096E-4</v>
      </c>
      <c r="T5" s="7">
        <f>Param!$B5*NORMDIST(LN(PDF!T$1),Param!$G5,Param!$H5,FALSE)+(1-Param!$B5)*NORMDIST(LN(PDF!T$1),Param!$I5,Param!$J5,FALSE)</f>
        <v>4.2513472464652158E-4</v>
      </c>
      <c r="U5" s="7">
        <f>Param!$B5*NORMDIST(LN(PDF!U$1),Param!$G5,Param!$H5,FALSE)+(1-Param!$B5)*NORMDIST(LN(PDF!U$1),Param!$I5,Param!$J5,FALSE)</f>
        <v>4.250014502643636E-4</v>
      </c>
      <c r="V5" s="7">
        <f>Param!$B5*NORMDIST(LN(PDF!V$1),Param!$G5,Param!$H5,FALSE)+(1-Param!$B5)*NORMDIST(LN(PDF!V$1),Param!$I5,Param!$J5,FALSE)</f>
        <v>4.2486810782249715E-4</v>
      </c>
      <c r="W5" s="7">
        <f>Param!$B5*NORMDIST(LN(PDF!W$1),Param!$G5,Param!$H5,FALSE)+(1-Param!$B5)*NORMDIST(LN(PDF!W$1),Param!$I5,Param!$J5,FALSE)</f>
        <v>4.2473469763233381E-4</v>
      </c>
      <c r="X5" s="7">
        <f>Param!$B5*NORMDIST(LN(PDF!X$1),Param!$G5,Param!$H5,FALSE)+(1-Param!$B5)*NORMDIST(LN(PDF!X$1),Param!$I5,Param!$J5,FALSE)</f>
        <v>4.2460122000455622E-4</v>
      </c>
      <c r="Y5" s="7">
        <f>Param!$B5*NORMDIST(LN(PDF!Y$1),Param!$G5,Param!$H5,FALSE)+(1-Param!$B5)*NORMDIST(LN(PDF!Y$1),Param!$I5,Param!$J5,FALSE)</f>
        <v>4.2446767524912158E-4</v>
      </c>
      <c r="Z5" s="7">
        <f>Param!$B5*NORMDIST(LN(PDF!Z$1),Param!$G5,Param!$H5,FALSE)+(1-Param!$B5)*NORMDIST(LN(PDF!Z$1),Param!$I5,Param!$J5,FALSE)</f>
        <v>4.2433406367526152E-4</v>
      </c>
      <c r="AA5" s="7">
        <f>Param!$B5*NORMDIST(LN(PDF!AA$1),Param!$G5,Param!$H5,FALSE)+(1-Param!$B5)*NORMDIST(LN(PDF!AA$1),Param!$I5,Param!$J5,FALSE)</f>
        <v>4.2420038559148464E-4</v>
      </c>
      <c r="AB5" s="7">
        <f>Param!$B5*NORMDIST(LN(PDF!AB$1),Param!$G5,Param!$H5,FALSE)+(1-Param!$B5)*NORMDIST(LN(PDF!AB$1),Param!$I5,Param!$J5,FALSE)</f>
        <v>4.2406664130557702E-4</v>
      </c>
      <c r="AC5" s="7">
        <f>Param!$B5*NORMDIST(LN(PDF!AC$1),Param!$G5,Param!$H5,FALSE)+(1-Param!$B5)*NORMDIST(LN(PDF!AC$1),Param!$I5,Param!$J5,FALSE)</f>
        <v>4.2393283112460541E-4</v>
      </c>
      <c r="AD5" s="7">
        <f>Param!$B5*NORMDIST(LN(PDF!AD$1),Param!$G5,Param!$H5,FALSE)+(1-Param!$B5)*NORMDIST(LN(PDF!AD$1),Param!$I5,Param!$J5,FALSE)</f>
        <v>4.2379895535491651E-4</v>
      </c>
      <c r="AE5" s="7">
        <f>Param!$B5*NORMDIST(LN(PDF!AE$1),Param!$G5,Param!$H5,FALSE)+(1-Param!$B5)*NORMDIST(LN(PDF!AE$1),Param!$I5,Param!$J5,FALSE)</f>
        <v>4.2366501430214062E-4</v>
      </c>
      <c r="AF5" s="7">
        <f>Param!$B5*NORMDIST(LN(PDF!AF$1),Param!$G5,Param!$H5,FALSE)+(1-Param!$B5)*NORMDIST(LN(PDF!AF$1),Param!$I5,Param!$J5,FALSE)</f>
        <v>4.2353100827119134E-4</v>
      </c>
      <c r="AG5" s="7">
        <f>Param!$B5*NORMDIST(LN(PDF!AG$1),Param!$G5,Param!$H5,FALSE)+(1-Param!$B5)*NORMDIST(LN(PDF!AG$1),Param!$I5,Param!$J5,FALSE)</f>
        <v>4.2339693756626842E-4</v>
      </c>
      <c r="AH5" s="7">
        <f>Param!$B5*NORMDIST(LN(PDF!AH$1),Param!$G5,Param!$H5,FALSE)+(1-Param!$B5)*NORMDIST(LN(PDF!AH$1),Param!$I5,Param!$J5,FALSE)</f>
        <v>4.2326280249085847E-4</v>
      </c>
      <c r="AI5" s="7">
        <f>Param!$B5*NORMDIST(LN(PDF!AI$1),Param!$G5,Param!$H5,FALSE)+(1-Param!$B5)*NORMDIST(LN(PDF!AI$1),Param!$I5,Param!$J5,FALSE)</f>
        <v>4.2312860334773673E-4</v>
      </c>
      <c r="AJ5" s="7">
        <f>Param!$B5*NORMDIST(LN(PDF!AJ$1),Param!$G5,Param!$H5,FALSE)+(1-Param!$B5)*NORMDIST(LN(PDF!AJ$1),Param!$I5,Param!$J5,FALSE)</f>
        <v>4.2299434043896862E-4</v>
      </c>
      <c r="AK5" s="7">
        <f>Param!$B5*NORMDIST(LN(PDF!AK$1),Param!$G5,Param!$H5,FALSE)+(1-Param!$B5)*NORMDIST(LN(PDF!AK$1),Param!$I5,Param!$J5,FALSE)</f>
        <v>4.2286001406591038E-4</v>
      </c>
      <c r="AL5" s="7">
        <f>Param!$B5*NORMDIST(LN(PDF!AL$1),Param!$G5,Param!$H5,FALSE)+(1-Param!$B5)*NORMDIST(LN(PDF!AL$1),Param!$I5,Param!$J5,FALSE)</f>
        <v>4.2272562452921257E-4</v>
      </c>
      <c r="AM5" s="7">
        <f>Param!$B5*NORMDIST(LN(PDF!AM$1),Param!$G5,Param!$H5,FALSE)+(1-Param!$B5)*NORMDIST(LN(PDF!AM$1),Param!$I5,Param!$J5,FALSE)</f>
        <v>4.2259117212881917E-4</v>
      </c>
      <c r="AN5" s="7">
        <f>Param!$B5*NORMDIST(LN(PDF!AN$1),Param!$G5,Param!$H5,FALSE)+(1-Param!$B5)*NORMDIST(LN(PDF!AN$1),Param!$I5,Param!$J5,FALSE)</f>
        <v>4.2245665716397052E-4</v>
      </c>
      <c r="AO5" s="7">
        <f>Param!$B5*NORMDIST(LN(PDF!AO$1),Param!$G5,Param!$H5,FALSE)+(1-Param!$B5)*NORMDIST(LN(PDF!AO$1),Param!$I5,Param!$J5,FALSE)</f>
        <v>4.2232207993320446E-4</v>
      </c>
      <c r="AP5" s="7">
        <f>Param!$B5*NORMDIST(LN(PDF!AP$1),Param!$G5,Param!$H5,FALSE)+(1-Param!$B5)*NORMDIST(LN(PDF!AP$1),Param!$I5,Param!$J5,FALSE)</f>
        <v>4.2218744073435757E-4</v>
      </c>
      <c r="AQ5" s="7">
        <f>Param!$B5*NORMDIST(LN(PDF!AQ$1),Param!$G5,Param!$H5,FALSE)+(1-Param!$B5)*NORMDIST(LN(PDF!AQ$1),Param!$I5,Param!$J5,FALSE)</f>
        <v>4.2205273986456666E-4</v>
      </c>
      <c r="AR5" s="7">
        <f>Param!$B5*NORMDIST(LN(PDF!AR$1),Param!$G5,Param!$H5,FALSE)+(1-Param!$B5)*NORMDIST(LN(PDF!AR$1),Param!$I5,Param!$J5,FALSE)</f>
        <v>4.2191797762027104E-4</v>
      </c>
      <c r="AS5" s="7">
        <f>Param!$B5*NORMDIST(LN(PDF!AS$1),Param!$G5,Param!$H5,FALSE)+(1-Param!$B5)*NORMDIST(LN(PDF!AS$1),Param!$I5,Param!$J5,FALSE)</f>
        <v>4.2178315429721277E-4</v>
      </c>
      <c r="AT5" s="7">
        <f>Param!$B5*NORMDIST(LN(PDF!AT$1),Param!$G5,Param!$H5,FALSE)+(1-Param!$B5)*NORMDIST(LN(PDF!AT$1),Param!$I5,Param!$J5,FALSE)</f>
        <v>4.216482701904386E-4</v>
      </c>
      <c r="AU5" s="7">
        <f>Param!$B5*NORMDIST(LN(PDF!AU$1),Param!$G5,Param!$H5,FALSE)+(1-Param!$B5)*NORMDIST(LN(PDF!AU$1),Param!$I5,Param!$J5,FALSE)</f>
        <v>4.2151332559430189E-4</v>
      </c>
      <c r="AV5" s="7">
        <f>Param!$B5*NORMDIST(LN(PDF!AV$1),Param!$G5,Param!$H5,FALSE)+(1-Param!$B5)*NORMDIST(LN(PDF!AV$1),Param!$I5,Param!$J5,FALSE)</f>
        <v>4.2137832080246356E-4</v>
      </c>
      <c r="AW5" s="7">
        <f>Param!$B5*NORMDIST(LN(PDF!AW$1),Param!$G5,Param!$H5,FALSE)+(1-Param!$B5)*NORMDIST(LN(PDF!AW$1),Param!$I5,Param!$J5,FALSE)</f>
        <v>4.2124325610789348E-4</v>
      </c>
      <c r="AX5" s="7">
        <f>Param!$B5*NORMDIST(LN(PDF!AX$1),Param!$G5,Param!$H5,FALSE)+(1-Param!$B5)*NORMDIST(LN(PDF!AX$1),Param!$I5,Param!$J5,FALSE)</f>
        <v>4.2110813180287299E-4</v>
      </c>
      <c r="AY5" s="7">
        <f>Param!$B5*NORMDIST(LN(PDF!AY$1),Param!$G5,Param!$H5,FALSE)+(1-Param!$B5)*NORMDIST(LN(PDF!AY$1),Param!$I5,Param!$J5,FALSE)</f>
        <v>4.2097294817899564E-4</v>
      </c>
      <c r="AZ5" s="7">
        <f>Param!$B5*NORMDIST(LN(PDF!AZ$1),Param!$G5,Param!$H5,FALSE)+(1-Param!$B5)*NORMDIST(LN(PDF!AZ$1),Param!$I5,Param!$J5,FALSE)</f>
        <v>4.20837705527171E-4</v>
      </c>
      <c r="BA5" s="7">
        <f>Param!$B5*NORMDIST(LN(PDF!BA$1),Param!$G5,Param!$H5,FALSE)+(1-Param!$B5)*NORMDIST(LN(PDF!BA$1),Param!$I5,Param!$J5,FALSE)</f>
        <v>4.2070240413762773E-4</v>
      </c>
      <c r="BB5" s="7">
        <f>Param!$B5*NORMDIST(LN(PDF!BB$1),Param!$G5,Param!$H5,FALSE)+(1-Param!$B5)*NORMDIST(LN(PDF!BB$1),Param!$I5,Param!$J5,FALSE)</f>
        <v>4.2056704429992202E-4</v>
      </c>
      <c r="BC5" s="7">
        <f>Param!$B5*NORMDIST(LN(PDF!BC$1),Param!$G5,Param!$H5,FALSE)+(1-Param!$B5)*NORMDIST(LN(PDF!BC$1),Param!$I5,Param!$J5,FALSE)</f>
        <v>4.2043162630295321E-4</v>
      </c>
      <c r="BD5" s="7">
        <f>Param!$B5*NORMDIST(LN(PDF!BD$1),Param!$G5,Param!$H5,FALSE)+(1-Param!$B5)*NORMDIST(LN(PDF!BD$1),Param!$I5,Param!$J5,FALSE)</f>
        <v>4.20296150434999E-4</v>
      </c>
      <c r="BE5" s="7">
        <f>Param!$B5*NORMDIST(LN(PDF!BE$1),Param!$G5,Param!$H5,FALSE)+(1-Param!$B5)*NORMDIST(LN(PDF!BE$1),Param!$I5,Param!$J5,FALSE)</f>
        <v>4.2016061698379174E-4</v>
      </c>
      <c r="BF5" s="7">
        <f>Param!$B5*NORMDIST(LN(PDF!BF$1),Param!$G5,Param!$H5,FALSE)+(1-Param!$B5)*NORMDIST(LN(PDF!BF$1),Param!$I5,Param!$J5,FALSE)</f>
        <v>4.2002502623668717E-4</v>
      </c>
      <c r="BG5" s="7">
        <f>Param!$B5*NORMDIST(LN(PDF!BG$1),Param!$G5,Param!$H5,FALSE)+(1-Param!$B5)*NORMDIST(LN(PDF!BG$1),Param!$I5,Param!$J5,FALSE)</f>
        <v>4.1988937848103861E-4</v>
      </c>
      <c r="BH5" s="7">
        <f>Param!$B5*NORMDIST(LN(PDF!BH$1),Param!$G5,Param!$H5,FALSE)+(1-Param!$B5)*NORMDIST(LN(PDF!BH$1),Param!$I5,Param!$J5,FALSE)</f>
        <v>4.1975367400501123E-4</v>
      </c>
      <c r="BI5" s="7">
        <f>Param!$B5*NORMDIST(LN(PDF!BI$1),Param!$G5,Param!$H5,FALSE)+(1-Param!$B5)*NORMDIST(LN(PDF!BI$1),Param!$I5,Param!$J5,FALSE)</f>
        <v>4.1961791309934608E-4</v>
      </c>
      <c r="BJ5" s="7">
        <f>Param!$B5*NORMDIST(LN(PDF!BJ$1),Param!$G5,Param!$H5,FALSE)+(1-Param!$B5)*NORMDIST(LN(PDF!BJ$1),Param!$I5,Param!$J5,FALSE)</f>
        <v>4.1948209606113929E-4</v>
      </c>
      <c r="BK5" s="7">
        <f>Param!$B5*NORMDIST(LN(PDF!BK$1),Param!$G5,Param!$H5,FALSE)+(1-Param!$B5)*NORMDIST(LN(PDF!BK$1),Param!$I5,Param!$J5,FALSE)</f>
        <v>4.1934622320186142E-4</v>
      </c>
      <c r="BL5" s="7">
        <f>Param!$B5*NORMDIST(LN(PDF!BL$1),Param!$G5,Param!$H5,FALSE)+(1-Param!$B5)*NORMDIST(LN(PDF!BL$1),Param!$I5,Param!$J5,FALSE)</f>
        <v>4.1921029486419143E-4</v>
      </c>
      <c r="BM5" s="7">
        <f>Param!$B5*NORMDIST(LN(PDF!BM$1),Param!$G5,Param!$H5,FALSE)+(1-Param!$B5)*NORMDIST(LN(PDF!BM$1),Param!$I5,Param!$J5,FALSE)</f>
        <v>4.1907431145699785E-4</v>
      </c>
      <c r="BN5" s="7">
        <f>Param!$B5*NORMDIST(LN(PDF!BN$1),Param!$G5,Param!$H5,FALSE)+(1-Param!$B5)*NORMDIST(LN(PDF!BN$1),Param!$I5,Param!$J5,FALSE)</f>
        <v>4.1893827352726924E-4</v>
      </c>
      <c r="BO5" s="7">
        <f>Param!$B5*NORMDIST(LN(PDF!BO$1),Param!$G5,Param!$H5,FALSE)+(1-Param!$B5)*NORMDIST(LN(PDF!BO$1),Param!$I5,Param!$J5,FALSE)</f>
        <v>4.1880218190649114E-4</v>
      </c>
      <c r="BP5" s="7">
        <f>Param!$B5*NORMDIST(LN(PDF!BP$1),Param!$G5,Param!$H5,FALSE)+(1-Param!$B5)*NORMDIST(LN(PDF!BP$1),Param!$I5,Param!$J5,FALSE)</f>
        <v>4.1866603800542058E-4</v>
      </c>
      <c r="BQ5" s="7">
        <f>Param!$B5*NORMDIST(LN(PDF!BQ$1),Param!$G5,Param!$H5,FALSE)+(1-Param!$B5)*NORMDIST(LN(PDF!BQ$1),Param!$I5,Param!$J5,FALSE)</f>
        <v>4.185298444015238E-4</v>
      </c>
      <c r="BR5" s="7">
        <f>Param!$B5*NORMDIST(LN(PDF!BR$1),Param!$G5,Param!$H5,FALSE)+(1-Param!$B5)*NORMDIST(LN(PDF!BR$1),Param!$I5,Param!$J5,FALSE)</f>
        <v>4.1839360599744702E-4</v>
      </c>
      <c r="BS5" s="7">
        <f>Param!$B5*NORMDIST(LN(PDF!BS$1),Param!$G5,Param!$H5,FALSE)+(1-Param!$B5)*NORMDIST(LN(PDF!BS$1),Param!$I5,Param!$J5,FALSE)</f>
        <v>4.1825733228176504E-4</v>
      </c>
      <c r="BT5" s="7">
        <f>Param!$B5*NORMDIST(LN(PDF!BT$1),Param!$G5,Param!$H5,FALSE)+(1-Param!$B5)*NORMDIST(LN(PDF!BT$1),Param!$I5,Param!$J5,FALSE)</f>
        <v>4.1812104169472014E-4</v>
      </c>
      <c r="BU5" s="7">
        <f>Param!$B5*NORMDIST(LN(PDF!BU$1),Param!$G5,Param!$H5,FALSE)+(1-Param!$B5)*NORMDIST(LN(PDF!BU$1),Param!$I5,Param!$J5,FALSE)</f>
        <v>4.1798476997070795E-4</v>
      </c>
      <c r="BV5" s="7">
        <f>Param!$B5*NORMDIST(LN(PDF!BV$1),Param!$G5,Param!$H5,FALSE)+(1-Param!$B5)*NORMDIST(LN(PDF!BV$1),Param!$I5,Param!$J5,FALSE)</f>
        <v>4.1784858591285633E-4</v>
      </c>
      <c r="BW5" s="7">
        <f>Param!$B5*NORMDIST(LN(PDF!BW$1),Param!$G5,Param!$H5,FALSE)+(1-Param!$B5)*NORMDIST(LN(PDF!BW$1),Param!$I5,Param!$J5,FALSE)</f>
        <v>4.1771262090761584E-4</v>
      </c>
      <c r="BX5" s="7">
        <f>Param!$B5*NORMDIST(LN(PDF!BX$1),Param!$G5,Param!$H5,FALSE)+(1-Param!$B5)*NORMDIST(LN(PDF!BX$1),Param!$I5,Param!$J5,FALSE)</f>
        <v>4.1757712356640318E-4</v>
      </c>
      <c r="BY5" s="7">
        <f>Param!$B5*NORMDIST(LN(PDF!BY$1),Param!$G5,Param!$H5,FALSE)+(1-Param!$B5)*NORMDIST(LN(PDF!BY$1),Param!$I5,Param!$J5,FALSE)</f>
        <v>4.174425598198538E-4</v>
      </c>
      <c r="BZ5" s="7">
        <f>Param!$B5*NORMDIST(LN(PDF!BZ$1),Param!$G5,Param!$H5,FALSE)+(1-Param!$B5)*NORMDIST(LN(PDF!BZ$1),Param!$I5,Param!$J5,FALSE)</f>
        <v>4.1730979433666544E-4</v>
      </c>
      <c r="CA5" s="7">
        <f>Param!$B5*NORMDIST(LN(PDF!CA$1),Param!$G5,Param!$H5,FALSE)+(1-Param!$B5)*NORMDIST(LN(PDF!CA$1),Param!$I5,Param!$J5,FALSE)</f>
        <v>4.1718041585953692E-4</v>
      </c>
      <c r="CB5" s="7">
        <f>Param!$B5*NORMDIST(LN(PDF!CB$1),Param!$G5,Param!$H5,FALSE)+(1-Param!$B5)*NORMDIST(LN(PDF!CB$1),Param!$I5,Param!$J5,FALSE)</f>
        <v>4.1705731443063959E-4</v>
      </c>
      <c r="CC5" s="7">
        <f>Param!$B5*NORMDIST(LN(PDF!CC$1),Param!$G5,Param!$H5,FALSE)+(1-Param!$B5)*NORMDIST(LN(PDF!CC$1),Param!$I5,Param!$J5,FALSE)</f>
        <v>4.1694569462386797E-4</v>
      </c>
      <c r="CD5" s="7">
        <f>Param!$B5*NORMDIST(LN(PDF!CD$1),Param!$G5,Param!$H5,FALSE)+(1-Param!$B5)*NORMDIST(LN(PDF!CD$1),Param!$I5,Param!$J5,FALSE)</f>
        <v>4.1685483511902296E-4</v>
      </c>
      <c r="CE5" s="7">
        <f>Param!$B5*NORMDIST(LN(PDF!CE$1),Param!$G5,Param!$H5,FALSE)+(1-Param!$B5)*NORMDIST(LN(PDF!CE$1),Param!$I5,Param!$J5,FALSE)</f>
        <v>4.1680111160915536E-4</v>
      </c>
      <c r="CF5" s="7">
        <f>Param!$B5*NORMDIST(LN(PDF!CF$1),Param!$G5,Param!$H5,FALSE)+(1-Param!$B5)*NORMDIST(LN(PDF!CF$1),Param!$I5,Param!$J5,FALSE)</f>
        <v>4.168131341945753E-4</v>
      </c>
      <c r="CG5" s="7">
        <f>Param!$B5*NORMDIST(LN(PDF!CG$1),Param!$G5,Param!$H5,FALSE)+(1-Param!$B5)*NORMDIST(LN(PDF!CG$1),Param!$I5,Param!$J5,FALSE)</f>
        <v>4.1694038397002139E-4</v>
      </c>
      <c r="CH5" s="7">
        <f>Param!$B5*NORMDIST(LN(PDF!CH$1),Param!$G5,Param!$H5,FALSE)+(1-Param!$B5)*NORMDIST(LN(PDF!CH$1),Param!$I5,Param!$J5,FALSE)</f>
        <v>4.1726757457570605E-4</v>
      </c>
      <c r="CI5" s="7">
        <f>Param!$B5*NORMDIST(LN(PDF!CI$1),Param!$G5,Param!$H5,FALSE)+(1-Param!$B5)*NORMDIST(LN(PDF!CI$1),Param!$I5,Param!$J5,FALSE)</f>
        <v>4.1793827313283197E-4</v>
      </c>
      <c r="CJ5" s="7">
        <f>Param!$B5*NORMDIST(LN(PDF!CJ$1),Param!$G5,Param!$H5,FALSE)+(1-Param!$B5)*NORMDIST(LN(PDF!CJ$1),Param!$I5,Param!$J5,FALSE)</f>
        <v>4.1919332435849855E-4</v>
      </c>
      <c r="CK5" s="7">
        <f>Param!$B5*NORMDIST(LN(PDF!CK$1),Param!$G5,Param!$H5,FALSE)+(1-Param!$B5)*NORMDIST(LN(PDF!CK$1),Param!$I5,Param!$J5,FALSE)</f>
        <v>4.2143266554368593E-4</v>
      </c>
      <c r="CL5" s="7">
        <f>Param!$B5*NORMDIST(LN(PDF!CL$1),Param!$G5,Param!$H5,FALSE)+(1-Param!$B5)*NORMDIST(LN(PDF!CL$1),Param!$I5,Param!$J5,FALSE)</f>
        <v>4.2531366785945608E-4</v>
      </c>
      <c r="CM5" s="7">
        <f>Param!$B5*NORMDIST(LN(PDF!CM$1),Param!$G5,Param!$H5,FALSE)+(1-Param!$B5)*NORMDIST(LN(PDF!CM$1),Param!$I5,Param!$J5,FALSE)</f>
        <v>4.3190583872622108E-4</v>
      </c>
      <c r="CN5" s="7">
        <f>Param!$B5*NORMDIST(LN(PDF!CN$1),Param!$G5,Param!$H5,FALSE)+(1-Param!$B5)*NORMDIST(LN(PDF!CN$1),Param!$I5,Param!$J5,FALSE)</f>
        <v>4.4293144621388895E-4</v>
      </c>
      <c r="CO5" s="7">
        <f>Param!$B5*NORMDIST(LN(PDF!CO$1),Param!$G5,Param!$H5,FALSE)+(1-Param!$B5)*NORMDIST(LN(PDF!CO$1),Param!$I5,Param!$J5,FALSE)</f>
        <v>4.6113553739076643E-4</v>
      </c>
      <c r="CP5" s="7">
        <f>Param!$B5*NORMDIST(LN(PDF!CP$1),Param!$G5,Param!$H5,FALSE)+(1-Param!$B5)*NORMDIST(LN(PDF!CP$1),Param!$I5,Param!$J5,FALSE)</f>
        <v>4.9084841262631636E-4</v>
      </c>
      <c r="CQ5" s="7">
        <f>Param!$B5*NORMDIST(LN(PDF!CQ$1),Param!$G5,Param!$H5,FALSE)+(1-Param!$B5)*NORMDIST(LN(PDF!CQ$1),Param!$I5,Param!$J5,FALSE)</f>
        <v>5.3883076439978069E-4</v>
      </c>
      <c r="CR5" s="7">
        <f>Param!$B5*NORMDIST(LN(PDF!CR$1),Param!$G5,Param!$H5,FALSE)+(1-Param!$B5)*NORMDIST(LN(PDF!CR$1),Param!$I5,Param!$J5,FALSE)</f>
        <v>6.1552867794662327E-4</v>
      </c>
      <c r="CS5" s="7">
        <f>Param!$B5*NORMDIST(LN(PDF!CS$1),Param!$G5,Param!$H5,FALSE)+(1-Param!$B5)*NORMDIST(LN(PDF!CS$1),Param!$I5,Param!$J5,FALSE)</f>
        <v>7.3691520335433694E-4</v>
      </c>
      <c r="CT5" s="7">
        <f>Param!$B5*NORMDIST(LN(PDF!CT$1),Param!$G5,Param!$H5,FALSE)+(1-Param!$B5)*NORMDIST(LN(PDF!CT$1),Param!$I5,Param!$J5,FALSE)</f>
        <v>9.2716024615034903E-4</v>
      </c>
      <c r="CU5" s="7">
        <f>Param!$B5*NORMDIST(LN(PDF!CU$1),Param!$G5,Param!$H5,FALSE)+(1-Param!$B5)*NORMDIST(LN(PDF!CU$1),Param!$I5,Param!$J5,FALSE)</f>
        <v>1.2224542414845598E-3</v>
      </c>
      <c r="CV5" s="7">
        <f>Param!$B5*NORMDIST(LN(PDF!CV$1),Param!$G5,Param!$H5,FALSE)+(1-Param!$B5)*NORMDIST(LN(PDF!CV$1),Param!$I5,Param!$J5,FALSE)</f>
        <v>1.6764164932492026E-3</v>
      </c>
      <c r="CW5" s="7">
        <f>Param!$B5*NORMDIST(LN(PDF!CW$1),Param!$G5,Param!$H5,FALSE)+(1-Param!$B5)*NORMDIST(LN(PDF!CW$1),Param!$I5,Param!$J5,FALSE)</f>
        <v>2.3676486014032783E-3</v>
      </c>
      <c r="CX5" s="7">
        <f>Param!$B5*NORMDIST(LN(PDF!CX$1),Param!$G5,Param!$H5,FALSE)+(1-Param!$B5)*NORMDIST(LN(PDF!CX$1),Param!$I5,Param!$J5,FALSE)</f>
        <v>3.410148261263088E-3</v>
      </c>
      <c r="CY5" s="7">
        <f>Param!$B5*NORMDIST(LN(PDF!CY$1),Param!$G5,Param!$H5,FALSE)+(1-Param!$B5)*NORMDIST(LN(PDF!CY$1),Param!$I5,Param!$J5,FALSE)</f>
        <v>4.9674779979167107E-3</v>
      </c>
      <c r="CZ5" s="7">
        <f>Param!$B5*NORMDIST(LN(PDF!CZ$1),Param!$G5,Param!$H5,FALSE)+(1-Param!$B5)*NORMDIST(LN(PDF!CZ$1),Param!$I5,Param!$J5,FALSE)</f>
        <v>7.2717830325015496E-3</v>
      </c>
      <c r="DA5" s="7">
        <f>Param!$B5*NORMDIST(LN(PDF!DA$1),Param!$G5,Param!$H5,FALSE)+(1-Param!$B5)*NORMDIST(LN(PDF!DA$1),Param!$I5,Param!$J5,FALSE)</f>
        <v>1.0648963979123398E-2</v>
      </c>
      <c r="DB5" s="7">
        <f>Param!$B5*NORMDIST(LN(PDF!DB$1),Param!$G5,Param!$H5,FALSE)+(1-Param!$B5)*NORMDIST(LN(PDF!DB$1),Param!$I5,Param!$J5,FALSE)</f>
        <v>1.5551519173339122E-2</v>
      </c>
      <c r="DC5" s="7">
        <f>Param!$B5*NORMDIST(LN(PDF!DC$1),Param!$G5,Param!$H5,FALSE)+(1-Param!$B5)*NORMDIST(LN(PDF!DC$1),Param!$I5,Param!$J5,FALSE)</f>
        <v>2.2600756746591514E-2</v>
      </c>
      <c r="DD5" s="7">
        <f>Param!$B5*NORMDIST(LN(PDF!DD$1),Param!$G5,Param!$H5,FALSE)+(1-Param!$B5)*NORMDIST(LN(PDF!DD$1),Param!$I5,Param!$J5,FALSE)</f>
        <v>3.2640208469089819E-2</v>
      </c>
      <c r="DE5" s="7">
        <f>Param!$B5*NORMDIST(LN(PDF!DE$1),Param!$G5,Param!$H5,FALSE)+(1-Param!$B5)*NORMDIST(LN(PDF!DE$1),Param!$I5,Param!$J5,FALSE)</f>
        <v>4.6802117421245099E-2</v>
      </c>
      <c r="DF5" s="7">
        <f>Param!$B5*NORMDIST(LN(PDF!DF$1),Param!$G5,Param!$H5,FALSE)+(1-Param!$B5)*NORMDIST(LN(PDF!DF$1),Param!$I5,Param!$J5,FALSE)</f>
        <v>6.6588772615434499E-2</v>
      </c>
      <c r="DG5" s="7">
        <f>Param!$B5*NORMDIST(LN(PDF!DG$1),Param!$G5,Param!$H5,FALSE)+(1-Param!$B5)*NORMDIST(LN(PDF!DG$1),Param!$I5,Param!$J5,FALSE)</f>
        <v>9.3970171413767803E-2</v>
      </c>
      <c r="DH5" s="7">
        <f>Param!$B5*NORMDIST(LN(PDF!DH$1),Param!$G5,Param!$H5,FALSE)+(1-Param!$B5)*NORMDIST(LN(PDF!DH$1),Param!$I5,Param!$J5,FALSE)</f>
        <v>0.13149894629893938</v>
      </c>
      <c r="DI5" s="7">
        <f>Param!$B5*NORMDIST(LN(PDF!DI$1),Param!$G5,Param!$H5,FALSE)+(1-Param!$B5)*NORMDIST(LN(PDF!DI$1),Param!$I5,Param!$J5,FALSE)</f>
        <v>0.1824426380482593</v>
      </c>
      <c r="DJ5" s="7">
        <f>Param!$B5*NORMDIST(LN(PDF!DJ$1),Param!$G5,Param!$H5,FALSE)+(1-Param!$B5)*NORMDIST(LN(PDF!DJ$1),Param!$I5,Param!$J5,FALSE)</f>
        <v>0.25093218171596215</v>
      </c>
      <c r="DK5" s="7">
        <f>Param!$B5*NORMDIST(LN(PDF!DK$1),Param!$G5,Param!$H5,FALSE)+(1-Param!$B5)*NORMDIST(LN(PDF!DK$1),Param!$I5,Param!$J5,FALSE)</f>
        <v>0.34212386018809837</v>
      </c>
      <c r="DL5" s="7">
        <f>Param!$B5*NORMDIST(LN(PDF!DL$1),Param!$G5,Param!$H5,FALSE)+(1-Param!$B5)*NORMDIST(LN(PDF!DL$1),Param!$I5,Param!$J5,FALSE)</f>
        <v>0.46236996405608843</v>
      </c>
      <c r="DM5" s="7">
        <f>Param!$B5*NORMDIST(LN(PDF!DM$1),Param!$G5,Param!$H5,FALSE)+(1-Param!$B5)*NORMDIST(LN(PDF!DM$1),Param!$I5,Param!$J5,FALSE)</f>
        <v>0.61939100554651016</v>
      </c>
      <c r="DN5" s="7">
        <f>Param!$B5*NORMDIST(LN(PDF!DN$1),Param!$G5,Param!$H5,FALSE)+(1-Param!$B5)*NORMDIST(LN(PDF!DN$1),Param!$I5,Param!$J5,FALSE)</f>
        <v>0.8224396464763114</v>
      </c>
      <c r="DO5" s="7">
        <f>Param!$B5*NORMDIST(LN(PDF!DO$1),Param!$G5,Param!$H5,FALSE)+(1-Param!$B5)*NORMDIST(LN(PDF!DO$1),Param!$I5,Param!$J5,FALSE)</f>
        <v>1.082443652048334</v>
      </c>
      <c r="DP5" s="7">
        <f>Param!$B5*NORMDIST(LN(PDF!DP$1),Param!$G5,Param!$H5,FALSE)+(1-Param!$B5)*NORMDIST(LN(PDF!DP$1),Param!$I5,Param!$J5,FALSE)</f>
        <v>1.4121123738930683</v>
      </c>
      <c r="DQ5" s="7">
        <f>Param!$B5*NORMDIST(LN(PDF!DQ$1),Param!$G5,Param!$H5,FALSE)+(1-Param!$B5)*NORMDIST(LN(PDF!DQ$1),Param!$I5,Param!$J5,FALSE)</f>
        <v>1.825988761082546</v>
      </c>
      <c r="DR5" s="7">
        <f>Param!$B5*NORMDIST(LN(PDF!DR$1),Param!$G5,Param!$H5,FALSE)+(1-Param!$B5)*NORMDIST(LN(PDF!DR$1),Param!$I5,Param!$J5,FALSE)</f>
        <v>2.3404270171393304</v>
      </c>
      <c r="DS5" s="7">
        <f>Param!$B5*NORMDIST(LN(PDF!DS$1),Param!$G5,Param!$H5,FALSE)+(1-Param!$B5)*NORMDIST(LN(PDF!DS$1),Param!$I5,Param!$J5,FALSE)</f>
        <v>2.9734751241525577</v>
      </c>
      <c r="DT5" s="7">
        <f>Param!$B5*NORMDIST(LN(PDF!DT$1),Param!$G5,Param!$H5,FALSE)+(1-Param!$B5)*NORMDIST(LN(PDF!DT$1),Param!$I5,Param!$J5,FALSE)</f>
        <v>3.74464191511424</v>
      </c>
      <c r="DU5" s="7">
        <f>Param!$B5*NORMDIST(LN(PDF!DU$1),Param!$G5,Param!$H5,FALSE)+(1-Param!$B5)*NORMDIST(LN(PDF!DU$1),Param!$I5,Param!$J5,FALSE)</f>
        <v>4.6745305426141792</v>
      </c>
      <c r="DV5" s="7">
        <f>Param!$B5*NORMDIST(LN(PDF!DV$1),Param!$G5,Param!$H5,FALSE)+(1-Param!$B5)*NORMDIST(LN(PDF!DV$1),Param!$I5,Param!$J5,FALSE)</f>
        <v>5.7843243497373011</v>
      </c>
      <c r="DW5" s="7">
        <f>Param!$B5*NORMDIST(LN(PDF!DW$1),Param!$G5,Param!$H5,FALSE)+(1-Param!$B5)*NORMDIST(LN(PDF!DW$1),Param!$I5,Param!$J5,FALSE)</f>
        <v>7.0951174661498344</v>
      </c>
      <c r="DX5" s="7">
        <f>Param!$B5*NORMDIST(LN(PDF!DX$1),Param!$G5,Param!$H5,FALSE)+(1-Param!$B5)*NORMDIST(LN(PDF!DX$1),Param!$I5,Param!$J5,FALSE)</f>
        <v>8.6270909348241798</v>
      </c>
      <c r="DY5" s="7">
        <f>Param!$B5*NORMDIST(LN(PDF!DY$1),Param!$G5,Param!$H5,FALSE)+(1-Param!$B5)*NORMDIST(LN(PDF!DY$1),Param!$I5,Param!$J5,FALSE)</f>
        <v>10.398545624229873</v>
      </c>
      <c r="DZ5" s="7">
        <f>Param!$B5*NORMDIST(LN(PDF!DZ$1),Param!$G5,Param!$H5,FALSE)+(1-Param!$B5)*NORMDIST(LN(PDF!DZ$1),Param!$I5,Param!$J5,FALSE)</f>
        <v>12.424815165362904</v>
      </c>
      <c r="EA5" s="7">
        <f>Param!$B5*NORMDIST(LN(PDF!EA$1),Param!$G5,Param!$H5,FALSE)+(1-Param!$B5)*NORMDIST(LN(PDF!EA$1),Param!$I5,Param!$J5,FALSE)</f>
        <v>14.717094999256426</v>
      </c>
      <c r="EB5" s="7">
        <f>Param!$B5*NORMDIST(LN(PDF!EB$1),Param!$G5,Param!$H5,FALSE)+(1-Param!$B5)*NORMDIST(LN(PDF!EB$1),Param!$I5,Param!$J5,FALSE)</f>
        <v>17.281236429062222</v>
      </c>
      <c r="EC5" s="7">
        <f>Param!$B5*NORMDIST(LN(PDF!EC$1),Param!$G5,Param!$H5,FALSE)+(1-Param!$B5)*NORMDIST(LN(PDF!EC$1),Param!$I5,Param!$J5,FALSE)</f>
        <v>20.116566261187856</v>
      </c>
      <c r="ED5" s="7">
        <f>Param!$B5*NORMDIST(LN(PDF!ED$1),Param!$G5,Param!$H5,FALSE)+(1-Param!$B5)*NORMDIST(LN(PDF!ED$1),Param!$I5,Param!$J5,FALSE)</f>
        <v>23.214802005649457</v>
      </c>
      <c r="EE5" s="7">
        <f>Param!$B5*NORMDIST(LN(PDF!EE$1),Param!$G5,Param!$H5,FALSE)+(1-Param!$B5)*NORMDIST(LN(PDF!EE$1),Param!$I5,Param!$J5,FALSE)</f>
        <v>26.559138493492139</v>
      </c>
      <c r="EF5" s="7">
        <f>Param!$B5*NORMDIST(LN(PDF!EF$1),Param!$G5,Param!$H5,FALSE)+(1-Param!$B5)*NORMDIST(LN(PDF!EF$1),Param!$I5,Param!$J5,FALSE)</f>
        <v>30.12358307898684</v>
      </c>
      <c r="EG5" s="7">
        <f>Param!$B5*NORMDIST(LN(PDF!EG$1),Param!$G5,Param!$H5,FALSE)+(1-Param!$B5)*NORMDIST(LN(PDF!EG$1),Param!$I5,Param!$J5,FALSE)</f>
        <v>33.872612486737758</v>
      </c>
      <c r="EH5" s="7">
        <f>Param!$B5*NORMDIST(LN(PDF!EH$1),Param!$G5,Param!$H5,FALSE)+(1-Param!$B5)*NORMDIST(LN(PDF!EH$1),Param!$I5,Param!$J5,FALSE)</f>
        <v>37.761214361214677</v>
      </c>
      <c r="EI5" s="7">
        <f>Param!$B5*NORMDIST(LN(PDF!EI$1),Param!$G5,Param!$H5,FALSE)+(1-Param!$B5)*NORMDIST(LN(PDF!EI$1),Param!$I5,Param!$J5,FALSE)</f>
        <v>41.735360665084514</v>
      </c>
      <c r="EJ5" s="7">
        <f>Param!$B5*NORMDIST(LN(PDF!EJ$1),Param!$G5,Param!$H5,FALSE)+(1-Param!$B5)*NORMDIST(LN(PDF!EJ$1),Param!$I5,Param!$J5,FALSE)</f>
        <v>45.732938766974506</v>
      </c>
      <c r="EK5" s="7">
        <f>Param!$B5*NORMDIST(LN(PDF!EK$1),Param!$G5,Param!$H5,FALSE)+(1-Param!$B5)*NORMDIST(LN(PDF!EK$1),Param!$I5,Param!$J5,FALSE)</f>
        <v>49.685140420528242</v>
      </c>
      <c r="EL5" s="7">
        <f>Param!$B5*NORMDIST(LN(PDF!EL$1),Param!$G5,Param!$H5,FALSE)+(1-Param!$B5)*NORMDIST(LN(PDF!EL$1),Param!$I5,Param!$J5,FALSE)</f>
        <v>53.518280431625811</v>
      </c>
      <c r="EM5" s="7">
        <f>Param!$B5*NORMDIST(LN(PDF!EM$1),Param!$G5,Param!$H5,FALSE)+(1-Param!$B5)*NORMDIST(LN(PDF!EM$1),Param!$I5,Param!$J5,FALSE)</f>
        <v>57.155987618189975</v>
      </c>
      <c r="EN5" s="7">
        <f>Param!$B5*NORMDIST(LN(PDF!EN$1),Param!$G5,Param!$H5,FALSE)+(1-Param!$B5)*NORMDIST(LN(PDF!EN$1),Param!$I5,Param!$J5,FALSE)</f>
        <v>60.521682922843233</v>
      </c>
      <c r="EO5" s="7">
        <f>Param!$B5*NORMDIST(LN(PDF!EO$1),Param!$G5,Param!$H5,FALSE)+(1-Param!$B5)*NORMDIST(LN(PDF!EO$1),Param!$I5,Param!$J5,FALSE)</f>
        <v>63.541235548751033</v>
      </c>
      <c r="EP5" s="7">
        <f>Param!$B5*NORMDIST(LN(PDF!EP$1),Param!$G5,Param!$H5,FALSE)+(1-Param!$B5)*NORMDIST(LN(PDF!EP$1),Param!$I5,Param!$J5,FALSE)</f>
        <v>66.145669907469554</v>
      </c>
      <c r="EQ5" s="7">
        <f>Param!$B5*NORMDIST(LN(PDF!EQ$1),Param!$G5,Param!$H5,FALSE)+(1-Param!$B5)*NORMDIST(LN(PDF!EQ$1),Param!$I5,Param!$J5,FALSE)</f>
        <v>68.273785787797451</v>
      </c>
      <c r="ER5" s="7">
        <f>Param!$B5*NORMDIST(LN(PDF!ER$1),Param!$G5,Param!$H5,FALSE)+(1-Param!$B5)*NORMDIST(LN(PDF!ER$1),Param!$I5,Param!$J5,FALSE)</f>
        <v>69.874552709479005</v>
      </c>
      <c r="ES5" s="7">
        <f>Param!$B5*NORMDIST(LN(PDF!ES$1),Param!$G5,Param!$H5,FALSE)+(1-Param!$B5)*NORMDIST(LN(PDF!ES$1),Param!$I5,Param!$J5,FALSE)</f>
        <v>70.909147445242752</v>
      </c>
      <c r="ET5" s="7">
        <f>Param!$B5*NORMDIST(LN(PDF!ET$1),Param!$G5,Param!$H5,FALSE)+(1-Param!$B5)*NORMDIST(LN(PDF!ET$1),Param!$I5,Param!$J5,FALSE)</f>
        <v>71.352520923549719</v>
      </c>
      <c r="EU5" s="7">
        <f>Param!$B5*NORMDIST(LN(PDF!EU$1),Param!$G5,Param!$H5,FALSE)+(1-Param!$B5)*NORMDIST(LN(PDF!EU$1),Param!$I5,Param!$J5,FALSE)</f>
        <v>71.194406115513857</v>
      </c>
      <c r="EV5" s="7">
        <f>Param!$B5*NORMDIST(LN(PDF!EV$1),Param!$G5,Param!$H5,FALSE)+(1-Param!$B5)*NORMDIST(LN(PDF!EV$1),Param!$I5,Param!$J5,FALSE)</f>
        <v>70.439710301995788</v>
      </c>
      <c r="EW5" s="7">
        <f>Param!$B5*NORMDIST(LN(PDF!EW$1),Param!$G5,Param!$H5,FALSE)+(1-Param!$B5)*NORMDIST(LN(PDF!EW$1),Param!$I5,Param!$J5,FALSE)</f>
        <v>69.108270983519688</v>
      </c>
      <c r="EX5" s="7">
        <f>Param!$B5*NORMDIST(LN(PDF!EX$1),Param!$G5,Param!$H5,FALSE)+(1-Param!$B5)*NORMDIST(LN(PDF!EX$1),Param!$I5,Param!$J5,FALSE)</f>
        <v>67.233991952452811</v>
      </c>
      <c r="EY5" s="7">
        <f>Param!$B5*NORMDIST(LN(PDF!EY$1),Param!$G5,Param!$H5,FALSE)+(1-Param!$B5)*NORMDIST(LN(PDF!EY$1),Param!$I5,Param!$J5,FALSE)</f>
        <v>64.863411897516897</v>
      </c>
      <c r="EZ5" s="7">
        <f>Param!$B5*NORMDIST(LN(PDF!EZ$1),Param!$G5,Param!$H5,FALSE)+(1-Param!$B5)*NORMDIST(LN(PDF!EZ$1),Param!$I5,Param!$J5,FALSE)</f>
        <v>62.053789702856896</v>
      </c>
      <c r="FA5" s="7">
        <f>Param!$B5*NORMDIST(LN(PDF!FA$1),Param!$G5,Param!$H5,FALSE)+(1-Param!$B5)*NORMDIST(LN(PDF!FA$1),Param!$I5,Param!$J5,FALSE)</f>
        <v>58.870816067335916</v>
      </c>
      <c r="FB5" s="7">
        <f>Param!$B5*NORMDIST(LN(PDF!FB$1),Param!$G5,Param!$H5,FALSE)+(1-Param!$B5)*NORMDIST(LN(PDF!FB$1),Param!$I5,Param!$J5,FALSE)</f>
        <v>55.386078512601507</v>
      </c>
      <c r="FC5" s="7">
        <f>Param!$B5*NORMDIST(LN(PDF!FC$1),Param!$G5,Param!$H5,FALSE)+(1-Param!$B5)*NORMDIST(LN(PDF!FC$1),Param!$I5,Param!$J5,FALSE)</f>
        <v>51.674415292455279</v>
      </c>
      <c r="FD5" s="7">
        <f>Param!$B5*NORMDIST(LN(PDF!FD$1),Param!$G5,Param!$H5,FALSE)+(1-Param!$B5)*NORMDIST(LN(PDF!FD$1),Param!$I5,Param!$J5,FALSE)</f>
        <v>47.81129295348871</v>
      </c>
      <c r="FE5" s="7">
        <f>Param!$B5*NORMDIST(LN(PDF!FE$1),Param!$G5,Param!$H5,FALSE)+(1-Param!$B5)*NORMDIST(LN(PDF!FE$1),Param!$I5,Param!$J5,FALSE)</f>
        <v>43.870332877008643</v>
      </c>
      <c r="FF5" s="7">
        <f>Param!$B5*NORMDIST(LN(PDF!FF$1),Param!$G5,Param!$H5,FALSE)+(1-Param!$B5)*NORMDIST(LN(PDF!FF$1),Param!$I5,Param!$J5,FALSE)</f>
        <v>39.921095266197582</v>
      </c>
      <c r="FG5" s="7">
        <f>Param!$B5*NORMDIST(LN(PDF!FG$1),Param!$G5,Param!$H5,FALSE)+(1-Param!$B5)*NORMDIST(LN(PDF!FG$1),Param!$I5,Param!$J5,FALSE)</f>
        <v>36.027206459969754</v>
      </c>
      <c r="FH5" s="7">
        <f>Param!$B5*NORMDIST(LN(PDF!FH$1),Param!$G5,Param!$H5,FALSE)+(1-Param!$B5)*NORMDIST(LN(PDF!FH$1),Param!$I5,Param!$J5,FALSE)</f>
        <v>32.244889212340702</v>
      </c>
      <c r="FI5" s="7">
        <f>Param!$B5*NORMDIST(LN(PDF!FI$1),Param!$G5,Param!$H5,FALSE)+(1-Param!$B5)*NORMDIST(LN(PDF!FI$1),Param!$I5,Param!$J5,FALSE)</f>
        <v>28.621927853227351</v>
      </c>
      <c r="FJ5" s="7">
        <f>Param!$B5*NORMDIST(LN(PDF!FJ$1),Param!$G5,Param!$H5,FALSE)+(1-Param!$B5)*NORMDIST(LN(PDF!FJ$1),Param!$I5,Param!$J5,FALSE)</f>
        <v>25.197073147135452</v>
      </c>
      <c r="FK5" s="7">
        <f>Param!$B5*NORMDIST(LN(PDF!FK$1),Param!$G5,Param!$H5,FALSE)+(1-Param!$B5)*NORMDIST(LN(PDF!FK$1),Param!$I5,Param!$J5,FALSE)</f>
        <v>21.999867041402236</v>
      </c>
      <c r="FL5" s="7">
        <f>Param!$B5*NORMDIST(LN(PDF!FL$1),Param!$G5,Param!$H5,FALSE)+(1-Param!$B5)*NORMDIST(LN(PDF!FL$1),Param!$I5,Param!$J5,FALSE)</f>
        <v>19.050846812202884</v>
      </c>
      <c r="FM5" s="7">
        <f>Param!$B5*NORMDIST(LN(PDF!FM$1),Param!$G5,Param!$H5,FALSE)+(1-Param!$B5)*NORMDIST(LN(PDF!FM$1),Param!$I5,Param!$J5,FALSE)</f>
        <v>16.362072371331493</v>
      </c>
      <c r="FN5" s="7">
        <f>Param!$B5*NORMDIST(LN(PDF!FN$1),Param!$G5,Param!$H5,FALSE)+(1-Param!$B5)*NORMDIST(LN(PDF!FN$1),Param!$I5,Param!$J5,FALSE)</f>
        <v>13.937910186944515</v>
      </c>
      <c r="FO5" s="7">
        <f>Param!$B5*NORMDIST(LN(PDF!FO$1),Param!$G5,Param!$H5,FALSE)+(1-Param!$B5)*NORMDIST(LN(PDF!FO$1),Param!$I5,Param!$J5,FALSE)</f>
        <v>11.776002412482292</v>
      </c>
      <c r="FP5" s="7">
        <f>Param!$B5*NORMDIST(LN(PDF!FP$1),Param!$G5,Param!$H5,FALSE)+(1-Param!$B5)*NORMDIST(LN(PDF!FP$1),Param!$I5,Param!$J5,FALSE)</f>
        <v>9.8683500059796661</v>
      </c>
      <c r="FQ5" s="7">
        <f>Param!$B5*NORMDIST(LN(PDF!FQ$1),Param!$G5,Param!$H5,FALSE)+(1-Param!$B5)*NORMDIST(LN(PDF!FQ$1),Param!$I5,Param!$J5,FALSE)</f>
        <v>8.2024431240131737</v>
      </c>
      <c r="FR5" s="7">
        <f>Param!$B5*NORMDIST(LN(PDF!FR$1),Param!$G5,Param!$H5,FALSE)+(1-Param!$B5)*NORMDIST(LN(PDF!FR$1),Param!$I5,Param!$J5,FALSE)</f>
        <v>6.762379937585079</v>
      </c>
      <c r="FS5" s="7">
        <f>Param!$B5*NORMDIST(LN(PDF!FS$1),Param!$G5,Param!$H5,FALSE)+(1-Param!$B5)*NORMDIST(LN(PDF!FS$1),Param!$I5,Param!$J5,FALSE)</f>
        <v>5.5299251808140575</v>
      </c>
      <c r="FT5" s="7">
        <f>Param!$B5*NORMDIST(LN(PDF!FT$1),Param!$G5,Param!$H5,FALSE)+(1-Param!$B5)*NORMDIST(LN(PDF!FT$1),Param!$I5,Param!$J5,FALSE)</f>
        <v>4.4854711437173052</v>
      </c>
      <c r="FU5" s="7">
        <f>Param!$B5*NORMDIST(LN(PDF!FU$1),Param!$G5,Param!$H5,FALSE)+(1-Param!$B5)*NORMDIST(LN(PDF!FU$1),Param!$I5,Param!$J5,FALSE)</f>
        <v>3.6088754795786424</v>
      </c>
      <c r="FV5" s="7">
        <f>Param!$B5*NORMDIST(LN(PDF!FV$1),Param!$G5,Param!$H5,FALSE)+(1-Param!$B5)*NORMDIST(LN(PDF!FV$1),Param!$I5,Param!$J5,FALSE)</f>
        <v>2.8801612879551186</v>
      </c>
      <c r="FW5" s="7">
        <f>Param!$B5*NORMDIST(LN(PDF!FW$1),Param!$G5,Param!$H5,FALSE)+(1-Param!$B5)*NORMDIST(LN(PDF!FW$1),Param!$I5,Param!$J5,FALSE)</f>
        <v>2.2800748206517967</v>
      </c>
      <c r="FX5" s="7">
        <f>Param!$B5*NORMDIST(LN(PDF!FX$1),Param!$G5,Param!$H5,FALSE)+(1-Param!$B5)*NORMDIST(LN(PDF!FX$1),Param!$I5,Param!$J5,FALSE)</f>
        <v>1.7905044123589378</v>
      </c>
      <c r="FY5" s="7">
        <f>Param!$B5*NORMDIST(LN(PDF!FY$1),Param!$G5,Param!$H5,FALSE)+(1-Param!$B5)*NORMDIST(LN(PDF!FY$1),Param!$I5,Param!$J5,FALSE)</f>
        <v>1.3947706351759024</v>
      </c>
      <c r="FZ5" s="7">
        <f>Param!$B5*NORMDIST(LN(PDF!FZ$1),Param!$G5,Param!$H5,FALSE)+(1-Param!$B5)*NORMDIST(LN(PDF!FZ$1),Param!$I5,Param!$J5,FALSE)</f>
        <v>1.0778021729566987</v>
      </c>
      <c r="GA5" s="7">
        <f>Param!$B5*NORMDIST(LN(PDF!GA$1),Param!$G5,Param!$H5,FALSE)+(1-Param!$B5)*NORMDIST(LN(PDF!GA$1),Param!$I5,Param!$J5,FALSE)</f>
        <v>0.8262146109139834</v>
      </c>
      <c r="GB5" s="7">
        <f>Param!$B5*NORMDIST(LN(PDF!GB$1),Param!$G5,Param!$H5,FALSE)+(1-Param!$B5)*NORMDIST(LN(PDF!GB$1),Param!$I5,Param!$J5,FALSE)</f>
        <v>0.62831044989109952</v>
      </c>
      <c r="GC5" s="7">
        <f>Param!$B5*NORMDIST(LN(PDF!GC$1),Param!$G5,Param!$H5,FALSE)+(1-Param!$B5)*NORMDIST(LN(PDF!GC$1),Param!$I5,Param!$J5,FALSE)</f>
        <v>0.47401846291111094</v>
      </c>
      <c r="GD5" s="7">
        <f>Param!$B5*NORMDIST(LN(PDF!GD$1),Param!$G5,Param!$H5,FALSE)+(1-Param!$B5)*NORMDIST(LN(PDF!GD$1),Param!$I5,Param!$J5,FALSE)</f>
        <v>0.35478932445418276</v>
      </c>
      <c r="GE5" s="7">
        <f>Param!$B5*NORMDIST(LN(PDF!GE$1),Param!$G5,Param!$H5,FALSE)+(1-Param!$B5)*NORMDIST(LN(PDF!GE$1),Param!$I5,Param!$J5,FALSE)</f>
        <v>0.26346257001112505</v>
      </c>
      <c r="GF5" s="7">
        <f>Param!$B5*NORMDIST(LN(PDF!GF$1),Param!$G5,Param!$H5,FALSE)+(1-Param!$B5)*NORMDIST(LN(PDF!GF$1),Param!$I5,Param!$J5,FALSE)</f>
        <v>0.19411766963517169</v>
      </c>
      <c r="GG5" s="7">
        <f>Param!$B5*NORMDIST(LN(PDF!GG$1),Param!$G5,Param!$H5,FALSE)+(1-Param!$B5)*NORMDIST(LN(PDF!GG$1),Param!$I5,Param!$J5,FALSE)</f>
        <v>0.14191956817359486</v>
      </c>
      <c r="GH5" s="7">
        <f>Param!$B5*NORMDIST(LN(PDF!GH$1),Param!$G5,Param!$H5,FALSE)+(1-Param!$B5)*NORMDIST(LN(PDF!GH$1),Param!$I5,Param!$J5,FALSE)</f>
        <v>0.10296665053038311</v>
      </c>
      <c r="GI5" s="7">
        <f>Param!$B5*NORMDIST(LN(PDF!GI$1),Param!$G5,Param!$H5,FALSE)+(1-Param!$B5)*NORMDIST(LN(PDF!GI$1),Param!$I5,Param!$J5,FALSE)</f>
        <v>7.4146874389781556E-2</v>
      </c>
      <c r="GJ5" s="7">
        <f>Param!$B5*NORMDIST(LN(PDF!GJ$1),Param!$G5,Param!$H5,FALSE)+(1-Param!$B5)*NORMDIST(LN(PDF!GJ$1),Param!$I5,Param!$J5,FALSE)</f>
        <v>5.3005867473136119E-2</v>
      </c>
      <c r="GK5" s="7">
        <f>Param!$B5*NORMDIST(LN(PDF!GK$1),Param!$G5,Param!$H5,FALSE)+(1-Param!$B5)*NORMDIST(LN(PDF!GK$1),Param!$I5,Param!$J5,FALSE)</f>
        <v>3.762916027056723E-2</v>
      </c>
      <c r="GL5" s="7">
        <f>Param!$B5*NORMDIST(LN(PDF!GL$1),Param!$G5,Param!$H5,FALSE)+(1-Param!$B5)*NORMDIST(LN(PDF!GL$1),Param!$I5,Param!$J5,FALSE)</f>
        <v>2.6539431531113277E-2</v>
      </c>
      <c r="GM5" s="7">
        <f>Param!$B5*NORMDIST(LN(PDF!GM$1),Param!$G5,Param!$H5,FALSE)+(1-Param!$B5)*NORMDIST(LN(PDF!GM$1),Param!$I5,Param!$J5,FALSE)</f>
        <v>1.8608669234017081E-2</v>
      </c>
      <c r="GN5" s="7">
        <f>Param!$B5*NORMDIST(LN(PDF!GN$1),Param!$G5,Param!$H5,FALSE)+(1-Param!$B5)*NORMDIST(LN(PDF!GN$1),Param!$I5,Param!$J5,FALSE)</f>
        <v>1.2984462825914398E-2</v>
      </c>
      <c r="GO5" s="7">
        <f>Param!$B5*NORMDIST(LN(PDF!GO$1),Param!$G5,Param!$H5,FALSE)+(1-Param!$B5)*NORMDIST(LN(PDF!GO$1),Param!$I5,Param!$J5,FALSE)</f>
        <v>9.0292011986701053E-3</v>
      </c>
      <c r="GP5" s="7">
        <f>Param!$B5*NORMDIST(LN(PDF!GP$1),Param!$G5,Param!$H5,FALSE)+(1-Param!$B5)*NORMDIST(LN(PDF!GP$1),Param!$I5,Param!$J5,FALSE)</f>
        <v>6.2707089249808183E-3</v>
      </c>
      <c r="GQ5" s="7">
        <f>Param!$B5*NORMDIST(LN(PDF!GQ$1),Param!$G5,Param!$H5,FALSE)+(1-Param!$B5)*NORMDIST(LN(PDF!GQ$1),Param!$I5,Param!$J5,FALSE)</f>
        <v>4.3627648293549223E-3</v>
      </c>
      <c r="GR5" s="7">
        <f>Param!$B5*NORMDIST(LN(PDF!GR$1),Param!$G5,Param!$H5,FALSE)+(1-Param!$B5)*NORMDIST(LN(PDF!GR$1),Param!$I5,Param!$J5,FALSE)</f>
        <v>3.0539699338683291E-3</v>
      </c>
      <c r="GS5" s="7">
        <f>Param!$B5*NORMDIST(LN(PDF!GS$1),Param!$G5,Param!$H5,FALSE)+(1-Param!$B5)*NORMDIST(LN(PDF!GS$1),Param!$I5,Param!$J5,FALSE)</f>
        <v>2.1635297368069292E-3</v>
      </c>
    </row>
    <row r="6" spans="1:253" x14ac:dyDescent="0.2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</row>
    <row r="7" spans="1:253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</row>
    <row r="8" spans="1:253" x14ac:dyDescent="0.2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</row>
    <row r="9" spans="1:253" x14ac:dyDescent="0.2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</row>
    <row r="10" spans="1:253" x14ac:dyDescent="0.2">
      <c r="A10" s="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</row>
    <row r="11" spans="1:253" x14ac:dyDescent="0.2">
      <c r="A11" s="1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</row>
    <row r="12" spans="1:253" x14ac:dyDescent="0.2">
      <c r="A12" s="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</row>
    <row r="13" spans="1:253" x14ac:dyDescent="0.2">
      <c r="A13" s="1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</row>
    <row r="14" spans="1:253" x14ac:dyDescent="0.2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</row>
    <row r="15" spans="1:253" x14ac:dyDescent="0.2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</row>
    <row r="16" spans="1:253" x14ac:dyDescent="0.2">
      <c r="A16" s="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</row>
    <row r="17" spans="1:201" x14ac:dyDescent="0.2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</row>
    <row r="18" spans="1:201" x14ac:dyDescent="0.2">
      <c r="A18" s="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</row>
    <row r="19" spans="1:201" x14ac:dyDescent="0.2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</row>
    <row r="20" spans="1:201" x14ac:dyDescent="0.2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</row>
    <row r="21" spans="1:20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</row>
    <row r="22" spans="1:20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</row>
    <row r="23" spans="1:20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</row>
    <row r="24" spans="1:20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</row>
    <row r="25" spans="1:20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</row>
    <row r="26" spans="1:20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</row>
    <row r="27" spans="1:20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</row>
    <row r="28" spans="1:201" x14ac:dyDescent="0.2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</row>
    <row r="29" spans="1:201" x14ac:dyDescent="0.2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</row>
    <row r="30" spans="1:201" x14ac:dyDescent="0.2">
      <c r="A30" s="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</row>
    <row r="31" spans="1:201" x14ac:dyDescent="0.2">
      <c r="A31" s="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</row>
    <row r="32" spans="1:201" x14ac:dyDescent="0.2">
      <c r="A32" s="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</row>
    <row r="33" spans="1:201" x14ac:dyDescent="0.2">
      <c r="A33" s="1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</row>
    <row r="34" spans="1:201" x14ac:dyDescent="0.2">
      <c r="A34" s="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</row>
    <row r="35" spans="1:201" x14ac:dyDescent="0.2">
      <c r="A35" s="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</row>
    <row r="36" spans="1:201" x14ac:dyDescent="0.2">
      <c r="A36" s="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</row>
    <row r="37" spans="1:201" x14ac:dyDescent="0.2">
      <c r="A37" s="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</row>
    <row r="38" spans="1:201" x14ac:dyDescent="0.2">
      <c r="A38" s="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</row>
    <row r="39" spans="1:201" x14ac:dyDescent="0.2">
      <c r="A39" s="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</row>
    <row r="40" spans="1:201" x14ac:dyDescent="0.2">
      <c r="A40" s="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</row>
    <row r="41" spans="1:201" x14ac:dyDescent="0.2">
      <c r="A41" s="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</row>
    <row r="42" spans="1:201" x14ac:dyDescent="0.2">
      <c r="A42" s="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</row>
    <row r="43" spans="1:201" x14ac:dyDescent="0.2">
      <c r="A43" s="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</row>
    <row r="44" spans="1:201" x14ac:dyDescent="0.2">
      <c r="A44" s="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</row>
    <row r="45" spans="1:201" x14ac:dyDescent="0.2">
      <c r="A45" s="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</row>
    <row r="46" spans="1:201" x14ac:dyDescent="0.2">
      <c r="A46" s="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</row>
    <row r="47" spans="1:201" x14ac:dyDescent="0.2">
      <c r="A47" s="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</row>
    <row r="48" spans="1:201" x14ac:dyDescent="0.2">
      <c r="A48" s="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</row>
    <row r="49" spans="1:201" x14ac:dyDescent="0.2">
      <c r="A49" s="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</row>
    <row r="50" spans="1:201" x14ac:dyDescent="0.2">
      <c r="A50" s="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</row>
    <row r="51" spans="1:201" x14ac:dyDescent="0.2">
      <c r="A51" s="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</row>
    <row r="52" spans="1:201" x14ac:dyDescent="0.2">
      <c r="A52" s="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</row>
    <row r="53" spans="1:201" x14ac:dyDescent="0.2">
      <c r="A53" s="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</row>
    <row r="54" spans="1:201" x14ac:dyDescent="0.2">
      <c r="A54" s="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</row>
    <row r="55" spans="1:201" x14ac:dyDescent="0.2">
      <c r="A55" s="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</row>
    <row r="56" spans="1:201" x14ac:dyDescent="0.2">
      <c r="A56" s="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</row>
    <row r="57" spans="1:201" x14ac:dyDescent="0.2">
      <c r="A57" s="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</row>
    <row r="58" spans="1:201" x14ac:dyDescent="0.2">
      <c r="A58" s="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</row>
    <row r="59" spans="1:201" x14ac:dyDescent="0.2">
      <c r="A59" s="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</row>
    <row r="60" spans="1:201" x14ac:dyDescent="0.2">
      <c r="A60" s="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</row>
    <row r="61" spans="1:201" x14ac:dyDescent="0.2">
      <c r="A61" s="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</row>
    <row r="62" spans="1:201" x14ac:dyDescent="0.2">
      <c r="A62" s="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</row>
    <row r="63" spans="1:201" x14ac:dyDescent="0.2">
      <c r="A63" s="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</row>
    <row r="64" spans="1:201" x14ac:dyDescent="0.2">
      <c r="A64" s="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</row>
    <row r="65" spans="1:201" x14ac:dyDescent="0.2">
      <c r="A65" s="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</row>
    <row r="66" spans="1:201" x14ac:dyDescent="0.2">
      <c r="A66" s="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</row>
    <row r="67" spans="1:201" x14ac:dyDescent="0.2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</row>
    <row r="68" spans="1:201" x14ac:dyDescent="0.2">
      <c r="A68" s="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</row>
    <row r="69" spans="1:201" x14ac:dyDescent="0.2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</row>
    <row r="70" spans="1:201" x14ac:dyDescent="0.2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</row>
    <row r="71" spans="1:201" x14ac:dyDescent="0.2">
      <c r="A71" s="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</row>
    <row r="72" spans="1:201" x14ac:dyDescent="0.2">
      <c r="A72" s="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</row>
    <row r="73" spans="1:201" x14ac:dyDescent="0.2">
      <c r="A73" s="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</row>
    <row r="74" spans="1:201" x14ac:dyDescent="0.2">
      <c r="A74" s="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</row>
    <row r="75" spans="1:201" x14ac:dyDescent="0.2">
      <c r="A75" s="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</row>
    <row r="76" spans="1:201" x14ac:dyDescent="0.2">
      <c r="A76" s="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</row>
    <row r="77" spans="1:201" x14ac:dyDescent="0.2">
      <c r="A77" s="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</row>
    <row r="78" spans="1:201" x14ac:dyDescent="0.2">
      <c r="A78" s="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</row>
    <row r="79" spans="1:201" x14ac:dyDescent="0.2">
      <c r="A79" s="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</row>
    <row r="80" spans="1:201" x14ac:dyDescent="0.2">
      <c r="A80" s="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</row>
    <row r="81" spans="1:201" x14ac:dyDescent="0.2">
      <c r="A81" s="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</row>
    <row r="82" spans="1:201" x14ac:dyDescent="0.2">
      <c r="A82" s="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</row>
    <row r="83" spans="1:201" x14ac:dyDescent="0.2">
      <c r="A83" s="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</row>
    <row r="84" spans="1:201" x14ac:dyDescent="0.2">
      <c r="A84" s="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</row>
    <row r="85" spans="1:201" x14ac:dyDescent="0.2">
      <c r="A85" s="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</row>
    <row r="86" spans="1:201" x14ac:dyDescent="0.2">
      <c r="A86" s="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</row>
    <row r="87" spans="1:201" x14ac:dyDescent="0.2">
      <c r="A87" s="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</row>
    <row r="88" spans="1:201" x14ac:dyDescent="0.2">
      <c r="A88" s="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</row>
    <row r="89" spans="1:201" x14ac:dyDescent="0.2">
      <c r="A89" s="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</row>
    <row r="90" spans="1:201" x14ac:dyDescent="0.2">
      <c r="A90" s="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</row>
    <row r="91" spans="1:201" x14ac:dyDescent="0.2">
      <c r="A91" s="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</row>
    <row r="92" spans="1:201" x14ac:dyDescent="0.2">
      <c r="A92" s="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</row>
    <row r="93" spans="1:201" x14ac:dyDescent="0.2">
      <c r="A93" s="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</row>
    <row r="94" spans="1:201" x14ac:dyDescent="0.2">
      <c r="A94" s="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</row>
    <row r="95" spans="1:201" x14ac:dyDescent="0.2">
      <c r="A95" s="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</row>
    <row r="96" spans="1:201" x14ac:dyDescent="0.2">
      <c r="A96" s="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</row>
    <row r="97" spans="1:201" x14ac:dyDescent="0.2">
      <c r="A97" s="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</row>
    <row r="98" spans="1:201" x14ac:dyDescent="0.2">
      <c r="A98" s="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</row>
    <row r="99" spans="1:201" x14ac:dyDescent="0.2">
      <c r="A99" s="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</row>
    <row r="100" spans="1:201" x14ac:dyDescent="0.2">
      <c r="A100" s="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</row>
    <row r="101" spans="1:201" x14ac:dyDescent="0.2">
      <c r="A101" s="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</row>
    <row r="102" spans="1:201" x14ac:dyDescent="0.2">
      <c r="A102" s="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</row>
    <row r="103" spans="1:201" x14ac:dyDescent="0.2">
      <c r="A103" s="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</row>
    <row r="104" spans="1:201" x14ac:dyDescent="0.2">
      <c r="A104" s="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</row>
    <row r="105" spans="1:201" x14ac:dyDescent="0.2">
      <c r="A105" s="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</row>
    <row r="106" spans="1:201" x14ac:dyDescent="0.2">
      <c r="A106" s="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</row>
    <row r="107" spans="1:201" x14ac:dyDescent="0.2">
      <c r="A107" s="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</row>
    <row r="108" spans="1:201" x14ac:dyDescent="0.2">
      <c r="A108" s="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</row>
    <row r="109" spans="1:201" x14ac:dyDescent="0.2">
      <c r="A109" s="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</row>
    <row r="110" spans="1:201" x14ac:dyDescent="0.2">
      <c r="A110" s="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</row>
    <row r="111" spans="1:201" x14ac:dyDescent="0.2">
      <c r="A111" s="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</row>
    <row r="112" spans="1:201" x14ac:dyDescent="0.2">
      <c r="A112" s="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</row>
    <row r="113" spans="1:201" x14ac:dyDescent="0.2">
      <c r="A113" s="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</row>
    <row r="114" spans="1:201" x14ac:dyDescent="0.2">
      <c r="A114" s="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</row>
    <row r="115" spans="1:201" x14ac:dyDescent="0.2">
      <c r="A115" s="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</row>
    <row r="116" spans="1:201" x14ac:dyDescent="0.2">
      <c r="A116" s="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</row>
    <row r="117" spans="1:201" x14ac:dyDescent="0.2">
      <c r="A117" s="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</row>
    <row r="118" spans="1:201" x14ac:dyDescent="0.2">
      <c r="A118" s="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</row>
    <row r="119" spans="1:201" x14ac:dyDescent="0.2">
      <c r="A119" s="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</row>
    <row r="120" spans="1:201" x14ac:dyDescent="0.2">
      <c r="A120" s="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</row>
    <row r="121" spans="1:201" x14ac:dyDescent="0.2">
      <c r="A121" s="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</row>
    <row r="122" spans="1:201" x14ac:dyDescent="0.2">
      <c r="A122" s="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</row>
    <row r="123" spans="1:201" x14ac:dyDescent="0.2">
      <c r="A123" s="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</row>
    <row r="124" spans="1:201" x14ac:dyDescent="0.2">
      <c r="A124" s="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</row>
    <row r="125" spans="1:201" x14ac:dyDescent="0.2">
      <c r="A125" s="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</row>
    <row r="126" spans="1:201" x14ac:dyDescent="0.2">
      <c r="A126" s="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</row>
    <row r="127" spans="1:201" x14ac:dyDescent="0.2">
      <c r="A127" s="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</row>
    <row r="128" spans="1:201" x14ac:dyDescent="0.2">
      <c r="A128" s="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</row>
    <row r="129" spans="1:201" x14ac:dyDescent="0.2">
      <c r="A129" s="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</row>
    <row r="130" spans="1:201" x14ac:dyDescent="0.2">
      <c r="A130" s="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</row>
    <row r="131" spans="1:201" x14ac:dyDescent="0.2">
      <c r="A131" s="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</row>
    <row r="132" spans="1:201" x14ac:dyDescent="0.2">
      <c r="A132" s="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</row>
    <row r="133" spans="1:201" x14ac:dyDescent="0.2">
      <c r="A133" s="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</row>
    <row r="134" spans="1:201" x14ac:dyDescent="0.2">
      <c r="A134" s="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</row>
    <row r="135" spans="1:201" x14ac:dyDescent="0.2">
      <c r="A135" s="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</row>
    <row r="136" spans="1:201" x14ac:dyDescent="0.2">
      <c r="A136" s="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</row>
    <row r="137" spans="1:201" x14ac:dyDescent="0.2">
      <c r="A137" s="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</row>
    <row r="138" spans="1:201" x14ac:dyDescent="0.2">
      <c r="A138" s="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</row>
    <row r="139" spans="1:201" x14ac:dyDescent="0.2">
      <c r="A139" s="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</row>
    <row r="140" spans="1:201" x14ac:dyDescent="0.2">
      <c r="A140" s="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</row>
    <row r="141" spans="1:201" x14ac:dyDescent="0.2">
      <c r="A141" s="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</row>
    <row r="142" spans="1:201" x14ac:dyDescent="0.2">
      <c r="A142" s="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</row>
    <row r="143" spans="1:201" x14ac:dyDescent="0.2">
      <c r="A143" s="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</row>
    <row r="144" spans="1:201" x14ac:dyDescent="0.2">
      <c r="A144" s="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</row>
    <row r="145" spans="1:201" x14ac:dyDescent="0.2">
      <c r="A145" s="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</row>
    <row r="146" spans="1:201" x14ac:dyDescent="0.2">
      <c r="A146" s="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</row>
    <row r="147" spans="1:201" x14ac:dyDescent="0.2">
      <c r="A147" s="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</row>
    <row r="148" spans="1:201" x14ac:dyDescent="0.2">
      <c r="A148" s="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</row>
    <row r="149" spans="1:201" x14ac:dyDescent="0.2">
      <c r="A149" s="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</row>
    <row r="150" spans="1:201" x14ac:dyDescent="0.2">
      <c r="A150" s="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</row>
    <row r="151" spans="1:201" x14ac:dyDescent="0.2">
      <c r="A151" s="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</row>
    <row r="152" spans="1:201" x14ac:dyDescent="0.2">
      <c r="A152" s="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</row>
    <row r="153" spans="1:201" x14ac:dyDescent="0.2">
      <c r="A153" s="1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</row>
    <row r="154" spans="1:201" x14ac:dyDescent="0.2">
      <c r="A154" s="1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</row>
    <row r="155" spans="1:201" x14ac:dyDescent="0.2">
      <c r="A155" s="1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</row>
    <row r="156" spans="1:201" x14ac:dyDescent="0.2">
      <c r="A156" s="1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</row>
    <row r="157" spans="1:201" x14ac:dyDescent="0.2">
      <c r="A157" s="1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</row>
    <row r="158" spans="1:201" x14ac:dyDescent="0.2">
      <c r="A158" s="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</row>
    <row r="159" spans="1:201" x14ac:dyDescent="0.2">
      <c r="A159" s="1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</row>
    <row r="160" spans="1:201" x14ac:dyDescent="0.2">
      <c r="A160" s="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</row>
    <row r="161" spans="1:201" x14ac:dyDescent="0.2">
      <c r="A161" s="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</row>
    <row r="162" spans="1:201" x14ac:dyDescent="0.2">
      <c r="A162" s="1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</row>
    <row r="163" spans="1:201" x14ac:dyDescent="0.2">
      <c r="A163" s="1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</row>
    <row r="164" spans="1:201" x14ac:dyDescent="0.2">
      <c r="A164" s="1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</row>
    <row r="165" spans="1:201" x14ac:dyDescent="0.2">
      <c r="A165" s="1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</row>
    <row r="166" spans="1:201" x14ac:dyDescent="0.2">
      <c r="A166" s="1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</row>
    <row r="167" spans="1:201" x14ac:dyDescent="0.2">
      <c r="A167" s="1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</row>
    <row r="168" spans="1:201" x14ac:dyDescent="0.2">
      <c r="A168" s="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</row>
    <row r="169" spans="1:201" x14ac:dyDescent="0.2">
      <c r="A169" s="1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</row>
    <row r="170" spans="1:201" x14ac:dyDescent="0.2">
      <c r="A170" s="1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</row>
    <row r="171" spans="1:201" x14ac:dyDescent="0.2">
      <c r="A171" s="1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</row>
    <row r="172" spans="1:201" x14ac:dyDescent="0.2">
      <c r="A172" s="1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</row>
    <row r="173" spans="1:201" x14ac:dyDescent="0.2">
      <c r="A173" s="1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</row>
    <row r="174" spans="1:201" x14ac:dyDescent="0.2">
      <c r="A174" s="1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</row>
    <row r="175" spans="1:201" x14ac:dyDescent="0.2">
      <c r="A175" s="1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</row>
    <row r="176" spans="1:201" x14ac:dyDescent="0.2">
      <c r="A176" s="1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</row>
    <row r="177" spans="1:201" x14ac:dyDescent="0.2">
      <c r="A177" s="1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</row>
    <row r="178" spans="1:201" x14ac:dyDescent="0.2">
      <c r="A178" s="1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</row>
    <row r="179" spans="1:201" x14ac:dyDescent="0.2">
      <c r="A179" s="1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</row>
    <row r="180" spans="1:201" x14ac:dyDescent="0.2">
      <c r="A180" s="1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</row>
    <row r="181" spans="1:201" x14ac:dyDescent="0.2">
      <c r="A181" s="1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</row>
    <row r="182" spans="1:201" x14ac:dyDescent="0.2">
      <c r="A182" s="1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</row>
    <row r="183" spans="1:201" x14ac:dyDescent="0.2">
      <c r="A183" s="1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</row>
    <row r="184" spans="1:201" x14ac:dyDescent="0.2">
      <c r="A184" s="1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</row>
    <row r="185" spans="1:201" x14ac:dyDescent="0.2">
      <c r="A185" s="1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</row>
    <row r="186" spans="1:201" x14ac:dyDescent="0.2">
      <c r="A186" s="1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</row>
    <row r="187" spans="1:201" x14ac:dyDescent="0.2">
      <c r="A187" s="1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</row>
    <row r="188" spans="1:201" x14ac:dyDescent="0.2">
      <c r="A188" s="1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</row>
    <row r="189" spans="1:201" x14ac:dyDescent="0.2">
      <c r="A189" s="1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</row>
    <row r="190" spans="1:201" x14ac:dyDescent="0.2">
      <c r="A190" s="1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</row>
    <row r="191" spans="1:201" x14ac:dyDescent="0.2">
      <c r="A191" s="1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</row>
    <row r="192" spans="1:201" x14ac:dyDescent="0.2">
      <c r="A192" s="1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</row>
    <row r="193" spans="1:201" x14ac:dyDescent="0.2">
      <c r="A193" s="1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</row>
    <row r="194" spans="1:201" x14ac:dyDescent="0.2">
      <c r="A194" s="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</row>
    <row r="195" spans="1:201" x14ac:dyDescent="0.2">
      <c r="A195" s="1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</row>
    <row r="196" spans="1:201" x14ac:dyDescent="0.2">
      <c r="A196" s="1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</row>
    <row r="197" spans="1:201" x14ac:dyDescent="0.2">
      <c r="A197" s="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</row>
    <row r="198" spans="1:201" x14ac:dyDescent="0.2">
      <c r="A198" s="1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</row>
    <row r="199" spans="1:201" x14ac:dyDescent="0.2">
      <c r="A199" s="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</row>
    <row r="200" spans="1:201" x14ac:dyDescent="0.2">
      <c r="A200" s="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</row>
    <row r="201" spans="1:201" x14ac:dyDescent="0.2">
      <c r="A201" s="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</row>
    <row r="202" spans="1:201" x14ac:dyDescent="0.2">
      <c r="A202" s="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</row>
    <row r="203" spans="1:201" x14ac:dyDescent="0.2">
      <c r="A203" s="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</row>
    <row r="204" spans="1:201" x14ac:dyDescent="0.2">
      <c r="A204" s="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</row>
    <row r="205" spans="1:201" x14ac:dyDescent="0.2">
      <c r="A205" s="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</row>
    <row r="206" spans="1:201" x14ac:dyDescent="0.2">
      <c r="A206" s="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20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RowHeight="12.75" x14ac:dyDescent="0.2"/>
  <cols>
    <col min="1" max="1" width="10.83203125" bestFit="1" customWidth="1"/>
    <col min="2" max="10" width="9.33203125" style="7"/>
    <col min="11" max="11" width="10.6640625" style="7" bestFit="1" customWidth="1"/>
    <col min="12" max="12" width="11.6640625" style="7" bestFit="1" customWidth="1"/>
    <col min="13" max="13" width="15.6640625" style="7" bestFit="1" customWidth="1"/>
    <col min="14" max="15" width="9.33203125" style="7"/>
    <col min="16" max="16" width="16.83203125" style="7" customWidth="1"/>
    <col min="17" max="17" width="21" style="12" bestFit="1" customWidth="1"/>
    <col min="18" max="18" width="10.1640625" style="7" customWidth="1"/>
  </cols>
  <sheetData>
    <row r="1" spans="1:18" s="2" customFormat="1" x14ac:dyDescent="0.2">
      <c r="A1" s="16" t="s">
        <v>25</v>
      </c>
      <c r="B1" s="4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3" t="s">
        <v>7</v>
      </c>
      <c r="H1" s="3" t="s">
        <v>8</v>
      </c>
      <c r="I1" s="5" t="s">
        <v>9</v>
      </c>
      <c r="J1" s="5" t="s">
        <v>10</v>
      </c>
      <c r="K1" s="6" t="s">
        <v>12</v>
      </c>
      <c r="L1" s="6" t="s">
        <v>13</v>
      </c>
      <c r="M1" s="6" t="s">
        <v>14</v>
      </c>
      <c r="N1" s="8" t="s">
        <v>15</v>
      </c>
      <c r="O1" s="8" t="s">
        <v>16</v>
      </c>
      <c r="P1" s="6" t="s">
        <v>17</v>
      </c>
      <c r="Q1" s="11" t="s">
        <v>11</v>
      </c>
      <c r="R1" s="6"/>
    </row>
    <row r="2" spans="1:18" x14ac:dyDescent="0.2">
      <c r="A2" s="1">
        <f>Calls!A2</f>
        <v>38268</v>
      </c>
      <c r="B2" s="7">
        <v>1E-3</v>
      </c>
      <c r="C2" s="7">
        <v>9.8579549725383072E-3</v>
      </c>
      <c r="D2" s="7">
        <v>1.450382780955763</v>
      </c>
      <c r="E2" s="7">
        <v>1.2773886480625874E-4</v>
      </c>
      <c r="F2" s="7">
        <v>5.1083327011073277E-3</v>
      </c>
      <c r="G2" s="7">
        <f>LN(Other!B2)+(Param!C2-Param!D2^2/2)*Other!$E2/360</f>
        <v>3.5773992269451949</v>
      </c>
      <c r="H2" s="7">
        <f>D2*SQRT(Other!$E2/360)</f>
        <v>1.4219012439408258</v>
      </c>
      <c r="I2" s="7">
        <f>LN(Other!B2)+(Param!E2-Param!F2^2/2)*Other!$E2/360</f>
        <v>4.5789364417632852</v>
      </c>
      <c r="J2" s="7">
        <f>F2*SQRT(Other!$E2/360)</f>
        <v>5.0080190674779172E-3</v>
      </c>
      <c r="K2" s="7">
        <f>EXP(G2+0.5*H2^2)</f>
        <v>98.327210605606211</v>
      </c>
      <c r="L2" s="7">
        <f>EXP(I2+0.5*J2^2)</f>
        <v>97.411958653072972</v>
      </c>
      <c r="M2" s="7">
        <f>B2*K2+(1-B2)*L2</f>
        <v>97.412873905025506</v>
      </c>
      <c r="N2" s="7">
        <f>SQRT(EXP(2*C2+2*D2^2)-EXP(2*C2+D2^2))</f>
        <v>7.755522780043882</v>
      </c>
      <c r="O2" s="7">
        <f>SQRT(EXP(2*E2+2*F2^2)-EXP(2*E2+F2^2))</f>
        <v>5.1090852659320795E-3</v>
      </c>
      <c r="P2" s="7">
        <f>B2*N2+(1-B2)*O2</f>
        <v>1.2859498960710029E-2</v>
      </c>
      <c r="Q2" s="12">
        <f>SUM(SQR_calls!B2:AX2)+SUM(SQR_puts!B2:AX2)</f>
        <v>4.2675896112216991E-2</v>
      </c>
    </row>
    <row r="3" spans="1:18" x14ac:dyDescent="0.2">
      <c r="A3" s="1">
        <f>Calls!A3</f>
        <v>38317</v>
      </c>
      <c r="B3" s="7">
        <v>1</v>
      </c>
      <c r="C3" s="7">
        <v>3.5258300761852035E-4</v>
      </c>
      <c r="D3" s="7">
        <v>5.9031600747817391E-3</v>
      </c>
      <c r="E3" s="7">
        <v>-3.8507268516772162E-3</v>
      </c>
      <c r="F3" s="7">
        <v>1.0000000000000009E-3</v>
      </c>
      <c r="G3" s="7">
        <f>LN(Other!B3)+(Param!C3-Param!D3^2/2)*Other!$E3/360</f>
        <v>4.5814613297080822</v>
      </c>
      <c r="H3" s="7">
        <f>D3*SQRT(Other!$E3/360)</f>
        <v>5.3618114072121323E-3</v>
      </c>
      <c r="I3" s="7">
        <f>LN(Other!B3)+(Param!E3-Param!F3^2/2)*Other!$E3/360</f>
        <v>4.578007561084946</v>
      </c>
      <c r="J3" s="7">
        <f>F3*SQRT(Other!$E3/360)</f>
        <v>9.0829510622924832E-4</v>
      </c>
      <c r="K3" s="7">
        <f>EXP(G3+0.5*H3^2)</f>
        <v>97.65840284092576</v>
      </c>
      <c r="L3" s="7">
        <f>EXP(I3+0.5*J3^2)</f>
        <v>97.320336306348935</v>
      </c>
      <c r="M3" s="7">
        <f>B3*K3+(1-B3)*L3</f>
        <v>97.65840284092576</v>
      </c>
      <c r="N3" s="7">
        <f>SQRT(EXP(2*C3+2*D3^2)-EXP(2*C3+D3^2))</f>
        <v>5.9053961341277118E-3</v>
      </c>
      <c r="O3" s="7">
        <f>SQRT(EXP(2*E3+2*F3^2)-EXP(2*E3+F3^2))</f>
        <v>9.96157424825477E-4</v>
      </c>
      <c r="P3" s="7">
        <f>B3*N3+(1-B3)*O3</f>
        <v>5.9053961341277118E-3</v>
      </c>
      <c r="Q3" s="12">
        <f>SUM(SQR_calls!B3:AX3)+SUM(SQR_puts!B3:AX3)</f>
        <v>9.4344810735186496E-2</v>
      </c>
      <c r="R3"/>
    </row>
    <row r="4" spans="1:18" x14ac:dyDescent="0.2">
      <c r="A4" s="1">
        <f>Calls!A4</f>
        <v>38383</v>
      </c>
      <c r="B4" s="7">
        <v>1</v>
      </c>
      <c r="C4" s="7">
        <v>2.5652279973765839E-4</v>
      </c>
      <c r="D4" s="7">
        <v>8.3973854545614218E-3</v>
      </c>
      <c r="E4" s="7">
        <v>-3.8507268516772162E-3</v>
      </c>
      <c r="F4" s="7">
        <v>1.0000000000000009E-3</v>
      </c>
      <c r="G4" s="7">
        <f>LN(Other!B4)+(Param!C4-Param!D4^2/2)*Other!$E4/360</f>
        <v>4.5789681888685276</v>
      </c>
      <c r="H4" s="7">
        <f>D4*SQRT(Other!$E4/360)</f>
        <v>6.7266499527259358E-3</v>
      </c>
      <c r="I4" s="7">
        <f>LN(Other!B4)+(Param!E4-Param!F4^2/2)*Other!$E4/360</f>
        <v>4.5763550067519967</v>
      </c>
      <c r="J4" s="7">
        <f>F4*SQRT(Other!$E4/360)</f>
        <v>8.0104098937986183E-4</v>
      </c>
      <c r="K4" s="7">
        <f>EXP(G4+0.5*H4^2)</f>
        <v>97.416033566989057</v>
      </c>
      <c r="L4" s="7">
        <f>EXP(I4+0.5*J4^2)</f>
        <v>97.159633071226821</v>
      </c>
      <c r="M4" s="7">
        <f>B4*K4+(1-B4)*L4</f>
        <v>97.416033566989057</v>
      </c>
      <c r="N4" s="7">
        <f>SQRT(EXP(2*C4+2*D4^2)-EXP(2*C4+D4^2))</f>
        <v>8.3999840913049767E-3</v>
      </c>
      <c r="O4" s="7">
        <f>SQRT(EXP(2*E4+2*F4^2)-EXP(2*E4+F4^2))</f>
        <v>9.96157424825477E-4</v>
      </c>
      <c r="P4" s="7">
        <f>B4*N4+(1-B4)*O4</f>
        <v>8.3999840913049767E-3</v>
      </c>
      <c r="Q4" s="12">
        <f>SUM(SQR_calls!B4:AX4)+SUM(SQR_puts!B4:AX4)</f>
        <v>6.796551745660212E-2</v>
      </c>
      <c r="R4"/>
    </row>
    <row r="5" spans="1:18" x14ac:dyDescent="0.2">
      <c r="A5" s="1">
        <f>Calls!A5</f>
        <v>38418</v>
      </c>
      <c r="B5" s="7">
        <v>1E-3</v>
      </c>
      <c r="C5" s="7">
        <v>-0.21673023976202541</v>
      </c>
      <c r="D5" s="7">
        <v>1.1349314773746921</v>
      </c>
      <c r="E5" s="7">
        <v>2.5237334273402271E-4</v>
      </c>
      <c r="F5" s="7">
        <v>7.5681303422204093E-3</v>
      </c>
      <c r="G5" s="7">
        <f>LN(Other!B5)+(Param!C5-Param!D5^2/2)*Other!$E5/360</f>
        <v>4.1101875053421688</v>
      </c>
      <c r="H5" s="7">
        <f>D5*SQRT(Other!$E5/360)</f>
        <v>0.83742597323557277</v>
      </c>
      <c r="I5" s="7">
        <f>LN(Other!B5)+(Param!E5-Param!F5^2/2)*Other!$E5/360</f>
        <v>4.5789480219503833</v>
      </c>
      <c r="J5" s="7">
        <f>F5*SQRT(Other!$E5/360)</f>
        <v>5.5842568857707503E-3</v>
      </c>
      <c r="K5" s="7">
        <f>EXP(G5+0.5*H5^2)</f>
        <v>86.559205432079594</v>
      </c>
      <c r="L5" s="7">
        <f>EXP(I5+0.5*J5^2)</f>
        <v>97.413383997431708</v>
      </c>
      <c r="M5" s="7">
        <f>B5*K5+(1-B5)*L5</f>
        <v>97.402529818866356</v>
      </c>
      <c r="N5" s="7">
        <f>SQRT(EXP(2*C5+2*D5^2)-EXP(2*C5+D5^2))</f>
        <v>2.4843063881269818</v>
      </c>
      <c r="O5" s="7">
        <f>SQRT(EXP(2*E5+2*F5^2)-EXP(2*E5+F5^2))</f>
        <v>7.5703657747223365E-3</v>
      </c>
      <c r="P5" s="7">
        <f>B5*N5+(1-B5)*O5</f>
        <v>1.0047101797074597E-2</v>
      </c>
      <c r="Q5" s="12">
        <f>SUM(SQR_calls!B5:AX5)+SUM(SQR_puts!B5:AX5)</f>
        <v>1.5991683432462798E-2</v>
      </c>
      <c r="R5"/>
    </row>
    <row r="6" spans="1:18" x14ac:dyDescent="0.2">
      <c r="A6" s="1"/>
    </row>
    <row r="7" spans="1:18" x14ac:dyDescent="0.2">
      <c r="A7" s="1"/>
      <c r="B7" s="7">
        <v>1E-3</v>
      </c>
      <c r="C7" s="7">
        <v>-9.3378497246812395E-2</v>
      </c>
      <c r="D7" s="7">
        <v>1.0795173895686667</v>
      </c>
      <c r="E7" s="7">
        <v>2.6049516790575979E-4</v>
      </c>
      <c r="F7" s="7">
        <v>5.5475646174198119E-3</v>
      </c>
    </row>
    <row r="8" spans="1:18" x14ac:dyDescent="0.2">
      <c r="A8" s="1"/>
    </row>
    <row r="9" spans="1:18" x14ac:dyDescent="0.2">
      <c r="A9" s="1"/>
    </row>
    <row r="10" spans="1:18" x14ac:dyDescent="0.2">
      <c r="A10" s="1"/>
    </row>
    <row r="11" spans="1:18" x14ac:dyDescent="0.2">
      <c r="A11" s="1"/>
    </row>
    <row r="12" spans="1:18" x14ac:dyDescent="0.2">
      <c r="A12" s="1"/>
    </row>
    <row r="13" spans="1:18" x14ac:dyDescent="0.2">
      <c r="A13" s="1"/>
    </row>
    <row r="14" spans="1:18" x14ac:dyDescent="0.2">
      <c r="A14" s="1"/>
    </row>
    <row r="15" spans="1:18" x14ac:dyDescent="0.2">
      <c r="A15" s="1"/>
    </row>
    <row r="16" spans="1:18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Calls</vt:lpstr>
      <vt:lpstr>Puts</vt:lpstr>
      <vt:lpstr>Other</vt:lpstr>
      <vt:lpstr>Calls_est</vt:lpstr>
      <vt:lpstr>Puts_est</vt:lpstr>
      <vt:lpstr>SQR_calls</vt:lpstr>
      <vt:lpstr>SQR_puts</vt:lpstr>
      <vt:lpstr>PDF</vt:lpstr>
      <vt:lpstr>Param</vt:lpstr>
      <vt:lpstr>Figures</vt:lpstr>
      <vt:lpstr>RND_chart6s</vt:lpstr>
      <vt:lpstr>BLPH5L3</vt:lpstr>
      <vt:lpstr>BLPH5M3</vt:lpstr>
      <vt:lpstr>BLPH6L3</vt:lpstr>
      <vt:lpstr>BLPH6L4</vt:lpstr>
      <vt:lpstr>BLPH6M3</vt:lpstr>
      <vt:lpstr>BLPH6N3</vt:lpstr>
      <vt:lpstr>BLPH6O3</vt:lpstr>
      <vt:lpstr>BLPH6P3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Barros Luís</dc:creator>
  <cp:lastModifiedBy>Jorge Barros Luís</cp:lastModifiedBy>
  <cp:lastPrinted>2000-10-20T16:09:56Z</cp:lastPrinted>
  <dcterms:created xsi:type="dcterms:W3CDTF">1999-05-10T11:02:23Z</dcterms:created>
  <dcterms:modified xsi:type="dcterms:W3CDTF">2017-09-08T15:01:36Z</dcterms:modified>
</cp:coreProperties>
</file>