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textos\proprios\ISEG\IRCRM\2017\"/>
    </mc:Choice>
  </mc:AlternateContent>
  <bookViews>
    <workbookView xWindow="0" yWindow="0" windowWidth="20490" windowHeight="7155"/>
  </bookViews>
  <sheets>
    <sheet name="Final_Grades" sheetId="1" r:id="rId1"/>
    <sheet name="Exam" sheetId="2" r:id="rId2"/>
  </sheets>
  <calcPr calcId="152511"/>
</workbook>
</file>

<file path=xl/calcChain.xml><?xml version="1.0" encoding="utf-8"?>
<calcChain xmlns="http://schemas.openxmlformats.org/spreadsheetml/2006/main">
  <c r="K20" i="2" l="1"/>
  <c r="L20" i="2" s="1"/>
  <c r="K19" i="2"/>
  <c r="L19" i="2" s="1"/>
  <c r="K18" i="2"/>
  <c r="L18" i="2" s="1"/>
  <c r="K17" i="2"/>
  <c r="L17" i="2" s="1"/>
  <c r="K16" i="2"/>
  <c r="K15" i="2"/>
  <c r="K14" i="2"/>
  <c r="K13" i="2"/>
  <c r="L13" i="2" s="1"/>
  <c r="K12" i="2"/>
  <c r="L12" i="2" s="1"/>
  <c r="K11" i="2"/>
  <c r="K10" i="2"/>
  <c r="L10" i="2" s="1"/>
  <c r="K9" i="2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16" i="2" l="1"/>
  <c r="L15" i="2"/>
  <c r="L2" i="2"/>
  <c r="H12" i="1"/>
  <c r="H5" i="1" l="1"/>
  <c r="F17" i="1" l="1"/>
  <c r="H17" i="1" s="1"/>
  <c r="I17" i="1" s="1"/>
  <c r="F10" i="1" l="1"/>
  <c r="H10" i="1" s="1"/>
  <c r="I10" i="1" s="1"/>
  <c r="F18" i="1" l="1"/>
  <c r="H18" i="1" s="1"/>
  <c r="I18" i="1" s="1"/>
  <c r="F16" i="1" l="1"/>
  <c r="H16" i="1" s="1"/>
  <c r="F5" i="1"/>
  <c r="F14" i="1"/>
  <c r="F11" i="1"/>
  <c r="F13" i="1"/>
  <c r="H13" i="1" s="1"/>
  <c r="F12" i="1"/>
  <c r="F20" i="1"/>
  <c r="H20" i="1" s="1"/>
  <c r="F2" i="1"/>
  <c r="H2" i="1" s="1"/>
  <c r="F15" i="1"/>
  <c r="H15" i="1" s="1"/>
  <c r="F9" i="1"/>
  <c r="F4" i="1"/>
  <c r="H4" i="1" s="1"/>
  <c r="F3" i="1"/>
  <c r="H3" i="1" s="1"/>
  <c r="F8" i="1"/>
  <c r="H8" i="1" s="1"/>
  <c r="F6" i="1"/>
  <c r="H6" i="1" s="1"/>
  <c r="I6" i="1" s="1"/>
  <c r="F19" i="1"/>
  <c r="H19" i="1" s="1"/>
  <c r="F7" i="1"/>
  <c r="H7" i="1" s="1"/>
  <c r="I15" i="1" l="1"/>
  <c r="I13" i="1" l="1"/>
  <c r="I19" i="1"/>
  <c r="I7" i="1"/>
  <c r="I5" i="1"/>
  <c r="I20" i="1"/>
  <c r="I3" i="1"/>
  <c r="I8" i="1"/>
  <c r="I16" i="1"/>
  <c r="I2" i="1"/>
  <c r="I4" i="1"/>
  <c r="I12" i="1"/>
</calcChain>
</file>

<file path=xl/sharedStrings.xml><?xml version="1.0" encoding="utf-8"?>
<sst xmlns="http://schemas.openxmlformats.org/spreadsheetml/2006/main" count="63" uniqueCount="29">
  <si>
    <t>HUGO MENAU VINHAS LAGINHA</t>
  </si>
  <si>
    <t>Final</t>
  </si>
  <si>
    <t>Final (round)</t>
  </si>
  <si>
    <t>CAROLINA BORGES LEITÃO LEAL DA COSTA</t>
  </si>
  <si>
    <t>RICARDO FANHA VICENTE SOARES</t>
  </si>
  <si>
    <t>BEATRIZ MALHEIROS LEAL</t>
  </si>
  <si>
    <t>PAULO JORGE LOPES MORGADO VÉSTIA</t>
  </si>
  <si>
    <t>MIGUEL DUQUE SANTOS</t>
  </si>
  <si>
    <t>MARIA LEONOR GROSSINHO FONTINHA JACINTO LOPES</t>
  </si>
  <si>
    <t>ZACHARY MITCHELL POLASKI</t>
  </si>
  <si>
    <t>ALINA RAQUEL BASTOS TELES</t>
  </si>
  <si>
    <t>RAFAEL CORREIA NUNES</t>
  </si>
  <si>
    <t>EDUARDO JORGE CUNHA DE ALBUQUERQUE FERREIRA DA SILVA</t>
  </si>
  <si>
    <t>BÁRBARA LEITÃO SANTOS</t>
  </si>
  <si>
    <t>ANTONY DA SILVA FERNANDES</t>
  </si>
  <si>
    <t>DIOGO ALEXANDRE LANEIRO DA SILVA</t>
  </si>
  <si>
    <t>CARLOS JOSÉ MARTINS VIEIRA</t>
  </si>
  <si>
    <t>SERGIUSZ BRONISLAW NOWAK</t>
  </si>
  <si>
    <t>SERGIO DE TOMA</t>
  </si>
  <si>
    <t>FAYSEL KHARAB</t>
  </si>
  <si>
    <t>RUI PRAZERES</t>
  </si>
  <si>
    <t>F</t>
  </si>
  <si>
    <t>Number</t>
  </si>
  <si>
    <t>Name</t>
  </si>
  <si>
    <t>Work1</t>
  </si>
  <si>
    <t>Work2</t>
  </si>
  <si>
    <t>Participation</t>
  </si>
  <si>
    <t>Exam</t>
  </si>
  <si>
    <t>Lectures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</si>
</sst>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1" fillId="0" borderId="0" xfId="0" quotePrefix="1" applyFont="1" applyAlignment="1"/>
    <xf numFmtId="2" fontId="3" fillId="0" borderId="0" xfId="0" applyNumberFormat="1" applyFont="1"/>
    <xf numFmtId="2" fontId="3" fillId="0" borderId="0" xfId="0" applyNumberFormat="1" applyFont="1" applyFill="1"/>
    <xf numFmtId="2" fontId="1" fillId="0" borderId="0" xfId="0" quotePrefix="1" applyNumberFormat="1" applyFont="1" applyAlignment="1"/>
    <xf numFmtId="2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30" zoomScaleNormal="130" workbookViewId="0">
      <selection activeCell="G17" sqref="G17"/>
    </sheetView>
  </sheetViews>
  <sheetFormatPr defaultRowHeight="11.25" x14ac:dyDescent="0.2"/>
  <cols>
    <col min="1" max="1" width="6.28515625" style="4" bestFit="1" customWidth="1"/>
    <col min="2" max="2" width="49.85546875" style="4" bestFit="1" customWidth="1"/>
    <col min="3" max="4" width="7.85546875" style="4" bestFit="1" customWidth="1"/>
    <col min="5" max="5" width="9.42578125" style="4" bestFit="1" customWidth="1"/>
    <col min="6" max="6" width="8.5703125" style="4" bestFit="1" customWidth="1"/>
    <col min="7" max="7" width="12.140625" style="4" customWidth="1"/>
    <col min="8" max="8" width="16" style="6" customWidth="1"/>
    <col min="9" max="9" width="10.85546875" style="6" bestFit="1" customWidth="1"/>
    <col min="10" max="253" width="21.7109375" style="4" customWidth="1"/>
    <col min="254" max="16384" width="9.140625" style="4"/>
  </cols>
  <sheetData>
    <row r="1" spans="1:9" x14ac:dyDescent="0.2">
      <c r="A1" s="1" t="s">
        <v>22</v>
      </c>
      <c r="B1" s="1" t="s">
        <v>23</v>
      </c>
      <c r="C1" s="2" t="s">
        <v>24</v>
      </c>
      <c r="D1" s="2" t="s">
        <v>25</v>
      </c>
      <c r="E1" s="2" t="s">
        <v>26</v>
      </c>
      <c r="F1" s="2" t="s">
        <v>28</v>
      </c>
      <c r="G1" s="2" t="s">
        <v>27</v>
      </c>
      <c r="H1" s="3" t="s">
        <v>1</v>
      </c>
      <c r="I1" s="3" t="s">
        <v>2</v>
      </c>
    </row>
    <row r="2" spans="1:9" x14ac:dyDescent="0.2">
      <c r="A2" s="1">
        <v>47838</v>
      </c>
      <c r="B2" s="1" t="s">
        <v>10</v>
      </c>
      <c r="C2" s="4">
        <v>13</v>
      </c>
      <c r="D2" s="5">
        <v>15</v>
      </c>
      <c r="E2" s="4">
        <v>10</v>
      </c>
      <c r="F2" s="4">
        <f t="shared" ref="F2:F20" si="0">0.475*C2+0.475*D2+0.05*E2</f>
        <v>13.8</v>
      </c>
      <c r="G2" s="4">
        <v>12.75</v>
      </c>
      <c r="H2" s="6">
        <f>MAX(G2,0.3*F2+0.7*G2)</f>
        <v>13.064999999999998</v>
      </c>
      <c r="I2" s="6">
        <f t="shared" ref="I2:I8" si="1">ROUND(H2,0)</f>
        <v>13</v>
      </c>
    </row>
    <row r="3" spans="1:9" x14ac:dyDescent="0.2">
      <c r="A3" s="1">
        <v>47984</v>
      </c>
      <c r="B3" s="1" t="s">
        <v>14</v>
      </c>
      <c r="D3" s="5"/>
      <c r="E3" s="4">
        <v>10</v>
      </c>
      <c r="F3" s="4">
        <f t="shared" si="0"/>
        <v>0.5</v>
      </c>
      <c r="G3" s="4">
        <v>10</v>
      </c>
      <c r="H3" s="6">
        <f>MAX(G3,0.3*F3+0.7*G3)</f>
        <v>10</v>
      </c>
      <c r="I3" s="6">
        <f t="shared" si="1"/>
        <v>10</v>
      </c>
    </row>
    <row r="4" spans="1:9" x14ac:dyDescent="0.2">
      <c r="A4" s="1">
        <v>47935</v>
      </c>
      <c r="B4" s="1" t="s">
        <v>13</v>
      </c>
      <c r="C4" s="4">
        <v>13</v>
      </c>
      <c r="D4" s="5">
        <v>9</v>
      </c>
      <c r="E4" s="4">
        <v>10</v>
      </c>
      <c r="F4" s="4">
        <f t="shared" si="0"/>
        <v>10.95</v>
      </c>
      <c r="G4" s="4">
        <v>13.5</v>
      </c>
      <c r="H4" s="6">
        <f>MAX(G4,0.3*F4+0.7*G4)</f>
        <v>13.5</v>
      </c>
      <c r="I4" s="6">
        <f t="shared" si="1"/>
        <v>14</v>
      </c>
    </row>
    <row r="5" spans="1:9" x14ac:dyDescent="0.2">
      <c r="A5" s="1">
        <v>43619</v>
      </c>
      <c r="B5" s="1" t="s">
        <v>5</v>
      </c>
      <c r="C5" s="4">
        <v>14.5</v>
      </c>
      <c r="E5" s="4">
        <v>10</v>
      </c>
      <c r="F5" s="4">
        <f t="shared" si="0"/>
        <v>7.3874999999999993</v>
      </c>
      <c r="G5" s="4">
        <v>9</v>
      </c>
      <c r="H5" s="6">
        <f>MAX(G5,0.15*C5+0.85*G5)</f>
        <v>9.8249999999999993</v>
      </c>
      <c r="I5" s="6">
        <f t="shared" si="1"/>
        <v>10</v>
      </c>
    </row>
    <row r="6" spans="1:9" x14ac:dyDescent="0.2">
      <c r="A6" s="1">
        <v>48721</v>
      </c>
      <c r="B6" s="1" t="s">
        <v>16</v>
      </c>
      <c r="C6" s="4">
        <v>12</v>
      </c>
      <c r="D6" s="5">
        <v>14.5</v>
      </c>
      <c r="E6" s="4">
        <v>10</v>
      </c>
      <c r="F6" s="4">
        <f t="shared" si="0"/>
        <v>13.087499999999999</v>
      </c>
      <c r="G6" s="4">
        <v>10</v>
      </c>
      <c r="H6" s="6">
        <f>MAX(G6,0.3*F6+0.7*G6)</f>
        <v>10.92625</v>
      </c>
      <c r="I6" s="6">
        <f t="shared" si="1"/>
        <v>11</v>
      </c>
    </row>
    <row r="7" spans="1:9" x14ac:dyDescent="0.2">
      <c r="A7" s="1">
        <v>40867</v>
      </c>
      <c r="B7" s="1" t="s">
        <v>3</v>
      </c>
      <c r="C7" s="4">
        <v>13.5</v>
      </c>
      <c r="D7" s="4">
        <v>13</v>
      </c>
      <c r="E7" s="4">
        <v>13</v>
      </c>
      <c r="F7" s="4">
        <f t="shared" si="0"/>
        <v>13.237499999999999</v>
      </c>
      <c r="G7" s="4">
        <v>9.5</v>
      </c>
      <c r="H7" s="6">
        <f>MAX(G7,0.3*F7+0.7*G7)</f>
        <v>10.62125</v>
      </c>
      <c r="I7" s="6">
        <f t="shared" si="1"/>
        <v>11</v>
      </c>
    </row>
    <row r="8" spans="1:9" x14ac:dyDescent="0.2">
      <c r="A8" s="1">
        <v>48352</v>
      </c>
      <c r="B8" s="1" t="s">
        <v>15</v>
      </c>
      <c r="C8" s="4">
        <v>13.5</v>
      </c>
      <c r="D8" s="5">
        <v>10.5</v>
      </c>
      <c r="E8" s="4">
        <v>14</v>
      </c>
      <c r="F8" s="4">
        <f t="shared" si="0"/>
        <v>12.099999999999998</v>
      </c>
      <c r="G8" s="4">
        <v>8.5</v>
      </c>
      <c r="H8" s="6">
        <f>MAX(G8,0.3*F8+0.7*G8)</f>
        <v>9.5799999999999983</v>
      </c>
      <c r="I8" s="6">
        <f t="shared" si="1"/>
        <v>10</v>
      </c>
    </row>
    <row r="9" spans="1:9" x14ac:dyDescent="0.2">
      <c r="A9" s="1">
        <v>47895</v>
      </c>
      <c r="B9" s="1" t="s">
        <v>12</v>
      </c>
      <c r="D9" s="5"/>
      <c r="E9" s="4">
        <v>10</v>
      </c>
      <c r="F9" s="4">
        <f t="shared" si="0"/>
        <v>0.5</v>
      </c>
      <c r="G9" s="4" t="s">
        <v>21</v>
      </c>
      <c r="H9" s="4" t="s">
        <v>21</v>
      </c>
      <c r="I9" s="4" t="s">
        <v>21</v>
      </c>
    </row>
    <row r="10" spans="1:9" x14ac:dyDescent="0.2">
      <c r="A10" s="4">
        <v>47553</v>
      </c>
      <c r="B10" s="1" t="s">
        <v>19</v>
      </c>
      <c r="C10" s="4">
        <v>14</v>
      </c>
      <c r="D10" s="4">
        <v>13</v>
      </c>
      <c r="E10" s="4">
        <v>10</v>
      </c>
      <c r="F10" s="4">
        <f t="shared" si="0"/>
        <v>13.324999999999999</v>
      </c>
      <c r="G10" s="4">
        <v>8</v>
      </c>
      <c r="H10" s="6">
        <f>MAX(G10,0.3*F10+0.7*G10)</f>
        <v>9.5975000000000001</v>
      </c>
      <c r="I10" s="6">
        <f>ROUND(H10,0)</f>
        <v>10</v>
      </c>
    </row>
    <row r="11" spans="1:9" x14ac:dyDescent="0.2">
      <c r="A11" s="1">
        <v>44542</v>
      </c>
      <c r="B11" s="1" t="s">
        <v>0</v>
      </c>
      <c r="C11" s="7"/>
      <c r="D11" s="7"/>
      <c r="E11" s="4">
        <v>10</v>
      </c>
      <c r="F11" s="4">
        <f t="shared" si="0"/>
        <v>0.5</v>
      </c>
      <c r="G11" s="4" t="s">
        <v>21</v>
      </c>
      <c r="H11" s="4" t="s">
        <v>21</v>
      </c>
      <c r="I11" s="4" t="s">
        <v>21</v>
      </c>
    </row>
    <row r="12" spans="1:9" x14ac:dyDescent="0.2">
      <c r="A12" s="1">
        <v>47548</v>
      </c>
      <c r="B12" s="1" t="s">
        <v>8</v>
      </c>
      <c r="C12" s="4">
        <v>15</v>
      </c>
      <c r="E12" s="4">
        <v>15</v>
      </c>
      <c r="F12" s="4">
        <f t="shared" si="0"/>
        <v>7.875</v>
      </c>
      <c r="G12" s="4">
        <v>12.25</v>
      </c>
      <c r="H12" s="6">
        <f>MAX(G12,0.15*C12+0.85*G12)</f>
        <v>12.6625</v>
      </c>
      <c r="I12" s="6">
        <f>ROUND(H12,0)</f>
        <v>13</v>
      </c>
    </row>
    <row r="13" spans="1:9" x14ac:dyDescent="0.2">
      <c r="A13" s="1">
        <v>47546</v>
      </c>
      <c r="B13" s="1" t="s">
        <v>7</v>
      </c>
      <c r="C13" s="7"/>
      <c r="D13" s="7"/>
      <c r="E13" s="4">
        <v>10</v>
      </c>
      <c r="F13" s="4">
        <f t="shared" si="0"/>
        <v>0.5</v>
      </c>
      <c r="G13" s="4">
        <v>9.5</v>
      </c>
      <c r="H13" s="6">
        <f>MAX(G13,0.3*F13+0.7*G13)</f>
        <v>9.5</v>
      </c>
      <c r="I13" s="6">
        <f>ROUND(H13,0)</f>
        <v>10</v>
      </c>
    </row>
    <row r="14" spans="1:9" x14ac:dyDescent="0.2">
      <c r="A14" s="1">
        <v>43691</v>
      </c>
      <c r="B14" s="1" t="s">
        <v>6</v>
      </c>
      <c r="C14" s="7"/>
      <c r="D14" s="7"/>
      <c r="E14" s="4">
        <v>10</v>
      </c>
      <c r="F14" s="4">
        <f t="shared" si="0"/>
        <v>0.5</v>
      </c>
      <c r="G14" s="4" t="s">
        <v>21</v>
      </c>
      <c r="H14" s="4" t="s">
        <v>21</v>
      </c>
      <c r="I14" s="4" t="s">
        <v>21</v>
      </c>
    </row>
    <row r="15" spans="1:9" x14ac:dyDescent="0.2">
      <c r="A15" s="1">
        <v>47846</v>
      </c>
      <c r="B15" s="1" t="s">
        <v>11</v>
      </c>
      <c r="C15" s="1">
        <v>12.5</v>
      </c>
      <c r="D15" s="5">
        <v>12.5</v>
      </c>
      <c r="E15" s="4">
        <v>10</v>
      </c>
      <c r="F15" s="4">
        <f t="shared" si="0"/>
        <v>12.375</v>
      </c>
      <c r="G15" s="4">
        <v>9.9499999999999993</v>
      </c>
      <c r="H15" s="6">
        <f t="shared" ref="H15:H20" si="2">MAX(G15,0.3*F15+0.7*G15)</f>
        <v>10.677499999999998</v>
      </c>
      <c r="I15" s="6">
        <f t="shared" ref="I15:I20" si="3">ROUND(H15,0)</f>
        <v>11</v>
      </c>
    </row>
    <row r="16" spans="1:9" x14ac:dyDescent="0.2">
      <c r="A16" s="1">
        <v>42031</v>
      </c>
      <c r="B16" s="1" t="s">
        <v>4</v>
      </c>
      <c r="C16" s="7"/>
      <c r="D16" s="7"/>
      <c r="E16" s="7">
        <v>10</v>
      </c>
      <c r="F16" s="4">
        <f t="shared" si="0"/>
        <v>0.5</v>
      </c>
      <c r="G16" s="4">
        <v>10.5</v>
      </c>
      <c r="H16" s="6">
        <f t="shared" si="2"/>
        <v>10.5</v>
      </c>
      <c r="I16" s="6">
        <f t="shared" si="3"/>
        <v>11</v>
      </c>
    </row>
    <row r="17" spans="1:9" x14ac:dyDescent="0.2">
      <c r="A17" s="4">
        <v>47841</v>
      </c>
      <c r="B17" s="1" t="s">
        <v>20</v>
      </c>
      <c r="C17" s="4">
        <v>14</v>
      </c>
      <c r="D17" s="4">
        <v>14</v>
      </c>
      <c r="E17" s="4">
        <v>10</v>
      </c>
      <c r="F17" s="4">
        <f t="shared" si="0"/>
        <v>13.799999999999999</v>
      </c>
      <c r="G17" s="4">
        <v>8.5</v>
      </c>
      <c r="H17" s="6">
        <f t="shared" si="2"/>
        <v>10.09</v>
      </c>
      <c r="I17" s="6">
        <f t="shared" si="3"/>
        <v>10</v>
      </c>
    </row>
    <row r="18" spans="1:9" x14ac:dyDescent="0.2">
      <c r="A18" s="4">
        <v>49797</v>
      </c>
      <c r="B18" s="1" t="s">
        <v>18</v>
      </c>
      <c r="C18" s="4">
        <v>14.5</v>
      </c>
      <c r="D18" s="4">
        <v>10</v>
      </c>
      <c r="E18" s="4">
        <v>12</v>
      </c>
      <c r="F18" s="4">
        <f t="shared" si="0"/>
        <v>12.237499999999999</v>
      </c>
      <c r="G18" s="4">
        <v>11.5</v>
      </c>
      <c r="H18" s="6">
        <f t="shared" si="2"/>
        <v>11.721249999999998</v>
      </c>
      <c r="I18" s="6">
        <f t="shared" si="3"/>
        <v>12</v>
      </c>
    </row>
    <row r="19" spans="1:9" x14ac:dyDescent="0.2">
      <c r="A19" s="1">
        <v>49801</v>
      </c>
      <c r="B19" s="1" t="s">
        <v>17</v>
      </c>
      <c r="C19" s="4">
        <v>14.5</v>
      </c>
      <c r="D19" s="5">
        <v>16.5</v>
      </c>
      <c r="E19" s="4">
        <v>14</v>
      </c>
      <c r="F19" s="4">
        <f t="shared" si="0"/>
        <v>15.424999999999997</v>
      </c>
      <c r="G19" s="4">
        <v>14.25</v>
      </c>
      <c r="H19" s="6">
        <f t="shared" si="2"/>
        <v>14.602499999999999</v>
      </c>
      <c r="I19" s="6">
        <f t="shared" si="3"/>
        <v>15</v>
      </c>
    </row>
    <row r="20" spans="1:9" x14ac:dyDescent="0.2">
      <c r="A20" s="1">
        <v>47552</v>
      </c>
      <c r="B20" s="1" t="s">
        <v>9</v>
      </c>
      <c r="C20" s="4">
        <v>16</v>
      </c>
      <c r="D20" s="4">
        <v>19.75</v>
      </c>
      <c r="E20" s="4">
        <v>16.5</v>
      </c>
      <c r="F20" s="4">
        <f t="shared" si="0"/>
        <v>17.806249999999999</v>
      </c>
      <c r="G20" s="4">
        <v>15</v>
      </c>
      <c r="H20" s="6">
        <f t="shared" si="2"/>
        <v>15.841874999999998</v>
      </c>
      <c r="I20" s="6">
        <f t="shared" si="3"/>
        <v>16</v>
      </c>
    </row>
  </sheetData>
  <sortState ref="A2:J20">
    <sortCondition ref="B2:B20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" sqref="N1:O1048576"/>
    </sheetView>
  </sheetViews>
  <sheetFormatPr defaultRowHeight="11.25" x14ac:dyDescent="0.2"/>
  <cols>
    <col min="1" max="1" width="6.28515625" style="4" bestFit="1" customWidth="1"/>
    <col min="2" max="2" width="49.85546875" style="4" bestFit="1" customWidth="1"/>
    <col min="3" max="4" width="7.85546875" style="4" bestFit="1" customWidth="1"/>
    <col min="5" max="5" width="9.42578125" style="4" bestFit="1" customWidth="1"/>
    <col min="6" max="6" width="8.5703125" style="4" bestFit="1" customWidth="1"/>
    <col min="7" max="10" width="8.5703125" style="4" customWidth="1"/>
    <col min="11" max="11" width="16" style="6" customWidth="1"/>
    <col min="12" max="12" width="10.85546875" style="6" bestFit="1" customWidth="1"/>
    <col min="13" max="253" width="21.7109375" style="4" customWidth="1"/>
    <col min="254" max="16384" width="9.140625" style="4"/>
  </cols>
  <sheetData>
    <row r="1" spans="1:12" x14ac:dyDescent="0.2">
      <c r="A1" s="1" t="s">
        <v>22</v>
      </c>
      <c r="B1" s="1" t="s">
        <v>23</v>
      </c>
      <c r="C1" s="2">
        <v>1.1000000000000001</v>
      </c>
      <c r="D1" s="2">
        <v>1.2</v>
      </c>
      <c r="E1" s="2">
        <v>1.3</v>
      </c>
      <c r="F1" s="2">
        <v>1.4</v>
      </c>
      <c r="G1" s="2">
        <v>2.1</v>
      </c>
      <c r="H1" s="2">
        <v>2.2000000000000002</v>
      </c>
      <c r="I1" s="2">
        <v>2.2999999999999998</v>
      </c>
      <c r="J1" s="2">
        <v>2.4</v>
      </c>
      <c r="K1" s="3" t="s">
        <v>1</v>
      </c>
      <c r="L1" s="3" t="s">
        <v>2</v>
      </c>
    </row>
    <row r="2" spans="1:12" x14ac:dyDescent="0.2">
      <c r="A2" s="1">
        <v>47838</v>
      </c>
      <c r="B2" s="1" t="s">
        <v>10</v>
      </c>
      <c r="C2" s="8">
        <v>2</v>
      </c>
      <c r="D2" s="9">
        <v>2.5</v>
      </c>
      <c r="E2" s="8">
        <v>1</v>
      </c>
      <c r="F2" s="8">
        <v>0</v>
      </c>
      <c r="G2" s="8">
        <v>2.5</v>
      </c>
      <c r="H2" s="8">
        <v>2.25</v>
      </c>
      <c r="I2" s="8">
        <v>1.5</v>
      </c>
      <c r="J2" s="8">
        <v>1</v>
      </c>
      <c r="K2" s="6">
        <f>SUM(C2:J2)</f>
        <v>12.75</v>
      </c>
      <c r="L2" s="6">
        <f t="shared" ref="L2:L8" si="0">ROUND(K2,0)</f>
        <v>13</v>
      </c>
    </row>
    <row r="3" spans="1:12" x14ac:dyDescent="0.2">
      <c r="A3" s="1">
        <v>47984</v>
      </c>
      <c r="B3" s="1" t="s">
        <v>14</v>
      </c>
      <c r="C3" s="8">
        <v>2</v>
      </c>
      <c r="D3" s="9">
        <v>1.75</v>
      </c>
      <c r="E3" s="8">
        <v>0.25</v>
      </c>
      <c r="F3" s="8">
        <v>0.25</v>
      </c>
      <c r="G3" s="8">
        <v>2.5</v>
      </c>
      <c r="H3" s="8">
        <v>1.75</v>
      </c>
      <c r="I3" s="8">
        <v>0.25</v>
      </c>
      <c r="J3" s="8">
        <v>0.75</v>
      </c>
      <c r="K3" s="6">
        <f>SUM(C3:J3)</f>
        <v>9.5</v>
      </c>
      <c r="L3" s="6">
        <f t="shared" si="0"/>
        <v>10</v>
      </c>
    </row>
    <row r="4" spans="1:12" x14ac:dyDescent="0.2">
      <c r="A4" s="1">
        <v>47935</v>
      </c>
      <c r="B4" s="1" t="s">
        <v>13</v>
      </c>
      <c r="C4" s="8">
        <v>2</v>
      </c>
      <c r="D4" s="9">
        <v>2.5</v>
      </c>
      <c r="E4" s="8">
        <v>0.25</v>
      </c>
      <c r="F4" s="8">
        <v>1.5</v>
      </c>
      <c r="G4" s="8">
        <v>2.5</v>
      </c>
      <c r="H4" s="8">
        <v>2.25</v>
      </c>
      <c r="I4" s="8">
        <v>2.5</v>
      </c>
      <c r="J4" s="8">
        <v>0</v>
      </c>
      <c r="K4" s="6">
        <f>SUM(C4:J4)</f>
        <v>13.5</v>
      </c>
      <c r="L4" s="6">
        <f t="shared" si="0"/>
        <v>14</v>
      </c>
    </row>
    <row r="5" spans="1:12" x14ac:dyDescent="0.2">
      <c r="A5" s="1">
        <v>43619</v>
      </c>
      <c r="B5" s="1" t="s">
        <v>5</v>
      </c>
      <c r="C5" s="8">
        <v>2</v>
      </c>
      <c r="D5" s="8">
        <v>2.5</v>
      </c>
      <c r="E5" s="8">
        <v>0</v>
      </c>
      <c r="F5" s="8">
        <v>0</v>
      </c>
      <c r="G5" s="8">
        <v>2.5</v>
      </c>
      <c r="H5" s="8">
        <v>1.25</v>
      </c>
      <c r="I5" s="8">
        <v>0</v>
      </c>
      <c r="J5" s="8">
        <v>0.25</v>
      </c>
      <c r="K5" s="6">
        <f>SUM(C5:J5)</f>
        <v>8.5</v>
      </c>
      <c r="L5" s="6">
        <f t="shared" si="0"/>
        <v>9</v>
      </c>
    </row>
    <row r="6" spans="1:12" x14ac:dyDescent="0.2">
      <c r="A6" s="1">
        <v>48721</v>
      </c>
      <c r="B6" s="1" t="s">
        <v>16</v>
      </c>
      <c r="C6" s="8">
        <v>2</v>
      </c>
      <c r="D6" s="9">
        <v>2.25</v>
      </c>
      <c r="E6" s="8">
        <v>0</v>
      </c>
      <c r="F6" s="8">
        <v>0</v>
      </c>
      <c r="G6" s="8">
        <v>2.25</v>
      </c>
      <c r="H6" s="8">
        <v>2</v>
      </c>
      <c r="I6" s="8">
        <v>1.25</v>
      </c>
      <c r="J6" s="8">
        <v>0.25</v>
      </c>
      <c r="K6" s="6">
        <f>SUM(C6:J6)</f>
        <v>10</v>
      </c>
      <c r="L6" s="6">
        <f t="shared" si="0"/>
        <v>10</v>
      </c>
    </row>
    <row r="7" spans="1:12" x14ac:dyDescent="0.2">
      <c r="A7" s="1">
        <v>40867</v>
      </c>
      <c r="B7" s="1" t="s">
        <v>3</v>
      </c>
      <c r="C7" s="8">
        <v>1</v>
      </c>
      <c r="D7" s="8">
        <v>2.5</v>
      </c>
      <c r="E7" s="8">
        <v>0.75</v>
      </c>
      <c r="F7" s="8">
        <v>1.25</v>
      </c>
      <c r="G7" s="8">
        <v>2.5</v>
      </c>
      <c r="H7" s="8">
        <v>1.25</v>
      </c>
      <c r="I7" s="8">
        <v>0.25</v>
      </c>
      <c r="J7" s="8">
        <v>0</v>
      </c>
      <c r="K7" s="6">
        <f>SUM(C7:J7)</f>
        <v>9.5</v>
      </c>
      <c r="L7" s="6">
        <f t="shared" si="0"/>
        <v>10</v>
      </c>
    </row>
    <row r="8" spans="1:12" x14ac:dyDescent="0.2">
      <c r="A8" s="1">
        <v>48352</v>
      </c>
      <c r="B8" s="1" t="s">
        <v>15</v>
      </c>
      <c r="C8" s="8">
        <v>1.1499999999999999</v>
      </c>
      <c r="D8" s="9">
        <v>2.35</v>
      </c>
      <c r="E8" s="8">
        <v>0.75</v>
      </c>
      <c r="F8" s="8">
        <v>0</v>
      </c>
      <c r="G8" s="8">
        <v>2.5</v>
      </c>
      <c r="H8" s="8">
        <v>1.5</v>
      </c>
      <c r="I8" s="8">
        <v>0.25</v>
      </c>
      <c r="J8" s="8">
        <v>0</v>
      </c>
      <c r="K8" s="6">
        <f>SUM(C8:J8)</f>
        <v>8.5</v>
      </c>
      <c r="L8" s="6">
        <f t="shared" si="0"/>
        <v>9</v>
      </c>
    </row>
    <row r="9" spans="1:12" x14ac:dyDescent="0.2">
      <c r="A9" s="1">
        <v>47895</v>
      </c>
      <c r="B9" s="1" t="s">
        <v>12</v>
      </c>
      <c r="C9" s="8"/>
      <c r="D9" s="9"/>
      <c r="E9" s="8"/>
      <c r="F9" s="8"/>
      <c r="G9" s="8"/>
      <c r="H9" s="8"/>
      <c r="I9" s="8"/>
      <c r="J9" s="8"/>
      <c r="K9" s="6">
        <f>SUM(C9:J9)</f>
        <v>0</v>
      </c>
      <c r="L9" s="4" t="s">
        <v>21</v>
      </c>
    </row>
    <row r="10" spans="1:12" x14ac:dyDescent="0.2">
      <c r="A10" s="4">
        <v>47553</v>
      </c>
      <c r="B10" s="1" t="s">
        <v>19</v>
      </c>
      <c r="C10" s="8">
        <v>0.75</v>
      </c>
      <c r="D10" s="8">
        <v>1.75</v>
      </c>
      <c r="E10" s="8">
        <v>1</v>
      </c>
      <c r="F10" s="8">
        <v>0</v>
      </c>
      <c r="G10" s="8">
        <v>2.5</v>
      </c>
      <c r="H10" s="8">
        <v>1.5</v>
      </c>
      <c r="I10" s="8">
        <v>0</v>
      </c>
      <c r="J10" s="8">
        <v>0.5</v>
      </c>
      <c r="K10" s="6">
        <f>SUM(C10:J10)</f>
        <v>8</v>
      </c>
      <c r="L10" s="6">
        <f>ROUND(K10,0)</f>
        <v>8</v>
      </c>
    </row>
    <row r="11" spans="1:12" x14ac:dyDescent="0.2">
      <c r="A11" s="1">
        <v>44542</v>
      </c>
      <c r="B11" s="1" t="s">
        <v>0</v>
      </c>
      <c r="C11" s="10"/>
      <c r="D11" s="10"/>
      <c r="E11" s="8"/>
      <c r="F11" s="8"/>
      <c r="G11" s="8"/>
      <c r="H11" s="8"/>
      <c r="I11" s="8"/>
      <c r="J11" s="8"/>
      <c r="K11" s="6">
        <f>SUM(C11:J11)</f>
        <v>0</v>
      </c>
      <c r="L11" s="4" t="s">
        <v>21</v>
      </c>
    </row>
    <row r="12" spans="1:12" x14ac:dyDescent="0.2">
      <c r="A12" s="1">
        <v>47548</v>
      </c>
      <c r="B12" s="1" t="s">
        <v>8</v>
      </c>
      <c r="C12" s="8">
        <v>1.5</v>
      </c>
      <c r="D12" s="8">
        <v>2.5</v>
      </c>
      <c r="E12" s="8">
        <v>1.5</v>
      </c>
      <c r="F12" s="8">
        <v>0</v>
      </c>
      <c r="G12" s="8">
        <v>2.5</v>
      </c>
      <c r="H12" s="8">
        <v>2</v>
      </c>
      <c r="I12" s="8">
        <v>2</v>
      </c>
      <c r="J12" s="8">
        <v>0.25</v>
      </c>
      <c r="K12" s="6">
        <f>SUM(C12:J12)</f>
        <v>12.25</v>
      </c>
      <c r="L12" s="6">
        <f>ROUND(K12,0)</f>
        <v>12</v>
      </c>
    </row>
    <row r="13" spans="1:12" x14ac:dyDescent="0.2">
      <c r="A13" s="1">
        <v>47546</v>
      </c>
      <c r="B13" s="1" t="s">
        <v>7</v>
      </c>
      <c r="C13" s="10">
        <v>2</v>
      </c>
      <c r="D13" s="10">
        <v>2</v>
      </c>
      <c r="E13" s="8">
        <v>0</v>
      </c>
      <c r="F13" s="8">
        <v>0</v>
      </c>
      <c r="G13" s="8">
        <v>2.5</v>
      </c>
      <c r="H13" s="8">
        <v>1.75</v>
      </c>
      <c r="I13" s="8">
        <v>1.25</v>
      </c>
      <c r="J13" s="8">
        <v>0</v>
      </c>
      <c r="K13" s="6">
        <f>SUM(C13:J13)</f>
        <v>9.5</v>
      </c>
      <c r="L13" s="6">
        <f>ROUND(K13,0)</f>
        <v>10</v>
      </c>
    </row>
    <row r="14" spans="1:12" x14ac:dyDescent="0.2">
      <c r="A14" s="1">
        <v>43691</v>
      </c>
      <c r="B14" s="1" t="s">
        <v>6</v>
      </c>
      <c r="C14" s="10"/>
      <c r="D14" s="10"/>
      <c r="E14" s="8"/>
      <c r="F14" s="8"/>
      <c r="G14" s="8"/>
      <c r="H14" s="8"/>
      <c r="I14" s="8"/>
      <c r="J14" s="8"/>
      <c r="K14" s="6">
        <f>SUM(C14:J14)</f>
        <v>0</v>
      </c>
      <c r="L14" s="4" t="s">
        <v>21</v>
      </c>
    </row>
    <row r="15" spans="1:12" x14ac:dyDescent="0.2">
      <c r="A15" s="1">
        <v>47846</v>
      </c>
      <c r="B15" s="1" t="s">
        <v>11</v>
      </c>
      <c r="C15" s="11">
        <v>1.9</v>
      </c>
      <c r="D15" s="9">
        <v>2.4</v>
      </c>
      <c r="E15" s="8">
        <v>0</v>
      </c>
      <c r="F15" s="8">
        <v>1.25</v>
      </c>
      <c r="G15" s="8">
        <v>2.4</v>
      </c>
      <c r="H15" s="8">
        <v>1.5</v>
      </c>
      <c r="I15" s="8">
        <v>0.5</v>
      </c>
      <c r="J15" s="8">
        <v>0</v>
      </c>
      <c r="K15" s="6">
        <f>SUM(C15:J15)</f>
        <v>9.9499999999999993</v>
      </c>
      <c r="L15" s="6">
        <f t="shared" ref="L15:L20" si="1">ROUND(K15,0)</f>
        <v>10</v>
      </c>
    </row>
    <row r="16" spans="1:12" x14ac:dyDescent="0.2">
      <c r="A16" s="1">
        <v>42031</v>
      </c>
      <c r="B16" s="1" t="s">
        <v>4</v>
      </c>
      <c r="C16" s="10">
        <v>2</v>
      </c>
      <c r="D16" s="10">
        <v>2.25</v>
      </c>
      <c r="E16" s="10">
        <v>1.25</v>
      </c>
      <c r="F16" s="8">
        <v>1.5</v>
      </c>
      <c r="G16" s="8">
        <v>2.25</v>
      </c>
      <c r="H16" s="8"/>
      <c r="I16" s="8">
        <v>1.25</v>
      </c>
      <c r="J16" s="8"/>
      <c r="K16" s="6">
        <f>SUM(C16:J16)</f>
        <v>10.5</v>
      </c>
      <c r="L16" s="6">
        <f t="shared" si="1"/>
        <v>11</v>
      </c>
    </row>
    <row r="17" spans="1:12" x14ac:dyDescent="0.2">
      <c r="A17" s="4">
        <v>47841</v>
      </c>
      <c r="B17" s="1" t="s">
        <v>20</v>
      </c>
      <c r="C17" s="8">
        <v>2</v>
      </c>
      <c r="D17" s="8">
        <v>2.5</v>
      </c>
      <c r="E17" s="8"/>
      <c r="F17" s="8">
        <v>1.5</v>
      </c>
      <c r="G17" s="8"/>
      <c r="H17" s="8">
        <v>0.75</v>
      </c>
      <c r="I17" s="8">
        <v>1.25</v>
      </c>
      <c r="J17" s="8">
        <v>0.5</v>
      </c>
      <c r="K17" s="6">
        <f>SUM(C17:J17)</f>
        <v>8.5</v>
      </c>
      <c r="L17" s="6">
        <f t="shared" si="1"/>
        <v>9</v>
      </c>
    </row>
    <row r="18" spans="1:12" x14ac:dyDescent="0.2">
      <c r="A18" s="4">
        <v>49797</v>
      </c>
      <c r="B18" s="1" t="s">
        <v>18</v>
      </c>
      <c r="C18" s="8">
        <v>2</v>
      </c>
      <c r="D18" s="8">
        <v>2.5</v>
      </c>
      <c r="E18" s="8">
        <v>1</v>
      </c>
      <c r="F18" s="8">
        <v>1</v>
      </c>
      <c r="G18" s="8">
        <v>2.25</v>
      </c>
      <c r="H18" s="8">
        <v>2</v>
      </c>
      <c r="I18" s="8">
        <v>0.25</v>
      </c>
      <c r="J18" s="8">
        <v>0.5</v>
      </c>
      <c r="K18" s="6">
        <f>SUM(C18:J18)</f>
        <v>11.5</v>
      </c>
      <c r="L18" s="6">
        <f t="shared" si="1"/>
        <v>12</v>
      </c>
    </row>
    <row r="19" spans="1:12" x14ac:dyDescent="0.2">
      <c r="A19" s="1">
        <v>49801</v>
      </c>
      <c r="B19" s="1" t="s">
        <v>17</v>
      </c>
      <c r="C19" s="8">
        <v>2</v>
      </c>
      <c r="D19" s="9">
        <v>2.5</v>
      </c>
      <c r="E19" s="8">
        <v>1</v>
      </c>
      <c r="F19" s="8">
        <v>0.5</v>
      </c>
      <c r="G19" s="8">
        <v>2.5</v>
      </c>
      <c r="H19" s="8">
        <v>1.5</v>
      </c>
      <c r="I19" s="8">
        <v>2.75</v>
      </c>
      <c r="J19" s="8">
        <v>1.5</v>
      </c>
      <c r="K19" s="6">
        <f>SUM(C19:J19)</f>
        <v>14.25</v>
      </c>
      <c r="L19" s="6">
        <f t="shared" si="1"/>
        <v>14</v>
      </c>
    </row>
    <row r="20" spans="1:12" x14ac:dyDescent="0.2">
      <c r="A20" s="1">
        <v>47552</v>
      </c>
      <c r="B20" s="1" t="s">
        <v>9</v>
      </c>
      <c r="C20" s="8">
        <v>2</v>
      </c>
      <c r="D20" s="8">
        <v>2.5</v>
      </c>
      <c r="E20" s="8">
        <v>1</v>
      </c>
      <c r="F20" s="8">
        <v>1.5</v>
      </c>
      <c r="G20" s="8">
        <v>2.5</v>
      </c>
      <c r="H20" s="8">
        <v>2</v>
      </c>
      <c r="I20" s="8">
        <v>2.5</v>
      </c>
      <c r="J20" s="8">
        <v>1</v>
      </c>
      <c r="K20" s="6">
        <f>SUM(C20:J20)</f>
        <v>15</v>
      </c>
      <c r="L20" s="6">
        <f t="shared" si="1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Final_Grades</vt:lpstr>
      <vt:lpstr>Exam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2016-09-20T14:44:10Z</dcterms:created>
  <dcterms:modified xsi:type="dcterms:W3CDTF">2018-01-26T11:40:29Z</dcterms:modified>
</cp:coreProperties>
</file>