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9180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  <c r="C11" i="1"/>
  <c r="C16" i="1" s="1"/>
  <c r="D7" i="1"/>
  <c r="D8" i="1" s="1"/>
  <c r="D18" i="1" s="1"/>
  <c r="D20" i="1" s="1"/>
  <c r="C7" i="1"/>
  <c r="C8" i="1" s="1"/>
  <c r="C18" i="1" s="1"/>
  <c r="B6" i="1"/>
  <c r="B5" i="1"/>
  <c r="B8" i="1" s="1"/>
  <c r="B18" i="1" s="1"/>
</calcChain>
</file>

<file path=xl/sharedStrings.xml><?xml version="1.0" encoding="utf-8"?>
<sst xmlns="http://schemas.openxmlformats.org/spreadsheetml/2006/main" count="23" uniqueCount="23">
  <si>
    <t>…</t>
  </si>
  <si>
    <t>Year0</t>
  </si>
  <si>
    <t>Year1</t>
  </si>
  <si>
    <t>Year2</t>
  </si>
  <si>
    <t>Year…</t>
  </si>
  <si>
    <t xml:space="preserve">Sources of Cash </t>
  </si>
  <si>
    <t>1. Bank Loan</t>
  </si>
  <si>
    <t>2.Own Capital</t>
  </si>
  <si>
    <t>3.Clients, Sales</t>
  </si>
  <si>
    <t>4. TOTAL SOURCES (=1+2+3)</t>
  </si>
  <si>
    <t>Uses of Cash</t>
  </si>
  <si>
    <t>5.Capital Expenditures (in Fixed Capital)</t>
  </si>
  <si>
    <t xml:space="preserve">6. Suppliers, Purchases </t>
  </si>
  <si>
    <t>7. Labor and other expenses</t>
  </si>
  <si>
    <t>8. Suppliers of Materials and Services</t>
  </si>
  <si>
    <t>9. Financial Institutions (Capital, Interests etc.)</t>
  </si>
  <si>
    <t>10. Taxes</t>
  </si>
  <si>
    <t>11. TOTAL USES (=5+6+7+8+9+10)</t>
  </si>
  <si>
    <t>Calculation of Short -term finance requirement</t>
  </si>
  <si>
    <t>Change in Cash Balance (sources less uses) (=4-11)</t>
  </si>
  <si>
    <t>Cash Balance t-1</t>
  </si>
  <si>
    <t>Cash Balance t</t>
  </si>
  <si>
    <t xml:space="preserve">VF_CASH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</si>
</sst>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7" sqref="G7"/>
    </sheetView>
  </sheetViews>
  <sheetFormatPr defaultRowHeight="14.5" x14ac:dyDescent="0.35"/>
  <cols>
    <col min="1" max="1" width="51.6328125" customWidth="1"/>
  </cols>
  <sheetData>
    <row r="1" spans="1:5" x14ac:dyDescent="0.35">
      <c r="A1" t="s">
        <v>22</v>
      </c>
    </row>
    <row r="2" spans="1:5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35">
      <c r="B3">
        <v>0</v>
      </c>
      <c r="C3">
        <v>1</v>
      </c>
      <c r="D3">
        <v>2</v>
      </c>
    </row>
    <row r="4" spans="1:5" x14ac:dyDescent="0.35">
      <c r="A4" t="s">
        <v>5</v>
      </c>
    </row>
    <row r="5" spans="1:5" x14ac:dyDescent="0.35">
      <c r="A5" t="s">
        <v>6</v>
      </c>
      <c r="B5">
        <f>0.7*(687000-100000)</f>
        <v>410900</v>
      </c>
      <c r="C5">
        <v>0</v>
      </c>
      <c r="D5">
        <v>0</v>
      </c>
    </row>
    <row r="6" spans="1:5" x14ac:dyDescent="0.35">
      <c r="A6" t="s">
        <v>7</v>
      </c>
      <c r="B6">
        <f>100000+0.3*(687000-100000)</f>
        <v>276100</v>
      </c>
      <c r="C6">
        <v>0</v>
      </c>
      <c r="D6">
        <v>0</v>
      </c>
    </row>
    <row r="7" spans="1:5" x14ac:dyDescent="0.35">
      <c r="A7" t="s">
        <v>8</v>
      </c>
      <c r="B7">
        <v>0</v>
      </c>
      <c r="C7">
        <f>300000-75000</f>
        <v>225000</v>
      </c>
      <c r="D7">
        <f>600000-(150000-75000)</f>
        <v>525000</v>
      </c>
    </row>
    <row r="8" spans="1:5" x14ac:dyDescent="0.35">
      <c r="A8" t="s">
        <v>9</v>
      </c>
      <c r="B8">
        <f>SUM(B5:B7)</f>
        <v>687000</v>
      </c>
      <c r="C8">
        <f>SUM(C5:C7)</f>
        <v>225000</v>
      </c>
      <c r="D8">
        <f>SUM(D5:D7)</f>
        <v>525000</v>
      </c>
    </row>
    <row r="9" spans="1:5" x14ac:dyDescent="0.35">
      <c r="A9" t="s">
        <v>10</v>
      </c>
    </row>
    <row r="10" spans="1:5" x14ac:dyDescent="0.35">
      <c r="A10" t="s">
        <v>11</v>
      </c>
      <c r="B10">
        <v>687000</v>
      </c>
      <c r="C10">
        <v>0</v>
      </c>
      <c r="D10">
        <v>0</v>
      </c>
    </row>
    <row r="11" spans="1:5" x14ac:dyDescent="0.35">
      <c r="A11" t="s">
        <v>12</v>
      </c>
      <c r="B11">
        <v>0</v>
      </c>
      <c r="C11">
        <f>145833-12153</f>
        <v>133680</v>
      </c>
      <c r="D11">
        <v>225070</v>
      </c>
    </row>
    <row r="12" spans="1:5" x14ac:dyDescent="0.35">
      <c r="A12" t="s">
        <v>13</v>
      </c>
      <c r="B12">
        <v>0</v>
      </c>
      <c r="C12">
        <v>60000</v>
      </c>
      <c r="D12">
        <v>150000</v>
      </c>
    </row>
    <row r="13" spans="1:5" x14ac:dyDescent="0.35">
      <c r="A13" t="s">
        <v>14</v>
      </c>
      <c r="B13">
        <v>0</v>
      </c>
      <c r="C13">
        <v>30000</v>
      </c>
      <c r="D13">
        <v>60000</v>
      </c>
    </row>
    <row r="14" spans="1:5" x14ac:dyDescent="0.35">
      <c r="A14" t="s">
        <v>15</v>
      </c>
      <c r="B14">
        <v>0</v>
      </c>
      <c r="C14">
        <v>20545</v>
      </c>
      <c r="D14">
        <v>20545</v>
      </c>
    </row>
    <row r="15" spans="1:5" x14ac:dyDescent="0.35">
      <c r="A15" t="s">
        <v>16</v>
      </c>
      <c r="B15">
        <v>0</v>
      </c>
      <c r="C15">
        <v>0</v>
      </c>
      <c r="D15">
        <v>0</v>
      </c>
    </row>
    <row r="16" spans="1:5" x14ac:dyDescent="0.35">
      <c r="A16" t="s">
        <v>17</v>
      </c>
      <c r="B16">
        <f>SUM(B9:B15)</f>
        <v>687000</v>
      </c>
      <c r="C16">
        <f>SUM(C9:C15)</f>
        <v>244225</v>
      </c>
      <c r="D16">
        <f>SUM(D9:D15)</f>
        <v>455615</v>
      </c>
    </row>
    <row r="17" spans="1:4" x14ac:dyDescent="0.35">
      <c r="A17" t="s">
        <v>18</v>
      </c>
    </row>
    <row r="18" spans="1:4" x14ac:dyDescent="0.35">
      <c r="A18" t="s">
        <v>19</v>
      </c>
      <c r="B18">
        <f>B8-B16</f>
        <v>0</v>
      </c>
      <c r="C18">
        <f>C8-C16</f>
        <v>-19225</v>
      </c>
      <c r="D18">
        <f>D8-D16</f>
        <v>69385</v>
      </c>
    </row>
    <row r="19" spans="1:4" x14ac:dyDescent="0.35">
      <c r="A19" t="s">
        <v>20</v>
      </c>
      <c r="B19">
        <v>0</v>
      </c>
      <c r="C19">
        <v>0</v>
      </c>
      <c r="D19">
        <v>-19225</v>
      </c>
    </row>
    <row r="20" spans="1:4" x14ac:dyDescent="0.35">
      <c r="A20" t="s">
        <v>21</v>
      </c>
      <c r="C20">
        <v>-19225</v>
      </c>
      <c r="D20">
        <f>D18+ D19</f>
        <v>50160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Fontainha</dc:creator>
  <cp:lastModifiedBy>Elsa Fontainha</cp:lastModifiedBy>
  <dcterms:created xsi:type="dcterms:W3CDTF">2018-03-19T06:40:02Z</dcterms:created>
  <dcterms:modified xsi:type="dcterms:W3CDTF">2018-03-19T06:41:05Z</dcterms:modified>
</cp:coreProperties>
</file>