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PMO_6-4-2018.xls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<sst xmlns="http://schemas.openxmlformats.org/spreadsheetml/2006/main" count="41" uniqueCount="38">
  <si>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JOÃO PEDRO DA SILVA ALVES FERREIRA</t>
  </si>
  <si>
    <t>SIMÃO RODRIGUES ABREU</t>
  </si>
  <si>
    <t>FILIPA MARIA GONÇALVES GAGO</t>
  </si>
  <si>
    <t>JOSÉ DIOGO SAMPAIO COMENDA</t>
  </si>
  <si>
    <t>MÁRIO JOSÉ FRANGANITO CASTELLANOS</t>
  </si>
  <si>
    <t>OCHIR SOROS JAVKHLAN</t>
  </si>
  <si>
    <t>FREDERICO CAVALEIRO DE MENDONÇA</t>
  </si>
  <si>
    <t>JOSÉ TOMÁS PERES DA SILVA REGO</t>
  </si>
  <si>
    <t>TIAGO MANUEL JORGE DE OLIVEIRA</t>
  </si>
  <si>
    <t>RICARDO MORGADO VARALONGA PINHEIRO</t>
  </si>
  <si>
    <t>ANA FILIPA ALMEIDA PANTA</t>
  </si>
  <si>
    <t>ENIFENI AJIBOLA OLUWASEUN</t>
  </si>
  <si>
    <t>GRAZIELLI ANGELUCCI PAINELI</t>
  </si>
  <si>
    <t>CATARINA GOMES DIAS</t>
  </si>
  <si>
    <t>INÊS DE OLIVEIRA LOPES DE CARVALHO</t>
  </si>
  <si>
    <t>MAX RENE REIMERS</t>
  </si>
  <si>
    <t>FRANCISCO DIOGO MENDONÇA PERES</t>
  </si>
  <si>
    <t>MARCO ANTÔNIO RODRIGUES</t>
  </si>
  <si>
    <t>CHI NAM YAU</t>
  </si>
  <si>
    <t>SINA FAZLOLLAHZADEH EILAGHI</t>
  </si>
  <si>
    <t>SARA ALEXANDRA MATEUS PRATA</t>
  </si>
  <si>
    <t>ROMULO GONCALVES DINIZ</t>
  </si>
  <si>
    <t>JOÃO FRANCISCO LOURENÇO MARTINS</t>
  </si>
  <si>
    <t>PEDRO ALEXANDRE MORAN PEREIRA</t>
  </si>
  <si>
    <t>ALEXANDRA COELHO CORREIA</t>
  </si>
  <si>
    <t>LENNART EXNER</t>
  </si>
  <si>
    <t>VALENTINA PINDRIC</t>
  </si>
  <si>
    <t>0-20</t>
  </si>
  <si>
    <t>Nº Correct -Nº Wrong*</t>
  </si>
  <si>
    <t>* One of the questions was not completely unequivocal and thus was annuled. So the total number of questions was only 51</t>
  </si>
  <si>
    <t>1st test</t>
  </si>
  <si>
    <t>2nd test</t>
  </si>
  <si>
    <t>Nº Correct -Nº Wrong</t>
  </si>
  <si>
    <t>Weighted average of the tests</t>
  </si>
  <si>
    <t>Bonus</t>
  </si>
  <si>
    <t>Final mark</t>
  </si>
  <si>
    <t>F</t>
  </si>
  <si>
    <t>JOÃO RUI PEREIRA VIEIRA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</si>
</sst>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20" sqref="F20"/>
    </sheetView>
  </sheetViews>
  <sheetFormatPr defaultColWidth="21.7109375" defaultRowHeight="12.75"/>
  <cols>
    <col min="1" max="1" width="62.8515625" style="1" customWidth="1"/>
    <col min="2" max="3" width="12.28125" style="3" customWidth="1"/>
    <col min="4" max="4" width="21.28125" style="3" customWidth="1"/>
    <col min="5" max="5" width="11.57421875" style="3" customWidth="1"/>
    <col min="6" max="6" width="23.00390625" style="1" customWidth="1"/>
    <col min="7" max="7" width="13.140625" style="3" customWidth="1"/>
    <col min="8" max="8" width="21.7109375" style="3" customWidth="1"/>
  </cols>
  <sheetData>
    <row r="1" spans="2:4" ht="20.25">
      <c r="B1" s="4" t="s">
        <v>30</v>
      </c>
      <c r="D1" s="4" t="s">
        <v>31</v>
      </c>
    </row>
    <row r="2" spans="2:8" ht="20.25">
      <c r="B2" s="3" t="s">
        <v>28</v>
      </c>
      <c r="C2" s="4" t="s">
        <v>27</v>
      </c>
      <c r="D2" s="3" t="s">
        <v>32</v>
      </c>
      <c r="E2" s="4" t="s">
        <v>27</v>
      </c>
      <c r="F2" s="1" t="s">
        <v>33</v>
      </c>
      <c r="G2" s="3" t="s">
        <v>34</v>
      </c>
      <c r="H2" s="3" t="s">
        <v>35</v>
      </c>
    </row>
    <row r="3" spans="1:8" ht="20.25">
      <c r="A3" s="2" t="s">
        <v>24</v>
      </c>
      <c r="B3" s="3">
        <v>33</v>
      </c>
      <c r="C3" s="6">
        <f>B3*(20/51)</f>
        <v>12.941176470588236</v>
      </c>
      <c r="D3" s="3">
        <v>14</v>
      </c>
      <c r="E3" s="6">
        <f>D3*(20/49)</f>
        <v>5.714285714285714</v>
      </c>
      <c r="F3" s="6">
        <f>C3*(6/13)+E3*(7/13)</f>
        <v>9.049773755656108</v>
      </c>
      <c r="G3" s="3">
        <v>0.9</v>
      </c>
      <c r="H3" s="6">
        <f>F3+G3</f>
        <v>9.949773755656109</v>
      </c>
    </row>
    <row r="4" spans="1:8" ht="20.25">
      <c r="A4" s="2" t="s">
        <v>10</v>
      </c>
      <c r="B4" s="3">
        <v>22</v>
      </c>
      <c r="C4" s="6">
        <f aca="true" t="shared" si="0" ref="C4:C30">B4*(20/51)</f>
        <v>8.627450980392156</v>
      </c>
      <c r="D4" s="3">
        <v>27</v>
      </c>
      <c r="E4" s="6">
        <f aca="true" t="shared" si="1" ref="E4:E30">D4*(20/49)</f>
        <v>11.020408163265307</v>
      </c>
      <c r="F4" s="6">
        <f aca="true" t="shared" si="2" ref="F4:F30">C4*(6/13)+E4*(7/13)</f>
        <v>9.915966386554622</v>
      </c>
      <c r="G4" s="3">
        <v>1</v>
      </c>
      <c r="H4" s="6">
        <f aca="true" t="shared" si="3" ref="H4:H30">F4+G4</f>
        <v>10.915966386554622</v>
      </c>
    </row>
    <row r="5" spans="1:8" ht="20.25">
      <c r="A5" s="2" t="s">
        <v>13</v>
      </c>
      <c r="B5" s="3">
        <v>30</v>
      </c>
      <c r="C5" s="6">
        <f t="shared" si="0"/>
        <v>11.76470588235294</v>
      </c>
      <c r="D5" s="3">
        <v>30</v>
      </c>
      <c r="E5" s="6">
        <f t="shared" si="1"/>
        <v>12.244897959183675</v>
      </c>
      <c r="F5" s="6">
        <f t="shared" si="2"/>
        <v>12.023270846800258</v>
      </c>
      <c r="G5" s="3">
        <v>1</v>
      </c>
      <c r="H5" s="6">
        <f t="shared" si="3"/>
        <v>13.023270846800258</v>
      </c>
    </row>
    <row r="6" spans="1:8" ht="20.25">
      <c r="A6" s="2" t="s">
        <v>18</v>
      </c>
      <c r="B6" s="3">
        <v>8</v>
      </c>
      <c r="C6" s="7">
        <f t="shared" si="0"/>
        <v>3.1372549019607843</v>
      </c>
      <c r="D6" s="3">
        <v>9</v>
      </c>
      <c r="E6" s="7">
        <f t="shared" si="1"/>
        <v>3.673469387755102</v>
      </c>
      <c r="F6" s="7">
        <f t="shared" si="2"/>
        <v>3.425985778926955</v>
      </c>
      <c r="G6" s="3">
        <v>0.07</v>
      </c>
      <c r="H6" s="6">
        <f t="shared" si="3"/>
        <v>3.495985778926955</v>
      </c>
    </row>
    <row r="7" spans="1:8" ht="20.25">
      <c r="A7" s="2" t="s">
        <v>11</v>
      </c>
      <c r="B7" s="3">
        <v>19</v>
      </c>
      <c r="C7" s="6">
        <f t="shared" si="0"/>
        <v>7.450980392156863</v>
      </c>
      <c r="D7" s="3">
        <v>3</v>
      </c>
      <c r="E7" s="7">
        <f t="shared" si="1"/>
        <v>1.2244897959183674</v>
      </c>
      <c r="F7" s="7">
        <f t="shared" si="2"/>
        <v>4.098254686489981</v>
      </c>
      <c r="G7" s="3">
        <v>0.93</v>
      </c>
      <c r="H7" s="6">
        <f t="shared" si="3"/>
        <v>5.028254686489981</v>
      </c>
    </row>
    <row r="8" spans="1:8" ht="20.25">
      <c r="A8" s="2" t="s">
        <v>2</v>
      </c>
      <c r="B8" s="3">
        <v>28</v>
      </c>
      <c r="C8" s="6">
        <f t="shared" si="0"/>
        <v>10.980392156862745</v>
      </c>
      <c r="D8" s="3">
        <v>16</v>
      </c>
      <c r="E8" s="6">
        <f t="shared" si="1"/>
        <v>6.530612244897959</v>
      </c>
      <c r="F8" s="6">
        <f t="shared" si="2"/>
        <v>8.584356819650939</v>
      </c>
      <c r="G8" s="3">
        <v>1</v>
      </c>
      <c r="H8" s="6">
        <f t="shared" si="3"/>
        <v>9.584356819650939</v>
      </c>
    </row>
    <row r="9" spans="1:8" ht="20.25">
      <c r="A9" s="2" t="s">
        <v>16</v>
      </c>
      <c r="B9" s="3">
        <v>41</v>
      </c>
      <c r="C9" s="6">
        <f t="shared" si="0"/>
        <v>16.07843137254902</v>
      </c>
      <c r="D9" s="3" t="s">
        <v>36</v>
      </c>
      <c r="E9" s="6" t="e">
        <f t="shared" si="1"/>
        <v>#VALUE!</v>
      </c>
      <c r="F9" s="6" t="e">
        <f t="shared" si="2"/>
        <v>#VALUE!</v>
      </c>
      <c r="H9" s="6" t="e">
        <f t="shared" si="3"/>
        <v>#VALUE!</v>
      </c>
    </row>
    <row r="10" spans="1:8" ht="20.25">
      <c r="A10" s="2" t="s">
        <v>6</v>
      </c>
      <c r="B10" s="3">
        <v>28</v>
      </c>
      <c r="C10" s="6">
        <f t="shared" si="0"/>
        <v>10.980392156862745</v>
      </c>
      <c r="D10" s="3">
        <v>8</v>
      </c>
      <c r="E10" s="7">
        <f t="shared" si="1"/>
        <v>3.2653061224489797</v>
      </c>
      <c r="F10" s="7">
        <f t="shared" si="2"/>
        <v>6.82611506140918</v>
      </c>
      <c r="G10" s="3">
        <v>1</v>
      </c>
      <c r="H10" s="6">
        <f t="shared" si="3"/>
        <v>7.82611506140918</v>
      </c>
    </row>
    <row r="11" spans="1:8" ht="20.25">
      <c r="A11" s="2" t="s">
        <v>12</v>
      </c>
      <c r="B11" s="3">
        <v>27</v>
      </c>
      <c r="C11" s="6">
        <f t="shared" si="0"/>
        <v>10.588235294117647</v>
      </c>
      <c r="D11" s="3">
        <v>20</v>
      </c>
      <c r="E11" s="6">
        <f t="shared" si="1"/>
        <v>8.16326530612245</v>
      </c>
      <c r="F11" s="6">
        <f t="shared" si="2"/>
        <v>9.282482223658693</v>
      </c>
      <c r="G11" s="3">
        <v>0.73</v>
      </c>
      <c r="H11" s="6">
        <f t="shared" si="3"/>
        <v>10.012482223658694</v>
      </c>
    </row>
    <row r="12" spans="1:8" ht="20.25">
      <c r="A12" s="2" t="s">
        <v>14</v>
      </c>
      <c r="B12" s="3">
        <v>26</v>
      </c>
      <c r="C12" s="6">
        <f t="shared" si="0"/>
        <v>10.196078431372548</v>
      </c>
      <c r="D12" s="3">
        <v>8</v>
      </c>
      <c r="E12" s="7">
        <f t="shared" si="1"/>
        <v>3.2653061224489797</v>
      </c>
      <c r="F12" s="7">
        <f t="shared" si="2"/>
        <v>6.464124111182935</v>
      </c>
      <c r="G12" s="3">
        <v>1</v>
      </c>
      <c r="H12" s="6">
        <f t="shared" si="3"/>
        <v>7.464124111182935</v>
      </c>
    </row>
    <row r="13" spans="1:8" ht="20.25">
      <c r="A13" s="2" t="s">
        <v>22</v>
      </c>
      <c r="B13" s="3">
        <v>15</v>
      </c>
      <c r="C13" s="7">
        <f t="shared" si="0"/>
        <v>5.88235294117647</v>
      </c>
      <c r="D13" s="3">
        <v>3</v>
      </c>
      <c r="E13" s="7">
        <f t="shared" si="1"/>
        <v>1.2244897959183674</v>
      </c>
      <c r="F13" s="7">
        <f t="shared" si="2"/>
        <v>3.374272786037492</v>
      </c>
      <c r="G13" s="3">
        <v>1</v>
      </c>
      <c r="H13" s="6">
        <f t="shared" si="3"/>
        <v>4.374272786037492</v>
      </c>
    </row>
    <row r="14" spans="1:8" ht="20.25">
      <c r="A14" s="2" t="s">
        <v>0</v>
      </c>
      <c r="B14" s="3">
        <v>33</v>
      </c>
      <c r="C14" s="6">
        <f t="shared" si="0"/>
        <v>12.941176470588236</v>
      </c>
      <c r="D14" s="3" t="s">
        <v>36</v>
      </c>
      <c r="E14" s="6" t="e">
        <f t="shared" si="1"/>
        <v>#VALUE!</v>
      </c>
      <c r="F14" s="7" t="e">
        <f t="shared" si="2"/>
        <v>#VALUE!</v>
      </c>
      <c r="G14" s="3">
        <v>0.85</v>
      </c>
      <c r="H14" s="6" t="e">
        <f t="shared" si="3"/>
        <v>#VALUE!</v>
      </c>
    </row>
    <row r="15" spans="1:8" ht="20.25">
      <c r="A15" s="2" t="s">
        <v>37</v>
      </c>
      <c r="B15" s="3" t="s">
        <v>36</v>
      </c>
      <c r="C15" s="6"/>
      <c r="D15" s="3">
        <v>23</v>
      </c>
      <c r="E15" s="6">
        <f t="shared" si="1"/>
        <v>9.387755102040817</v>
      </c>
      <c r="F15" s="7">
        <f t="shared" si="2"/>
        <v>5.054945054945055</v>
      </c>
      <c r="G15" s="3">
        <v>0.48</v>
      </c>
      <c r="H15" s="6">
        <f t="shared" si="3"/>
        <v>5.534945054945055</v>
      </c>
    </row>
    <row r="16" spans="1:8" ht="20.25">
      <c r="A16" s="2" t="s">
        <v>3</v>
      </c>
      <c r="B16" s="3">
        <v>4</v>
      </c>
      <c r="C16" s="7">
        <f t="shared" si="0"/>
        <v>1.5686274509803921</v>
      </c>
      <c r="D16" s="3">
        <v>22</v>
      </c>
      <c r="E16" s="6">
        <f t="shared" si="1"/>
        <v>8.979591836734695</v>
      </c>
      <c r="F16" s="7">
        <f t="shared" si="2"/>
        <v>5.5591467356173245</v>
      </c>
      <c r="G16" s="3">
        <v>0.93</v>
      </c>
      <c r="H16" s="6">
        <f t="shared" si="3"/>
        <v>6.489146735617324</v>
      </c>
    </row>
    <row r="17" spans="1:8" ht="20.25">
      <c r="A17" s="2" t="s">
        <v>7</v>
      </c>
      <c r="B17" s="3">
        <v>24</v>
      </c>
      <c r="C17" s="6">
        <f t="shared" si="0"/>
        <v>9.411764705882353</v>
      </c>
      <c r="D17" s="3">
        <v>11</v>
      </c>
      <c r="E17" s="7">
        <f t="shared" si="1"/>
        <v>4.4897959183673475</v>
      </c>
      <c r="F17" s="7">
        <f t="shared" si="2"/>
        <v>6.761473820297351</v>
      </c>
      <c r="G17" s="3">
        <v>1</v>
      </c>
      <c r="H17" s="6">
        <f t="shared" si="3"/>
        <v>7.761473820297351</v>
      </c>
    </row>
    <row r="18" spans="1:8" ht="20.25">
      <c r="A18" s="2" t="s">
        <v>25</v>
      </c>
      <c r="B18" s="3">
        <v>28</v>
      </c>
      <c r="C18" s="6">
        <f t="shared" si="0"/>
        <v>10.980392156862745</v>
      </c>
      <c r="D18" s="3">
        <v>22</v>
      </c>
      <c r="E18" s="6">
        <f t="shared" si="1"/>
        <v>8.979591836734695</v>
      </c>
      <c r="F18" s="6">
        <f t="shared" si="2"/>
        <v>9.903038138332256</v>
      </c>
      <c r="G18" s="3">
        <v>1</v>
      </c>
      <c r="H18" s="6">
        <f t="shared" si="3"/>
        <v>10.903038138332256</v>
      </c>
    </row>
    <row r="19" spans="1:8" ht="20.25">
      <c r="A19" s="2" t="s">
        <v>17</v>
      </c>
      <c r="B19" s="3">
        <v>30</v>
      </c>
      <c r="C19" s="6">
        <f t="shared" si="0"/>
        <v>11.76470588235294</v>
      </c>
      <c r="D19" s="3">
        <v>23</v>
      </c>
      <c r="E19" s="6">
        <f t="shared" si="1"/>
        <v>9.387755102040817</v>
      </c>
      <c r="F19" s="6">
        <f t="shared" si="2"/>
        <v>10.48480930833872</v>
      </c>
      <c r="G19" s="3">
        <v>1</v>
      </c>
      <c r="H19" s="6">
        <f t="shared" si="3"/>
        <v>11.48480930833872</v>
      </c>
    </row>
    <row r="20" spans="1:8" ht="20.25">
      <c r="A20" s="2" t="s">
        <v>4</v>
      </c>
      <c r="B20" s="3">
        <v>25</v>
      </c>
      <c r="C20" s="6">
        <f t="shared" si="0"/>
        <v>9.803921568627452</v>
      </c>
      <c r="D20" s="3">
        <v>19</v>
      </c>
      <c r="E20" s="6">
        <f t="shared" si="1"/>
        <v>7.755102040816327</v>
      </c>
      <c r="F20" s="6">
        <f t="shared" si="2"/>
        <v>8.700711053652231</v>
      </c>
      <c r="G20" s="3">
        <v>0.85</v>
      </c>
      <c r="H20" s="6">
        <f t="shared" si="3"/>
        <v>9.55071105365223</v>
      </c>
    </row>
    <row r="21" spans="1:8" ht="20.25">
      <c r="A21" s="2" t="s">
        <v>15</v>
      </c>
      <c r="B21" s="3">
        <v>45</v>
      </c>
      <c r="C21" s="6">
        <f t="shared" si="0"/>
        <v>17.647058823529413</v>
      </c>
      <c r="D21" s="3">
        <v>23</v>
      </c>
      <c r="E21" s="6">
        <f t="shared" si="1"/>
        <v>9.387755102040817</v>
      </c>
      <c r="F21" s="6">
        <f t="shared" si="2"/>
        <v>13.199741435035554</v>
      </c>
      <c r="G21" s="3">
        <v>1</v>
      </c>
      <c r="H21" s="6">
        <f t="shared" si="3"/>
        <v>14.199741435035554</v>
      </c>
    </row>
    <row r="22" spans="1:8" ht="20.25">
      <c r="A22" s="2" t="s">
        <v>5</v>
      </c>
      <c r="B22" s="3">
        <v>13</v>
      </c>
      <c r="C22" s="7">
        <f t="shared" si="0"/>
        <v>5.098039215686274</v>
      </c>
      <c r="D22" s="3">
        <v>4</v>
      </c>
      <c r="E22" s="7">
        <f t="shared" si="1"/>
        <v>1.6326530612244898</v>
      </c>
      <c r="F22" s="7">
        <f t="shared" si="2"/>
        <v>3.2320620555914674</v>
      </c>
      <c r="G22" s="3">
        <v>0.3</v>
      </c>
      <c r="H22" s="6">
        <f t="shared" si="3"/>
        <v>3.5320620555914672</v>
      </c>
    </row>
    <row r="23" spans="1:8" ht="20.25">
      <c r="A23" s="2" t="s">
        <v>23</v>
      </c>
      <c r="B23" s="3">
        <v>22</v>
      </c>
      <c r="C23" s="6">
        <f t="shared" si="0"/>
        <v>8.627450980392156</v>
      </c>
      <c r="D23" s="3">
        <v>7</v>
      </c>
      <c r="E23" s="7">
        <f t="shared" si="1"/>
        <v>2.857142857142857</v>
      </c>
      <c r="F23" s="7">
        <f t="shared" si="2"/>
        <v>5.520361990950226</v>
      </c>
      <c r="G23" s="3">
        <v>0</v>
      </c>
      <c r="H23" s="6">
        <f t="shared" si="3"/>
        <v>5.520361990950226</v>
      </c>
    </row>
    <row r="24" spans="1:8" ht="20.25">
      <c r="A24" s="2" t="s">
        <v>9</v>
      </c>
      <c r="B24" s="3">
        <v>15</v>
      </c>
      <c r="C24" s="7">
        <f t="shared" si="0"/>
        <v>5.88235294117647</v>
      </c>
      <c r="D24" s="3">
        <v>16</v>
      </c>
      <c r="E24" s="7">
        <f t="shared" si="1"/>
        <v>6.530612244897959</v>
      </c>
      <c r="F24" s="7">
        <f t="shared" si="2"/>
        <v>6.231415643180349</v>
      </c>
      <c r="G24" s="3">
        <v>1</v>
      </c>
      <c r="H24" s="6">
        <f t="shared" si="3"/>
        <v>7.231415643180349</v>
      </c>
    </row>
    <row r="25" spans="1:8" ht="20.25">
      <c r="A25" s="2" t="s">
        <v>21</v>
      </c>
      <c r="B25" s="3">
        <v>25</v>
      </c>
      <c r="C25" s="6">
        <f t="shared" si="0"/>
        <v>9.803921568627452</v>
      </c>
      <c r="D25" s="3">
        <v>6</v>
      </c>
      <c r="E25" s="7">
        <f t="shared" si="1"/>
        <v>2.4489795918367347</v>
      </c>
      <c r="F25" s="7">
        <f t="shared" si="2"/>
        <v>5.8435681965093735</v>
      </c>
      <c r="G25" s="3">
        <v>0.9</v>
      </c>
      <c r="H25" s="6">
        <f t="shared" si="3"/>
        <v>6.743568196509374</v>
      </c>
    </row>
    <row r="26" spans="1:8" ht="20.25">
      <c r="A26" s="2" t="s">
        <v>20</v>
      </c>
      <c r="B26" s="3">
        <v>19</v>
      </c>
      <c r="C26" s="6">
        <f t="shared" si="0"/>
        <v>7.450980392156863</v>
      </c>
      <c r="D26" s="3">
        <v>6</v>
      </c>
      <c r="E26" s="7">
        <f t="shared" si="1"/>
        <v>2.4489795918367347</v>
      </c>
      <c r="F26" s="7">
        <f t="shared" si="2"/>
        <v>4.75759534583064</v>
      </c>
      <c r="G26" s="3">
        <v>1</v>
      </c>
      <c r="H26" s="6">
        <f t="shared" si="3"/>
        <v>5.75759534583064</v>
      </c>
    </row>
    <row r="27" spans="1:8" ht="20.25">
      <c r="A27" s="2" t="s">
        <v>1</v>
      </c>
      <c r="B27" s="3">
        <v>21</v>
      </c>
      <c r="C27" s="6">
        <f t="shared" si="0"/>
        <v>8.235294117647058</v>
      </c>
      <c r="D27" s="3">
        <v>23</v>
      </c>
      <c r="E27" s="6">
        <f t="shared" si="1"/>
        <v>9.387755102040817</v>
      </c>
      <c r="F27" s="6">
        <f t="shared" si="2"/>
        <v>8.855850032320621</v>
      </c>
      <c r="G27" s="3">
        <v>1</v>
      </c>
      <c r="H27" s="6">
        <f t="shared" si="3"/>
        <v>9.855850032320621</v>
      </c>
    </row>
    <row r="28" spans="1:8" ht="20.25">
      <c r="A28" s="2" t="s">
        <v>19</v>
      </c>
      <c r="B28" s="3">
        <v>31</v>
      </c>
      <c r="C28" s="6">
        <f t="shared" si="0"/>
        <v>12.156862745098039</v>
      </c>
      <c r="D28" s="3">
        <v>39</v>
      </c>
      <c r="E28" s="6">
        <f t="shared" si="1"/>
        <v>15.918367346938776</v>
      </c>
      <c r="F28" s="6">
        <f t="shared" si="2"/>
        <v>14.182288299935358</v>
      </c>
      <c r="G28" s="3">
        <v>0.77</v>
      </c>
      <c r="H28" s="6">
        <f t="shared" si="3"/>
        <v>14.952288299935358</v>
      </c>
    </row>
    <row r="29" spans="1:8" ht="20.25">
      <c r="A29" s="2" t="s">
        <v>8</v>
      </c>
      <c r="B29" s="3">
        <v>38</v>
      </c>
      <c r="C29" s="6">
        <f t="shared" si="0"/>
        <v>14.901960784313726</v>
      </c>
      <c r="D29" s="3">
        <v>24</v>
      </c>
      <c r="E29" s="6">
        <f t="shared" si="1"/>
        <v>9.795918367346939</v>
      </c>
      <c r="F29" s="6">
        <f t="shared" si="2"/>
        <v>12.152553329023917</v>
      </c>
      <c r="G29" s="3">
        <v>1</v>
      </c>
      <c r="H29" s="6">
        <f t="shared" si="3"/>
        <v>13.152553329023917</v>
      </c>
    </row>
    <row r="30" spans="1:8" ht="20.25">
      <c r="A30" s="2" t="s">
        <v>26</v>
      </c>
      <c r="B30" s="3">
        <v>26</v>
      </c>
      <c r="C30" s="6">
        <f t="shared" si="0"/>
        <v>10.196078431372548</v>
      </c>
      <c r="D30" s="3">
        <v>6</v>
      </c>
      <c r="E30" s="7">
        <f t="shared" si="1"/>
        <v>2.4489795918367347</v>
      </c>
      <c r="F30" s="7">
        <f t="shared" si="2"/>
        <v>6.024563671622495</v>
      </c>
      <c r="G30" s="3">
        <v>0.93</v>
      </c>
      <c r="H30" s="6">
        <f t="shared" si="3"/>
        <v>6.954563671622495</v>
      </c>
    </row>
    <row r="31" ht="20.25">
      <c r="A31" s="5" t="s">
        <v>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2018-04-06T16:21:59Z</dcterms:created>
  <dcterms:modified xsi:type="dcterms:W3CDTF">2018-06-15T19:54:24Z</dcterms:modified>
  <cp:category/>
  <cp:version/>
  <cp:contentType/>
  <cp:contentStatus/>
</cp:coreProperties>
</file>