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ocs\textos\proprios\ISEG\IRCRM\"/>
    </mc:Choice>
  </mc:AlternateContent>
  <bookViews>
    <workbookView xWindow="360" yWindow="315" windowWidth="8250" windowHeight="5505" activeTab="2"/>
  </bookViews>
  <sheets>
    <sheet name="Sheet1" sheetId="1" r:id="rId1"/>
    <sheet name="Sheet2" sheetId="3" r:id="rId2"/>
    <sheet name="charts" sheetId="260" r:id="rId3"/>
  </sheets>
  <definedNames>
    <definedName name="solver_adj" localSheetId="1" hidden="1">Sheet2!$G$207:$H$207</definedName>
    <definedName name="solver_cvg" localSheetId="1" hidden="1">0.001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Sheet2!$G$207</definedName>
    <definedName name="solver_lhs10" localSheetId="1" hidden="1">Sheet2!$H$5</definedName>
    <definedName name="solver_lhs11" localSheetId="1" hidden="1">Sheet2!$G$6</definedName>
    <definedName name="solver_lhs12" localSheetId="1" hidden="1">Sheet2!$H$6</definedName>
    <definedName name="solver_lhs13" localSheetId="1" hidden="1">Sheet2!$G$7</definedName>
    <definedName name="solver_lhs14" localSheetId="1" hidden="1">Sheet2!$H$7</definedName>
    <definedName name="solver_lhs15" localSheetId="1" hidden="1">Sheet2!$G$8</definedName>
    <definedName name="solver_lhs16" localSheetId="1" hidden="1">Sheet2!$H$8</definedName>
    <definedName name="solver_lhs17" localSheetId="1" hidden="1">Sheet2!$G$9</definedName>
    <definedName name="solver_lhs18" localSheetId="1" hidden="1">Sheet2!$H$9</definedName>
    <definedName name="solver_lhs19" localSheetId="1" hidden="1">Sheet2!$G$10</definedName>
    <definedName name="solver_lhs2" localSheetId="1" hidden="1">Sheet2!$H$207</definedName>
    <definedName name="solver_lhs20" localSheetId="1" hidden="1">Sheet2!$H$10</definedName>
    <definedName name="solver_lhs21" localSheetId="1" hidden="1">Sheet2!$G$11</definedName>
    <definedName name="solver_lhs22" localSheetId="1" hidden="1">Sheet2!$H$11</definedName>
    <definedName name="solver_lhs23" localSheetId="1" hidden="1">Sheet2!$G$12</definedName>
    <definedName name="solver_lhs24" localSheetId="1" hidden="1">Sheet2!$H$12</definedName>
    <definedName name="solver_lhs25" localSheetId="1" hidden="1">Sheet2!$G$13</definedName>
    <definedName name="solver_lhs26" localSheetId="1" hidden="1">Sheet2!$H$13</definedName>
    <definedName name="solver_lhs27" localSheetId="1" hidden="1">Sheet2!$G$14</definedName>
    <definedName name="solver_lhs28" localSheetId="1" hidden="1">Sheet2!$H$14</definedName>
    <definedName name="solver_lhs29" localSheetId="1" hidden="1">Sheet2!$G$15</definedName>
    <definedName name="solver_lhs3" localSheetId="1" hidden="1">Sheet2!#REF!</definedName>
    <definedName name="solver_lhs30" localSheetId="1" hidden="1">Sheet2!$H$15</definedName>
    <definedName name="solver_lhs31" localSheetId="1" hidden="1">Sheet2!$G$16</definedName>
    <definedName name="solver_lhs32" localSheetId="1" hidden="1">Sheet2!$H$16</definedName>
    <definedName name="solver_lhs33" localSheetId="1" hidden="1">Sheet2!$G$17</definedName>
    <definedName name="solver_lhs34" localSheetId="1" hidden="1">Sheet2!$H$17</definedName>
    <definedName name="solver_lhs35" localSheetId="1" hidden="1">Sheet2!$G$18</definedName>
    <definedName name="solver_lhs36" localSheetId="1" hidden="1">Sheet2!$H$18</definedName>
    <definedName name="solver_lhs37" localSheetId="1" hidden="1">Sheet2!$G$19</definedName>
    <definedName name="solver_lhs38" localSheetId="1" hidden="1">Sheet2!$H$19</definedName>
    <definedName name="solver_lhs39" localSheetId="1" hidden="1">Sheet2!$G$20</definedName>
    <definedName name="solver_lhs4" localSheetId="1" hidden="1">Sheet2!#REF!</definedName>
    <definedName name="solver_lhs40" localSheetId="1" hidden="1">Sheet2!$H$20</definedName>
    <definedName name="solver_lhs41" localSheetId="1" hidden="1">Sheet2!$G$21</definedName>
    <definedName name="solver_lhs42" localSheetId="1" hidden="1">Sheet2!$H$21</definedName>
    <definedName name="solver_lhs43" localSheetId="1" hidden="1">Sheet2!$G$22</definedName>
    <definedName name="solver_lhs44" localSheetId="1" hidden="1">Sheet2!$H$22</definedName>
    <definedName name="solver_lhs45" localSheetId="1" hidden="1">Sheet2!$G$23</definedName>
    <definedName name="solver_lhs46" localSheetId="1" hidden="1">Sheet2!$H$23</definedName>
    <definedName name="solver_lhs47" localSheetId="1" hidden="1">Sheet2!$G$24</definedName>
    <definedName name="solver_lhs48" localSheetId="1" hidden="1">Sheet2!$H$24</definedName>
    <definedName name="solver_lhs49" localSheetId="1" hidden="1">Sheet2!$G$25</definedName>
    <definedName name="solver_lhs5" localSheetId="1" hidden="1">Sheet2!$G$3</definedName>
    <definedName name="solver_lhs50" localSheetId="1" hidden="1">Sheet2!$H$25</definedName>
    <definedName name="solver_lhs51" localSheetId="1" hidden="1">Sheet2!$G$26</definedName>
    <definedName name="solver_lhs52" localSheetId="1" hidden="1">Sheet2!$H$26</definedName>
    <definedName name="solver_lhs53" localSheetId="1" hidden="1">Sheet2!$G$27</definedName>
    <definedName name="solver_lhs54" localSheetId="1" hidden="1">Sheet2!$H$27</definedName>
    <definedName name="solver_lhs55" localSheetId="1" hidden="1">Sheet2!$G$28</definedName>
    <definedName name="solver_lhs56" localSheetId="1" hidden="1">Sheet2!$H$28</definedName>
    <definedName name="solver_lhs57" localSheetId="1" hidden="1">Sheet2!$G$29</definedName>
    <definedName name="solver_lhs58" localSheetId="1" hidden="1">Sheet2!$H$29</definedName>
    <definedName name="solver_lhs59" localSheetId="1" hidden="1">Sheet2!$G$30</definedName>
    <definedName name="solver_lhs6" localSheetId="1" hidden="1">Sheet2!$H$3</definedName>
    <definedName name="solver_lhs60" localSheetId="1" hidden="1">Sheet2!$H$30</definedName>
    <definedName name="solver_lhs61" localSheetId="1" hidden="1">Sheet2!$G$31</definedName>
    <definedName name="solver_lhs62" localSheetId="1" hidden="1">Sheet2!$H$31</definedName>
    <definedName name="solver_lhs63" localSheetId="1" hidden="1">Sheet2!$G$32</definedName>
    <definedName name="solver_lhs64" localSheetId="1" hidden="1">Sheet2!$H$32</definedName>
    <definedName name="solver_lhs65" localSheetId="1" hidden="1">Sheet2!$G$33</definedName>
    <definedName name="solver_lhs66" localSheetId="1" hidden="1">Sheet2!$H$33</definedName>
    <definedName name="solver_lhs67" localSheetId="1" hidden="1">Sheet2!$G$34</definedName>
    <definedName name="solver_lhs68" localSheetId="1" hidden="1">Sheet2!$H$34</definedName>
    <definedName name="solver_lhs69" localSheetId="1" hidden="1">Sheet2!$G$35</definedName>
    <definedName name="solver_lhs7" localSheetId="1" hidden="1">Sheet2!$G$4</definedName>
    <definedName name="solver_lhs70" localSheetId="1" hidden="1">Sheet2!$H$35</definedName>
    <definedName name="solver_lhs71" localSheetId="1" hidden="1">Sheet2!$G$36</definedName>
    <definedName name="solver_lhs72" localSheetId="1" hidden="1">Sheet2!$H$36</definedName>
    <definedName name="solver_lhs8" localSheetId="1" hidden="1">Sheet2!$H$4</definedName>
    <definedName name="solver_lhs9" localSheetId="1" hidden="1">Sheet2!$G$5</definedName>
    <definedName name="solver_lin" localSheetId="1" hidden="1">2</definedName>
    <definedName name="solver_neg" localSheetId="1" hidden="1">2</definedName>
    <definedName name="solver_num" localSheetId="1" hidden="1">2</definedName>
    <definedName name="solver_nwt" localSheetId="1" hidden="1">1</definedName>
    <definedName name="solver_opt" localSheetId="1" hidden="1">Sheet2!$P$206</definedName>
    <definedName name="solver_pre" localSheetId="1" hidden="1">0.0001</definedName>
    <definedName name="solver_rel1" localSheetId="1" hidden="1">3</definedName>
    <definedName name="solver_rel10" localSheetId="1" hidden="1">3</definedName>
    <definedName name="solver_rel11" localSheetId="1" hidden="1">3</definedName>
    <definedName name="solver_rel12" localSheetId="1" hidden="1">3</definedName>
    <definedName name="solver_rel13" localSheetId="1" hidden="1">3</definedName>
    <definedName name="solver_rel14" localSheetId="1" hidden="1">3</definedName>
    <definedName name="solver_rel15" localSheetId="1" hidden="1">3</definedName>
    <definedName name="solver_rel16" localSheetId="1" hidden="1">3</definedName>
    <definedName name="solver_rel17" localSheetId="1" hidden="1">3</definedName>
    <definedName name="solver_rel18" localSheetId="1" hidden="1">3</definedName>
    <definedName name="solver_rel19" localSheetId="1" hidden="1">3</definedName>
    <definedName name="solver_rel2" localSheetId="1" hidden="1">3</definedName>
    <definedName name="solver_rel20" localSheetId="1" hidden="1">3</definedName>
    <definedName name="solver_rel21" localSheetId="1" hidden="1">3</definedName>
    <definedName name="solver_rel22" localSheetId="1" hidden="1">3</definedName>
    <definedName name="solver_rel23" localSheetId="1" hidden="1">3</definedName>
    <definedName name="solver_rel24" localSheetId="1" hidden="1">3</definedName>
    <definedName name="solver_rel25" localSheetId="1" hidden="1">3</definedName>
    <definedName name="solver_rel26" localSheetId="1" hidden="1">3</definedName>
    <definedName name="solver_rel27" localSheetId="1" hidden="1">3</definedName>
    <definedName name="solver_rel28" localSheetId="1" hidden="1">3</definedName>
    <definedName name="solver_rel29" localSheetId="1" hidden="1">3</definedName>
    <definedName name="solver_rel3" localSheetId="1" hidden="1">1</definedName>
    <definedName name="solver_rel30" localSheetId="1" hidden="1">3</definedName>
    <definedName name="solver_rel31" localSheetId="1" hidden="1">3</definedName>
    <definedName name="solver_rel32" localSheetId="1" hidden="1">3</definedName>
    <definedName name="solver_rel33" localSheetId="1" hidden="1">3</definedName>
    <definedName name="solver_rel34" localSheetId="1" hidden="1">3</definedName>
    <definedName name="solver_rel35" localSheetId="1" hidden="1">3</definedName>
    <definedName name="solver_rel36" localSheetId="1" hidden="1">3</definedName>
    <definedName name="solver_rel37" localSheetId="1" hidden="1">3</definedName>
    <definedName name="solver_rel38" localSheetId="1" hidden="1">3</definedName>
    <definedName name="solver_rel39" localSheetId="1" hidden="1">3</definedName>
    <definedName name="solver_rel4" localSheetId="1" hidden="1">1</definedName>
    <definedName name="solver_rel40" localSheetId="1" hidden="1">3</definedName>
    <definedName name="solver_rel41" localSheetId="1" hidden="1">3</definedName>
    <definedName name="solver_rel42" localSheetId="1" hidden="1">3</definedName>
    <definedName name="solver_rel43" localSheetId="1" hidden="1">3</definedName>
    <definedName name="solver_rel44" localSheetId="1" hidden="1">3</definedName>
    <definedName name="solver_rel45" localSheetId="1" hidden="1">3</definedName>
    <definedName name="solver_rel46" localSheetId="1" hidden="1">3</definedName>
    <definedName name="solver_rel47" localSheetId="1" hidden="1">3</definedName>
    <definedName name="solver_rel48" localSheetId="1" hidden="1">3</definedName>
    <definedName name="solver_rel49" localSheetId="1" hidden="1">3</definedName>
    <definedName name="solver_rel5" localSheetId="1" hidden="1">3</definedName>
    <definedName name="solver_rel50" localSheetId="1" hidden="1">3</definedName>
    <definedName name="solver_rel51" localSheetId="1" hidden="1">3</definedName>
    <definedName name="solver_rel52" localSheetId="1" hidden="1">3</definedName>
    <definedName name="solver_rel53" localSheetId="1" hidden="1">3</definedName>
    <definedName name="solver_rel54" localSheetId="1" hidden="1">3</definedName>
    <definedName name="solver_rel55" localSheetId="1" hidden="1">3</definedName>
    <definedName name="solver_rel56" localSheetId="1" hidden="1">3</definedName>
    <definedName name="solver_rel57" localSheetId="1" hidden="1">3</definedName>
    <definedName name="solver_rel58" localSheetId="1" hidden="1">3</definedName>
    <definedName name="solver_rel59" localSheetId="1" hidden="1">3</definedName>
    <definedName name="solver_rel6" localSheetId="1" hidden="1">3</definedName>
    <definedName name="solver_rel60" localSheetId="1" hidden="1">3</definedName>
    <definedName name="solver_rel61" localSheetId="1" hidden="1">3</definedName>
    <definedName name="solver_rel62" localSheetId="1" hidden="1">3</definedName>
    <definedName name="solver_rel63" localSheetId="1" hidden="1">3</definedName>
    <definedName name="solver_rel64" localSheetId="1" hidden="1">3</definedName>
    <definedName name="solver_rel65" localSheetId="1" hidden="1">3</definedName>
    <definedName name="solver_rel66" localSheetId="1" hidden="1">3</definedName>
    <definedName name="solver_rel67" localSheetId="1" hidden="1">3</definedName>
    <definedName name="solver_rel68" localSheetId="1" hidden="1">3</definedName>
    <definedName name="solver_rel69" localSheetId="1" hidden="1">3</definedName>
    <definedName name="solver_rel7" localSheetId="1" hidden="1">3</definedName>
    <definedName name="solver_rel70" localSheetId="1" hidden="1">3</definedName>
    <definedName name="solver_rel71" localSheetId="1" hidden="1">3</definedName>
    <definedName name="solver_rel72" localSheetId="1" hidden="1">3</definedName>
    <definedName name="solver_rel8" localSheetId="1" hidden="1">3</definedName>
    <definedName name="solver_rel9" localSheetId="1" hidden="1">3</definedName>
    <definedName name="solver_rhs1" localSheetId="1" hidden="1">0.01</definedName>
    <definedName name="solver_rhs10" localSheetId="1" hidden="1">0.0001</definedName>
    <definedName name="solver_rhs11" localSheetId="1" hidden="1">0.0001</definedName>
    <definedName name="solver_rhs12" localSheetId="1" hidden="1">0.0001</definedName>
    <definedName name="solver_rhs13" localSheetId="1" hidden="1">0.0001</definedName>
    <definedName name="solver_rhs14" localSheetId="1" hidden="1">0.0001</definedName>
    <definedName name="solver_rhs15" localSheetId="1" hidden="1">0.0001</definedName>
    <definedName name="solver_rhs16" localSheetId="1" hidden="1">0.0001</definedName>
    <definedName name="solver_rhs17" localSheetId="1" hidden="1">0.0001</definedName>
    <definedName name="solver_rhs18" localSheetId="1" hidden="1">0.0001</definedName>
    <definedName name="solver_rhs19" localSheetId="1" hidden="1">0.0001</definedName>
    <definedName name="solver_rhs2" localSheetId="1" hidden="1">0.01</definedName>
    <definedName name="solver_rhs20" localSheetId="1" hidden="1">0.0001</definedName>
    <definedName name="solver_rhs21" localSheetId="1" hidden="1">0.0001</definedName>
    <definedName name="solver_rhs22" localSheetId="1" hidden="1">0.0001</definedName>
    <definedName name="solver_rhs23" localSheetId="1" hidden="1">0.0001</definedName>
    <definedName name="solver_rhs24" localSheetId="1" hidden="1">0.0001</definedName>
    <definedName name="solver_rhs25" localSheetId="1" hidden="1">0.0001</definedName>
    <definedName name="solver_rhs26" localSheetId="1" hidden="1">0.0001</definedName>
    <definedName name="solver_rhs27" localSheetId="1" hidden="1">0.0001</definedName>
    <definedName name="solver_rhs28" localSheetId="1" hidden="1">0.0001</definedName>
    <definedName name="solver_rhs29" localSheetId="1" hidden="1">0.0001</definedName>
    <definedName name="solver_rhs3" localSheetId="1" hidden="1">15</definedName>
    <definedName name="solver_rhs30" localSheetId="1" hidden="1">0.0001</definedName>
    <definedName name="solver_rhs31" localSheetId="1" hidden="1">0.0001</definedName>
    <definedName name="solver_rhs32" localSheetId="1" hidden="1">0.0001</definedName>
    <definedName name="solver_rhs33" localSheetId="1" hidden="1">0.0001</definedName>
    <definedName name="solver_rhs34" localSheetId="1" hidden="1">0.0001</definedName>
    <definedName name="solver_rhs35" localSheetId="1" hidden="1">0.0001</definedName>
    <definedName name="solver_rhs36" localSheetId="1" hidden="1">0.0001</definedName>
    <definedName name="solver_rhs37" localSheetId="1" hidden="1">0.0001</definedName>
    <definedName name="solver_rhs38" localSheetId="1" hidden="1">0.0001</definedName>
    <definedName name="solver_rhs39" localSheetId="1" hidden="1">0.0001</definedName>
    <definedName name="solver_rhs4" localSheetId="1" hidden="1">15</definedName>
    <definedName name="solver_rhs40" localSheetId="1" hidden="1">0.0001</definedName>
    <definedName name="solver_rhs41" localSheetId="1" hidden="1">0.0001</definedName>
    <definedName name="solver_rhs42" localSheetId="1" hidden="1">0.0001</definedName>
    <definedName name="solver_rhs43" localSheetId="1" hidden="1">0.0001</definedName>
    <definedName name="solver_rhs44" localSheetId="1" hidden="1">0.0001</definedName>
    <definedName name="solver_rhs45" localSheetId="1" hidden="1">0.0001</definedName>
    <definedName name="solver_rhs46" localSheetId="1" hidden="1">0.0001</definedName>
    <definedName name="solver_rhs47" localSheetId="1" hidden="1">0.0001</definedName>
    <definedName name="solver_rhs48" localSheetId="1" hidden="1">0.0001</definedName>
    <definedName name="solver_rhs49" localSheetId="1" hidden="1">0.0001</definedName>
    <definedName name="solver_rhs5" localSheetId="1" hidden="1">0.0001</definedName>
    <definedName name="solver_rhs50" localSheetId="1" hidden="1">0.0001</definedName>
    <definedName name="solver_rhs51" localSheetId="1" hidden="1">0.0001</definedName>
    <definedName name="solver_rhs52" localSheetId="1" hidden="1">0.0001</definedName>
    <definedName name="solver_rhs53" localSheetId="1" hidden="1">0.0001</definedName>
    <definedName name="solver_rhs54" localSheetId="1" hidden="1">0.0001</definedName>
    <definedName name="solver_rhs55" localSheetId="1" hidden="1">0.0001</definedName>
    <definedName name="solver_rhs56" localSheetId="1" hidden="1">0.0001</definedName>
    <definedName name="solver_rhs57" localSheetId="1" hidden="1">0.0001</definedName>
    <definedName name="solver_rhs58" localSheetId="1" hidden="1">0.0001</definedName>
    <definedName name="solver_rhs59" localSheetId="1" hidden="1">0.0001</definedName>
    <definedName name="solver_rhs6" localSheetId="1" hidden="1">0.0001</definedName>
    <definedName name="solver_rhs60" localSheetId="1" hidden="1">0.0001</definedName>
    <definedName name="solver_rhs61" localSheetId="1" hidden="1">0.0001</definedName>
    <definedName name="solver_rhs62" localSheetId="1" hidden="1">0.0001</definedName>
    <definedName name="solver_rhs63" localSheetId="1" hidden="1">0.0001</definedName>
    <definedName name="solver_rhs64" localSheetId="1" hidden="1">0.0001</definedName>
    <definedName name="solver_rhs65" localSheetId="1" hidden="1">0.0001</definedName>
    <definedName name="solver_rhs66" localSheetId="1" hidden="1">0.0001</definedName>
    <definedName name="solver_rhs67" localSheetId="1" hidden="1">0.0001</definedName>
    <definedName name="solver_rhs68" localSheetId="1" hidden="1">0.0001</definedName>
    <definedName name="solver_rhs69" localSheetId="1" hidden="1">0.0001</definedName>
    <definedName name="solver_rhs7" localSheetId="1" hidden="1">0.0001</definedName>
    <definedName name="solver_rhs70" localSheetId="1" hidden="1">0.0001</definedName>
    <definedName name="solver_rhs71" localSheetId="1" hidden="1">0.0001</definedName>
    <definedName name="solver_rhs72" localSheetId="1" hidden="1">0.0001</definedName>
    <definedName name="solver_rhs8" localSheetId="1" hidden="1">0.0001</definedName>
    <definedName name="solver_rhs9" localSheetId="1" hidden="1">0.0001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52511"/>
</workbook>
</file>

<file path=xl/calcChain.xml><?xml version="1.0" encoding="utf-8"?>
<calcChain xmlns="http://schemas.openxmlformats.org/spreadsheetml/2006/main">
  <c r="D2" i="1" l="1"/>
  <c r="D3" i="1"/>
  <c r="F4" i="1" s="1"/>
  <c r="F3" i="1"/>
  <c r="D4" i="1"/>
  <c r="D5" i="1"/>
  <c r="F6" i="1" s="1"/>
  <c r="F5" i="1"/>
  <c r="D6" i="1"/>
  <c r="D7" i="1"/>
  <c r="F8" i="1" s="1"/>
  <c r="F7" i="1"/>
  <c r="D8" i="1"/>
  <c r="D9" i="1"/>
  <c r="F10" i="1" s="1"/>
  <c r="F9" i="1"/>
  <c r="D10" i="1"/>
  <c r="D11" i="1"/>
  <c r="F12" i="1" s="1"/>
  <c r="F11" i="1"/>
  <c r="D12" i="1"/>
  <c r="D13" i="1"/>
  <c r="F14" i="1" s="1"/>
  <c r="F13" i="1"/>
  <c r="D14" i="1"/>
  <c r="D15" i="1"/>
  <c r="F16" i="1" s="1"/>
  <c r="F15" i="1"/>
  <c r="D16" i="1"/>
  <c r="D17" i="1"/>
  <c r="F18" i="1" s="1"/>
  <c r="F17" i="1"/>
  <c r="D18" i="1"/>
  <c r="D19" i="1"/>
  <c r="F20" i="1" s="1"/>
  <c r="F19" i="1"/>
  <c r="D20" i="1"/>
  <c r="D21" i="1"/>
  <c r="F22" i="1" s="1"/>
  <c r="F21" i="1"/>
  <c r="D22" i="1"/>
  <c r="D23" i="1"/>
  <c r="F24" i="1" s="1"/>
  <c r="F23" i="1"/>
  <c r="D24" i="1"/>
  <c r="D25" i="1"/>
  <c r="F26" i="1" s="1"/>
  <c r="F25" i="1"/>
  <c r="D26" i="1"/>
  <c r="D27" i="1"/>
  <c r="F28" i="1" s="1"/>
  <c r="F27" i="1"/>
  <c r="D28" i="1"/>
  <c r="D29" i="1"/>
  <c r="F29" i="1"/>
  <c r="D30" i="1"/>
  <c r="F30" i="1"/>
  <c r="D31" i="1"/>
  <c r="F31" i="1" s="1"/>
  <c r="D32" i="1"/>
  <c r="F32" i="1" s="1"/>
  <c r="D33" i="1"/>
  <c r="D34" i="1"/>
  <c r="F34" i="1" s="1"/>
  <c r="D35" i="1"/>
  <c r="F35" i="1"/>
  <c r="D36" i="1"/>
  <c r="F36" i="1" s="1"/>
  <c r="D37" i="1"/>
  <c r="F37" i="1"/>
  <c r="D38" i="1"/>
  <c r="F38" i="1" s="1"/>
  <c r="D39" i="1"/>
  <c r="F39" i="1"/>
  <c r="D40" i="1"/>
  <c r="F40" i="1" s="1"/>
  <c r="D41" i="1"/>
  <c r="F41" i="1"/>
  <c r="D42" i="1"/>
  <c r="F42" i="1" s="1"/>
  <c r="D43" i="1"/>
  <c r="F43" i="1"/>
  <c r="D44" i="1"/>
  <c r="D45" i="1"/>
  <c r="D46" i="1"/>
  <c r="F46" i="1" s="1"/>
  <c r="D47" i="1"/>
  <c r="F47" i="1"/>
  <c r="D48" i="1"/>
  <c r="F48" i="1" s="1"/>
  <c r="D49" i="1"/>
  <c r="D50" i="1"/>
  <c r="F50" i="1" s="1"/>
  <c r="D51" i="1"/>
  <c r="F51" i="1"/>
  <c r="D52" i="1"/>
  <c r="F52" i="1" s="1"/>
  <c r="D53" i="1"/>
  <c r="F53" i="1"/>
  <c r="D54" i="1"/>
  <c r="F54" i="1" s="1"/>
  <c r="D55" i="1"/>
  <c r="F55" i="1"/>
  <c r="D56" i="1"/>
  <c r="F56" i="1" s="1"/>
  <c r="D57" i="1"/>
  <c r="F57" i="1"/>
  <c r="D58" i="1"/>
  <c r="F58" i="1" s="1"/>
  <c r="D59" i="1"/>
  <c r="F59" i="1"/>
  <c r="D60" i="1"/>
  <c r="D61" i="1"/>
  <c r="D62" i="1"/>
  <c r="F62" i="1" s="1"/>
  <c r="D63" i="1"/>
  <c r="F63" i="1"/>
  <c r="D64" i="1"/>
  <c r="F64" i="1" s="1"/>
  <c r="D65" i="1"/>
  <c r="D66" i="1"/>
  <c r="F66" i="1" s="1"/>
  <c r="D67" i="1"/>
  <c r="F67" i="1"/>
  <c r="D68" i="1"/>
  <c r="F68" i="1" s="1"/>
  <c r="D69" i="1"/>
  <c r="F69" i="1"/>
  <c r="D70" i="1"/>
  <c r="F70" i="1" s="1"/>
  <c r="D71" i="1"/>
  <c r="F71" i="1"/>
  <c r="D72" i="1"/>
  <c r="F72" i="1" s="1"/>
  <c r="D73" i="1"/>
  <c r="F73" i="1"/>
  <c r="D74" i="1"/>
  <c r="F74" i="1" s="1"/>
  <c r="D75" i="1"/>
  <c r="F75" i="1"/>
  <c r="D76" i="1"/>
  <c r="D77" i="1"/>
  <c r="D78" i="1"/>
  <c r="F78" i="1" s="1"/>
  <c r="D79" i="1"/>
  <c r="F79" i="1"/>
  <c r="D80" i="1"/>
  <c r="F80" i="1" s="1"/>
  <c r="D81" i="1"/>
  <c r="D82" i="1"/>
  <c r="F82" i="1" s="1"/>
  <c r="D83" i="1"/>
  <c r="F83" i="1"/>
  <c r="D84" i="1"/>
  <c r="F84" i="1" s="1"/>
  <c r="D85" i="1"/>
  <c r="F85" i="1"/>
  <c r="D86" i="1"/>
  <c r="F86" i="1" s="1"/>
  <c r="D87" i="1"/>
  <c r="F87" i="1"/>
  <c r="D88" i="1"/>
  <c r="F88" i="1" s="1"/>
  <c r="D89" i="1"/>
  <c r="F89" i="1"/>
  <c r="D90" i="1"/>
  <c r="F90" i="1" s="1"/>
  <c r="D91" i="1"/>
  <c r="F91" i="1"/>
  <c r="D92" i="1"/>
  <c r="D93" i="1"/>
  <c r="D94" i="1"/>
  <c r="F94" i="1" s="1"/>
  <c r="D95" i="1"/>
  <c r="F95" i="1"/>
  <c r="D96" i="1"/>
  <c r="F96" i="1" s="1"/>
  <c r="D97" i="1"/>
  <c r="D98" i="1"/>
  <c r="F98" i="1" s="1"/>
  <c r="D99" i="1"/>
  <c r="F99" i="1"/>
  <c r="D100" i="1"/>
  <c r="F100" i="1" s="1"/>
  <c r="D101" i="1"/>
  <c r="F101" i="1"/>
  <c r="D102" i="1"/>
  <c r="F102" i="1" s="1"/>
  <c r="D103" i="1"/>
  <c r="F103" i="1"/>
  <c r="D104" i="1"/>
  <c r="F104" i="1" s="1"/>
  <c r="D105" i="1"/>
  <c r="F105" i="1"/>
  <c r="D106" i="1"/>
  <c r="F106" i="1" s="1"/>
  <c r="D107" i="1"/>
  <c r="F107" i="1"/>
  <c r="D108" i="1"/>
  <c r="D109" i="1"/>
  <c r="D110" i="1"/>
  <c r="F110" i="1" s="1"/>
  <c r="D111" i="1"/>
  <c r="F111" i="1"/>
  <c r="D112" i="1"/>
  <c r="F112" i="1" s="1"/>
  <c r="D113" i="1"/>
  <c r="D114" i="1"/>
  <c r="F114" i="1" s="1"/>
  <c r="D115" i="1"/>
  <c r="F115" i="1"/>
  <c r="D116" i="1"/>
  <c r="F116" i="1" s="1"/>
  <c r="D117" i="1"/>
  <c r="F117" i="1"/>
  <c r="D118" i="1"/>
  <c r="F118" i="1" s="1"/>
  <c r="D119" i="1"/>
  <c r="F119" i="1"/>
  <c r="D120" i="1"/>
  <c r="F120" i="1" s="1"/>
  <c r="D121" i="1"/>
  <c r="F121" i="1"/>
  <c r="D122" i="1"/>
  <c r="F122" i="1" s="1"/>
  <c r="D123" i="1"/>
  <c r="F123" i="1"/>
  <c r="D124" i="1"/>
  <c r="D125" i="1"/>
  <c r="D126" i="1"/>
  <c r="F126" i="1" s="1"/>
  <c r="D127" i="1"/>
  <c r="F127" i="1"/>
  <c r="D128" i="1"/>
  <c r="F128" i="1" s="1"/>
  <c r="D129" i="1"/>
  <c r="D130" i="1"/>
  <c r="F130" i="1" s="1"/>
  <c r="D131" i="1"/>
  <c r="F131" i="1"/>
  <c r="D132" i="1"/>
  <c r="F132" i="1" s="1"/>
  <c r="D133" i="1"/>
  <c r="F133" i="1"/>
  <c r="D134" i="1"/>
  <c r="F134" i="1" s="1"/>
  <c r="D135" i="1"/>
  <c r="F135" i="1"/>
  <c r="D136" i="1"/>
  <c r="F136" i="1" s="1"/>
  <c r="D137" i="1"/>
  <c r="F137" i="1"/>
  <c r="D138" i="1"/>
  <c r="F138" i="1" s="1"/>
  <c r="D139" i="1"/>
  <c r="F139" i="1"/>
  <c r="D140" i="1"/>
  <c r="D141" i="1"/>
  <c r="D142" i="1"/>
  <c r="F142" i="1" s="1"/>
  <c r="D143" i="1"/>
  <c r="F143" i="1"/>
  <c r="D144" i="1"/>
  <c r="F144" i="1" s="1"/>
  <c r="D145" i="1"/>
  <c r="D146" i="1"/>
  <c r="F146" i="1" s="1"/>
  <c r="D147" i="1"/>
  <c r="F147" i="1"/>
  <c r="D148" i="1"/>
  <c r="F148" i="1" s="1"/>
  <c r="D149" i="1"/>
  <c r="F149" i="1"/>
  <c r="D150" i="1"/>
  <c r="F150" i="1" s="1"/>
  <c r="D151" i="1"/>
  <c r="F151" i="1"/>
  <c r="D152" i="1"/>
  <c r="F152" i="1" s="1"/>
  <c r="D153" i="1"/>
  <c r="F153" i="1"/>
  <c r="D154" i="1"/>
  <c r="F154" i="1" s="1"/>
  <c r="D155" i="1"/>
  <c r="F155" i="1"/>
  <c r="D156" i="1"/>
  <c r="D157" i="1"/>
  <c r="D158" i="1"/>
  <c r="F158" i="1" s="1"/>
  <c r="D159" i="1"/>
  <c r="F159" i="1"/>
  <c r="D160" i="1"/>
  <c r="F160" i="1" s="1"/>
  <c r="D161" i="1"/>
  <c r="D162" i="1"/>
  <c r="F162" i="1" s="1"/>
  <c r="D163" i="1"/>
  <c r="F163" i="1"/>
  <c r="D164" i="1"/>
  <c r="F164" i="1" s="1"/>
  <c r="D165" i="1"/>
  <c r="F165" i="1"/>
  <c r="D166" i="1"/>
  <c r="F166" i="1" s="1"/>
  <c r="D167" i="1"/>
  <c r="F167" i="1"/>
  <c r="D168" i="1"/>
  <c r="F168" i="1" s="1"/>
  <c r="D169" i="1"/>
  <c r="F169" i="1"/>
  <c r="D170" i="1"/>
  <c r="F170" i="1" s="1"/>
  <c r="D171" i="1"/>
  <c r="F171" i="1"/>
  <c r="D172" i="1"/>
  <c r="F172" i="1" s="1"/>
  <c r="D173" i="1"/>
  <c r="F173" i="1"/>
  <c r="D174" i="1"/>
  <c r="F174" i="1" s="1"/>
  <c r="D175" i="1"/>
  <c r="F175" i="1"/>
  <c r="D176" i="1"/>
  <c r="F176" i="1" s="1"/>
  <c r="D177" i="1"/>
  <c r="F177" i="1"/>
  <c r="D178" i="1"/>
  <c r="F178" i="1" s="1"/>
  <c r="D179" i="1"/>
  <c r="F179" i="1"/>
  <c r="D180" i="1"/>
  <c r="F180" i="1" s="1"/>
  <c r="D181" i="1"/>
  <c r="F181" i="1"/>
  <c r="D182" i="1"/>
  <c r="F182" i="1" s="1"/>
  <c r="D183" i="1"/>
  <c r="F183" i="1"/>
  <c r="D184" i="1"/>
  <c r="F184" i="1" s="1"/>
  <c r="D185" i="1"/>
  <c r="F185" i="1"/>
  <c r="D186" i="1"/>
  <c r="F186" i="1" s="1"/>
  <c r="D187" i="1"/>
  <c r="F187" i="1"/>
  <c r="D188" i="1"/>
  <c r="F188" i="1" s="1"/>
  <c r="D189" i="1"/>
  <c r="F189" i="1"/>
  <c r="D190" i="1"/>
  <c r="F190" i="1" s="1"/>
  <c r="D191" i="1"/>
  <c r="F191" i="1"/>
  <c r="D192" i="1"/>
  <c r="F192" i="1" s="1"/>
  <c r="D193" i="1"/>
  <c r="F193" i="1"/>
  <c r="D194" i="1"/>
  <c r="F194" i="1" s="1"/>
  <c r="D195" i="1"/>
  <c r="F195" i="1"/>
  <c r="D196" i="1"/>
  <c r="F196" i="1" s="1"/>
  <c r="D197" i="1"/>
  <c r="F197" i="1"/>
  <c r="D198" i="1"/>
  <c r="F198" i="1" s="1"/>
  <c r="D199" i="1"/>
  <c r="D200" i="1"/>
  <c r="D201" i="1"/>
  <c r="F201" i="1" s="1"/>
  <c r="D202" i="1"/>
  <c r="F202" i="1" s="1"/>
  <c r="D203" i="1"/>
  <c r="D204" i="1"/>
  <c r="F204" i="1"/>
  <c r="D205" i="1"/>
  <c r="F205" i="1" s="1"/>
  <c r="D206" i="1"/>
  <c r="F206" i="1" s="1"/>
  <c r="D207" i="1"/>
  <c r="F207" i="1"/>
  <c r="D208" i="1"/>
  <c r="F208" i="1"/>
  <c r="D209" i="1"/>
  <c r="F209" i="1" s="1"/>
  <c r="D210" i="1"/>
  <c r="F210" i="1" s="1"/>
  <c r="D211" i="1"/>
  <c r="F211" i="1"/>
  <c r="D212" i="1"/>
  <c r="F212" i="1"/>
  <c r="D213" i="1"/>
  <c r="F213" i="1" s="1"/>
  <c r="D214" i="1"/>
  <c r="F214" i="1" s="1"/>
  <c r="D215" i="1"/>
  <c r="D216" i="1"/>
  <c r="F216" i="1"/>
  <c r="D217" i="1"/>
  <c r="F217" i="1" s="1"/>
  <c r="D218" i="1"/>
  <c r="F218" i="1" s="1"/>
  <c r="D219" i="1"/>
  <c r="D220" i="1"/>
  <c r="F220" i="1"/>
  <c r="D221" i="1"/>
  <c r="F221" i="1" s="1"/>
  <c r="D222" i="1"/>
  <c r="F222" i="1" s="1"/>
  <c r="D223" i="1"/>
  <c r="F223" i="1"/>
  <c r="D224" i="1"/>
  <c r="F224" i="1"/>
  <c r="D225" i="1"/>
  <c r="F225" i="1" s="1"/>
  <c r="D226" i="1"/>
  <c r="F226" i="1" s="1"/>
  <c r="D227" i="1"/>
  <c r="F227" i="1"/>
  <c r="D228" i="1"/>
  <c r="F228" i="1"/>
  <c r="V1" i="3"/>
  <c r="W1" i="3" s="1"/>
  <c r="X1" i="3"/>
  <c r="Y1" i="3" s="1"/>
  <c r="Z1" i="3" s="1"/>
  <c r="AA1" i="3" s="1"/>
  <c r="AB1" i="3" s="1"/>
  <c r="B2" i="3"/>
  <c r="I2" i="3"/>
  <c r="J2" i="3" s="1"/>
  <c r="K2" i="3"/>
  <c r="Q2" i="3"/>
  <c r="R2" i="3"/>
  <c r="U2" i="3"/>
  <c r="V2" i="3"/>
  <c r="W2" i="3"/>
  <c r="Y2" i="3"/>
  <c r="AA2" i="3"/>
  <c r="B3" i="3"/>
  <c r="L3" i="3" s="1"/>
  <c r="M3" i="3" s="1"/>
  <c r="I3" i="3"/>
  <c r="K3" i="3" s="1"/>
  <c r="N3" i="3" s="1"/>
  <c r="O3" i="3" s="1"/>
  <c r="P3" i="3" s="1"/>
  <c r="J3" i="3"/>
  <c r="Q3" i="3"/>
  <c r="R3" i="3"/>
  <c r="U3" i="3"/>
  <c r="B4" i="3"/>
  <c r="I4" i="3"/>
  <c r="K4" i="3" s="1"/>
  <c r="N4" i="3" s="1"/>
  <c r="O4" i="3" s="1"/>
  <c r="J4" i="3"/>
  <c r="Q4" i="3"/>
  <c r="R4" i="3"/>
  <c r="U4" i="3"/>
  <c r="B5" i="3"/>
  <c r="L5" i="3" s="1"/>
  <c r="M5" i="3" s="1"/>
  <c r="I5" i="3"/>
  <c r="K5" i="3" s="1"/>
  <c r="J5" i="3"/>
  <c r="N5" i="3"/>
  <c r="O5" i="3" s="1"/>
  <c r="Q5" i="3"/>
  <c r="R5" i="3"/>
  <c r="U5" i="3"/>
  <c r="B6" i="3"/>
  <c r="I6" i="3"/>
  <c r="K6" i="3" s="1"/>
  <c r="N6" i="3" s="1"/>
  <c r="O6" i="3" s="1"/>
  <c r="P6" i="3" s="1"/>
  <c r="J6" i="3"/>
  <c r="L6" i="3"/>
  <c r="M6" i="3" s="1"/>
  <c r="Q6" i="3"/>
  <c r="R6" i="3"/>
  <c r="U6" i="3"/>
  <c r="B7" i="3"/>
  <c r="L7" i="3" s="1"/>
  <c r="M7" i="3" s="1"/>
  <c r="I7" i="3"/>
  <c r="K7" i="3" s="1"/>
  <c r="J7" i="3"/>
  <c r="N7" i="3" s="1"/>
  <c r="O7" i="3" s="1"/>
  <c r="P7" i="3" s="1"/>
  <c r="Q7" i="3"/>
  <c r="R7" i="3"/>
  <c r="U7" i="3"/>
  <c r="B8" i="3"/>
  <c r="L8" i="3" s="1"/>
  <c r="I8" i="3"/>
  <c r="K8" i="3" s="1"/>
  <c r="J8" i="3"/>
  <c r="M8" i="3"/>
  <c r="N8" i="3"/>
  <c r="O8" i="3" s="1"/>
  <c r="Q8" i="3"/>
  <c r="R8" i="3"/>
  <c r="U8" i="3"/>
  <c r="B9" i="3"/>
  <c r="I9" i="3"/>
  <c r="K9" i="3" s="1"/>
  <c r="L9" i="3" s="1"/>
  <c r="M9" i="3" s="1"/>
  <c r="J9" i="3"/>
  <c r="N9" i="3" s="1"/>
  <c r="O9" i="3" s="1"/>
  <c r="P9" i="3"/>
  <c r="Q9" i="3"/>
  <c r="R9" i="3"/>
  <c r="U9" i="3"/>
  <c r="B10" i="3"/>
  <c r="L10" i="3" s="1"/>
  <c r="M10" i="3" s="1"/>
  <c r="I10" i="3"/>
  <c r="K10" i="3" s="1"/>
  <c r="Q10" i="3"/>
  <c r="R10" i="3"/>
  <c r="U10" i="3"/>
  <c r="B11" i="3"/>
  <c r="I11" i="3"/>
  <c r="K11" i="3" s="1"/>
  <c r="L11" i="3" s="1"/>
  <c r="M11" i="3" s="1"/>
  <c r="J11" i="3"/>
  <c r="N11" i="3" s="1"/>
  <c r="O11" i="3" s="1"/>
  <c r="P11" i="3" s="1"/>
  <c r="Q11" i="3"/>
  <c r="R11" i="3"/>
  <c r="U11" i="3"/>
  <c r="B12" i="3"/>
  <c r="L12" i="3" s="1"/>
  <c r="I12" i="3"/>
  <c r="K12" i="3" s="1"/>
  <c r="M12" i="3"/>
  <c r="Q12" i="3"/>
  <c r="R12" i="3"/>
  <c r="U12" i="3"/>
  <c r="B13" i="3"/>
  <c r="I13" i="3"/>
  <c r="K13" i="3" s="1"/>
  <c r="L13" i="3" s="1"/>
  <c r="M13" i="3" s="1"/>
  <c r="J13" i="3"/>
  <c r="N13" i="3" s="1"/>
  <c r="O13" i="3" s="1"/>
  <c r="P13" i="3" s="1"/>
  <c r="Q13" i="3"/>
  <c r="R13" i="3"/>
  <c r="U13" i="3"/>
  <c r="B14" i="3"/>
  <c r="L14" i="3" s="1"/>
  <c r="I14" i="3"/>
  <c r="K14" i="3" s="1"/>
  <c r="M14" i="3"/>
  <c r="Q14" i="3"/>
  <c r="R14" i="3"/>
  <c r="U14" i="3"/>
  <c r="B15" i="3"/>
  <c r="I15" i="3"/>
  <c r="K15" i="3" s="1"/>
  <c r="L15" i="3" s="1"/>
  <c r="M15" i="3" s="1"/>
  <c r="J15" i="3"/>
  <c r="N15" i="3" s="1"/>
  <c r="O15" i="3" s="1"/>
  <c r="P15" i="3" s="1"/>
  <c r="Q15" i="3"/>
  <c r="R15" i="3"/>
  <c r="U15" i="3"/>
  <c r="B16" i="3"/>
  <c r="L16" i="3" s="1"/>
  <c r="M16" i="3" s="1"/>
  <c r="I16" i="3"/>
  <c r="K16" i="3" s="1"/>
  <c r="Q16" i="3"/>
  <c r="R16" i="3"/>
  <c r="U16" i="3"/>
  <c r="B17" i="3"/>
  <c r="I17" i="3"/>
  <c r="K17" i="3" s="1"/>
  <c r="L17" i="3" s="1"/>
  <c r="M17" i="3" s="1"/>
  <c r="J17" i="3"/>
  <c r="N17" i="3" s="1"/>
  <c r="O17" i="3"/>
  <c r="P17" i="3" s="1"/>
  <c r="Q17" i="3"/>
  <c r="R17" i="3"/>
  <c r="U17" i="3"/>
  <c r="B18" i="3"/>
  <c r="I18" i="3"/>
  <c r="J18" i="3"/>
  <c r="K18" i="3"/>
  <c r="Q18" i="3"/>
  <c r="R18" i="3"/>
  <c r="U18" i="3"/>
  <c r="B19" i="3"/>
  <c r="I19" i="3"/>
  <c r="J19" i="3"/>
  <c r="K19" i="3"/>
  <c r="Q19" i="3"/>
  <c r="R19" i="3"/>
  <c r="U19" i="3"/>
  <c r="B20" i="3"/>
  <c r="I20" i="3"/>
  <c r="J20" i="3"/>
  <c r="K20" i="3"/>
  <c r="Q20" i="3"/>
  <c r="R20" i="3"/>
  <c r="U20" i="3"/>
  <c r="B21" i="3"/>
  <c r="I21" i="3"/>
  <c r="J21" i="3"/>
  <c r="K21" i="3"/>
  <c r="Q21" i="3"/>
  <c r="R21" i="3"/>
  <c r="U21" i="3"/>
  <c r="B22" i="3"/>
  <c r="I22" i="3"/>
  <c r="J22" i="3"/>
  <c r="K22" i="3"/>
  <c r="Q22" i="3"/>
  <c r="R22" i="3"/>
  <c r="U22" i="3"/>
  <c r="B23" i="3"/>
  <c r="I23" i="3"/>
  <c r="J23" i="3"/>
  <c r="K23" i="3"/>
  <c r="Q23" i="3"/>
  <c r="R23" i="3"/>
  <c r="U23" i="3"/>
  <c r="B24" i="3"/>
  <c r="I24" i="3"/>
  <c r="J24" i="3"/>
  <c r="K24" i="3"/>
  <c r="Q24" i="3"/>
  <c r="R24" i="3"/>
  <c r="U24" i="3"/>
  <c r="B25" i="3"/>
  <c r="I25" i="3"/>
  <c r="J25" i="3"/>
  <c r="K25" i="3"/>
  <c r="Q25" i="3"/>
  <c r="R25" i="3"/>
  <c r="U25" i="3"/>
  <c r="B26" i="3"/>
  <c r="I26" i="3"/>
  <c r="J26" i="3"/>
  <c r="K26" i="3"/>
  <c r="Q26" i="3"/>
  <c r="R26" i="3"/>
  <c r="U26" i="3"/>
  <c r="B27" i="3"/>
  <c r="I27" i="3"/>
  <c r="J27" i="3"/>
  <c r="K27" i="3"/>
  <c r="Q27" i="3"/>
  <c r="R27" i="3"/>
  <c r="U27" i="3"/>
  <c r="B28" i="3"/>
  <c r="I28" i="3"/>
  <c r="J28" i="3"/>
  <c r="K28" i="3"/>
  <c r="Q28" i="3"/>
  <c r="R28" i="3"/>
  <c r="U28" i="3"/>
  <c r="I29" i="3"/>
  <c r="J29" i="3"/>
  <c r="K29" i="3"/>
  <c r="N29" i="3" s="1"/>
  <c r="O29" i="3"/>
  <c r="Q29" i="3"/>
  <c r="R29" i="3"/>
  <c r="U29" i="3"/>
  <c r="I30" i="3"/>
  <c r="J30" i="3"/>
  <c r="K30" i="3"/>
  <c r="N30" i="3" s="1"/>
  <c r="O30" i="3"/>
  <c r="Q30" i="3"/>
  <c r="R30" i="3"/>
  <c r="U30" i="3"/>
  <c r="I31" i="3"/>
  <c r="J31" i="3"/>
  <c r="K31" i="3"/>
  <c r="N31" i="3" s="1"/>
  <c r="O31" i="3" s="1"/>
  <c r="Q31" i="3"/>
  <c r="R31" i="3"/>
  <c r="U31" i="3"/>
  <c r="I32" i="3"/>
  <c r="J32" i="3"/>
  <c r="K32" i="3"/>
  <c r="N32" i="3" s="1"/>
  <c r="O32" i="3"/>
  <c r="Q32" i="3"/>
  <c r="R32" i="3"/>
  <c r="U32" i="3"/>
  <c r="I33" i="3"/>
  <c r="J33" i="3"/>
  <c r="K33" i="3"/>
  <c r="N33" i="3"/>
  <c r="O33" i="3"/>
  <c r="Q33" i="3"/>
  <c r="R33" i="3"/>
  <c r="U33" i="3"/>
  <c r="I34" i="3"/>
  <c r="J34" i="3"/>
  <c r="K34" i="3"/>
  <c r="N34" i="3"/>
  <c r="O34" i="3"/>
  <c r="Q34" i="3"/>
  <c r="R34" i="3"/>
  <c r="U34" i="3"/>
  <c r="I35" i="3"/>
  <c r="J35" i="3"/>
  <c r="K35" i="3"/>
  <c r="N35" i="3"/>
  <c r="O35" i="3"/>
  <c r="Q35" i="3"/>
  <c r="R35" i="3"/>
  <c r="U35" i="3"/>
  <c r="I36" i="3"/>
  <c r="J36" i="3"/>
  <c r="K36" i="3"/>
  <c r="N36" i="3"/>
  <c r="O36" i="3"/>
  <c r="Q36" i="3"/>
  <c r="R36" i="3"/>
  <c r="U36" i="3"/>
  <c r="I37" i="3"/>
  <c r="J37" i="3"/>
  <c r="K37" i="3"/>
  <c r="N37" i="3"/>
  <c r="O37" i="3"/>
  <c r="Q37" i="3"/>
  <c r="R37" i="3"/>
  <c r="U37" i="3"/>
  <c r="I38" i="3"/>
  <c r="Q38" i="3"/>
  <c r="R38" i="3"/>
  <c r="U38" i="3"/>
  <c r="I39" i="3"/>
  <c r="J39" i="3"/>
  <c r="K39" i="3"/>
  <c r="N39" i="3" s="1"/>
  <c r="O39" i="3" s="1"/>
  <c r="Q39" i="3"/>
  <c r="R39" i="3"/>
  <c r="U39" i="3"/>
  <c r="I40" i="3"/>
  <c r="J40" i="3"/>
  <c r="K40" i="3"/>
  <c r="N40" i="3" s="1"/>
  <c r="O40" i="3" s="1"/>
  <c r="Q40" i="3"/>
  <c r="R40" i="3"/>
  <c r="U40" i="3"/>
  <c r="I41" i="3"/>
  <c r="K41" i="3" s="1"/>
  <c r="N41" i="3" s="1"/>
  <c r="O41" i="3" s="1"/>
  <c r="J41" i="3"/>
  <c r="Q41" i="3"/>
  <c r="R41" i="3"/>
  <c r="U41" i="3"/>
  <c r="I42" i="3"/>
  <c r="Q42" i="3"/>
  <c r="R42" i="3"/>
  <c r="U42" i="3"/>
  <c r="I43" i="3"/>
  <c r="J43" i="3"/>
  <c r="K43" i="3"/>
  <c r="N43" i="3" s="1"/>
  <c r="O43" i="3" s="1"/>
  <c r="Q43" i="3"/>
  <c r="R43" i="3"/>
  <c r="U43" i="3"/>
  <c r="I44" i="3"/>
  <c r="J44" i="3"/>
  <c r="K44" i="3"/>
  <c r="N44" i="3" s="1"/>
  <c r="O44" i="3" s="1"/>
  <c r="Q44" i="3"/>
  <c r="R44" i="3"/>
  <c r="U44" i="3"/>
  <c r="I45" i="3"/>
  <c r="K45" i="3" s="1"/>
  <c r="N45" i="3" s="1"/>
  <c r="O45" i="3" s="1"/>
  <c r="J45" i="3"/>
  <c r="Q45" i="3"/>
  <c r="R45" i="3"/>
  <c r="U45" i="3"/>
  <c r="I46" i="3"/>
  <c r="Q46" i="3"/>
  <c r="R46" i="3"/>
  <c r="U46" i="3"/>
  <c r="I47" i="3"/>
  <c r="J47" i="3"/>
  <c r="K47" i="3"/>
  <c r="N47" i="3" s="1"/>
  <c r="O47" i="3" s="1"/>
  <c r="Q47" i="3"/>
  <c r="R47" i="3"/>
  <c r="U47" i="3"/>
  <c r="I48" i="3"/>
  <c r="J48" i="3"/>
  <c r="K48" i="3"/>
  <c r="N48" i="3" s="1"/>
  <c r="O48" i="3" s="1"/>
  <c r="Q48" i="3"/>
  <c r="R48" i="3"/>
  <c r="U48" i="3"/>
  <c r="I49" i="3"/>
  <c r="K49" i="3" s="1"/>
  <c r="N49" i="3" s="1"/>
  <c r="O49" i="3" s="1"/>
  <c r="J49" i="3"/>
  <c r="Q49" i="3"/>
  <c r="R49" i="3"/>
  <c r="U49" i="3"/>
  <c r="I50" i="3"/>
  <c r="Q50" i="3"/>
  <c r="R50" i="3"/>
  <c r="U50" i="3"/>
  <c r="I51" i="3"/>
  <c r="J51" i="3"/>
  <c r="K51" i="3"/>
  <c r="N51" i="3" s="1"/>
  <c r="O51" i="3" s="1"/>
  <c r="Q51" i="3"/>
  <c r="R51" i="3"/>
  <c r="U51" i="3"/>
  <c r="I52" i="3"/>
  <c r="J52" i="3"/>
  <c r="K52" i="3"/>
  <c r="N52" i="3" s="1"/>
  <c r="O52" i="3" s="1"/>
  <c r="Q52" i="3"/>
  <c r="R52" i="3"/>
  <c r="U52" i="3"/>
  <c r="I53" i="3"/>
  <c r="K53" i="3" s="1"/>
  <c r="N53" i="3" s="1"/>
  <c r="O53" i="3" s="1"/>
  <c r="J53" i="3"/>
  <c r="Q53" i="3"/>
  <c r="R53" i="3"/>
  <c r="U53" i="3"/>
  <c r="I54" i="3"/>
  <c r="Q54" i="3"/>
  <c r="R54" i="3"/>
  <c r="U54" i="3"/>
  <c r="I55" i="3"/>
  <c r="J55" i="3"/>
  <c r="K55" i="3"/>
  <c r="N55" i="3" s="1"/>
  <c r="O55" i="3" s="1"/>
  <c r="Q55" i="3"/>
  <c r="R55" i="3"/>
  <c r="U55" i="3"/>
  <c r="I56" i="3"/>
  <c r="J56" i="3"/>
  <c r="K56" i="3"/>
  <c r="N56" i="3" s="1"/>
  <c r="O56" i="3" s="1"/>
  <c r="Q56" i="3"/>
  <c r="R56" i="3"/>
  <c r="U56" i="3"/>
  <c r="I57" i="3"/>
  <c r="K57" i="3" s="1"/>
  <c r="N57" i="3" s="1"/>
  <c r="O57" i="3" s="1"/>
  <c r="J57" i="3"/>
  <c r="Q57" i="3"/>
  <c r="R57" i="3"/>
  <c r="U57" i="3"/>
  <c r="I58" i="3"/>
  <c r="Q58" i="3"/>
  <c r="R58" i="3"/>
  <c r="U58" i="3"/>
  <c r="I59" i="3"/>
  <c r="J59" i="3"/>
  <c r="K59" i="3"/>
  <c r="N59" i="3" s="1"/>
  <c r="O59" i="3" s="1"/>
  <c r="Q59" i="3"/>
  <c r="R59" i="3"/>
  <c r="U59" i="3"/>
  <c r="I60" i="3"/>
  <c r="J60" i="3"/>
  <c r="K60" i="3"/>
  <c r="N60" i="3" s="1"/>
  <c r="O60" i="3" s="1"/>
  <c r="Q60" i="3"/>
  <c r="R60" i="3"/>
  <c r="U60" i="3"/>
  <c r="I61" i="3"/>
  <c r="K61" i="3" s="1"/>
  <c r="N61" i="3" s="1"/>
  <c r="O61" i="3" s="1"/>
  <c r="J61" i="3"/>
  <c r="Q61" i="3"/>
  <c r="R61" i="3"/>
  <c r="U61" i="3"/>
  <c r="I62" i="3"/>
  <c r="Q62" i="3"/>
  <c r="R62" i="3"/>
  <c r="U62" i="3"/>
  <c r="I63" i="3"/>
  <c r="J63" i="3"/>
  <c r="K63" i="3"/>
  <c r="N63" i="3" s="1"/>
  <c r="O63" i="3" s="1"/>
  <c r="Q63" i="3"/>
  <c r="R63" i="3"/>
  <c r="U63" i="3"/>
  <c r="I64" i="3"/>
  <c r="J64" i="3"/>
  <c r="K64" i="3"/>
  <c r="N64" i="3" s="1"/>
  <c r="O64" i="3" s="1"/>
  <c r="Q64" i="3"/>
  <c r="R64" i="3"/>
  <c r="U64" i="3"/>
  <c r="I65" i="3"/>
  <c r="K65" i="3" s="1"/>
  <c r="N65" i="3" s="1"/>
  <c r="O65" i="3" s="1"/>
  <c r="J65" i="3"/>
  <c r="Q65" i="3"/>
  <c r="R65" i="3"/>
  <c r="U65" i="3"/>
  <c r="I66" i="3"/>
  <c r="Q66" i="3"/>
  <c r="R66" i="3"/>
  <c r="U66" i="3"/>
  <c r="I67" i="3"/>
  <c r="J67" i="3"/>
  <c r="K67" i="3"/>
  <c r="N67" i="3" s="1"/>
  <c r="O67" i="3" s="1"/>
  <c r="Q67" i="3"/>
  <c r="R67" i="3"/>
  <c r="U67" i="3"/>
  <c r="I68" i="3"/>
  <c r="K68" i="3" s="1"/>
  <c r="J68" i="3"/>
  <c r="N68" i="3"/>
  <c r="O68" i="3" s="1"/>
  <c r="Q68" i="3"/>
  <c r="R68" i="3"/>
  <c r="U68" i="3"/>
  <c r="I69" i="3"/>
  <c r="K69" i="3" s="1"/>
  <c r="N69" i="3" s="1"/>
  <c r="O69" i="3" s="1"/>
  <c r="J69" i="3"/>
  <c r="Q69" i="3"/>
  <c r="R69" i="3"/>
  <c r="U69" i="3"/>
  <c r="I70" i="3"/>
  <c r="K70" i="3" s="1"/>
  <c r="J70" i="3"/>
  <c r="N70" i="3"/>
  <c r="O70" i="3" s="1"/>
  <c r="Q70" i="3"/>
  <c r="R70" i="3"/>
  <c r="U70" i="3"/>
  <c r="I71" i="3"/>
  <c r="K71" i="3" s="1"/>
  <c r="N71" i="3" s="1"/>
  <c r="O71" i="3" s="1"/>
  <c r="J71" i="3"/>
  <c r="Q71" i="3"/>
  <c r="R71" i="3"/>
  <c r="U71" i="3"/>
  <c r="I72" i="3"/>
  <c r="K72" i="3" s="1"/>
  <c r="J72" i="3"/>
  <c r="N72" i="3"/>
  <c r="O72" i="3" s="1"/>
  <c r="Q72" i="3"/>
  <c r="R72" i="3"/>
  <c r="U72" i="3"/>
  <c r="I73" i="3"/>
  <c r="K73" i="3" s="1"/>
  <c r="N73" i="3" s="1"/>
  <c r="O73" i="3" s="1"/>
  <c r="J73" i="3"/>
  <c r="Q73" i="3"/>
  <c r="R73" i="3"/>
  <c r="U73" i="3"/>
  <c r="I74" i="3"/>
  <c r="K74" i="3" s="1"/>
  <c r="J74" i="3"/>
  <c r="N74" i="3"/>
  <c r="O74" i="3" s="1"/>
  <c r="Q74" i="3"/>
  <c r="R74" i="3"/>
  <c r="U74" i="3"/>
  <c r="I75" i="3"/>
  <c r="K75" i="3" s="1"/>
  <c r="N75" i="3" s="1"/>
  <c r="O75" i="3" s="1"/>
  <c r="J75" i="3"/>
  <c r="Q75" i="3"/>
  <c r="R75" i="3"/>
  <c r="U75" i="3"/>
  <c r="I76" i="3"/>
  <c r="K76" i="3" s="1"/>
  <c r="J76" i="3"/>
  <c r="N76" i="3"/>
  <c r="O76" i="3" s="1"/>
  <c r="Q76" i="3"/>
  <c r="R76" i="3"/>
  <c r="U76" i="3"/>
  <c r="I77" i="3"/>
  <c r="K77" i="3" s="1"/>
  <c r="Q77" i="3"/>
  <c r="R77" i="3"/>
  <c r="U77" i="3"/>
  <c r="I78" i="3"/>
  <c r="Q78" i="3"/>
  <c r="R78" i="3"/>
  <c r="U78" i="3"/>
  <c r="I79" i="3"/>
  <c r="K79" i="3" s="1"/>
  <c r="J79" i="3"/>
  <c r="N79" i="3" s="1"/>
  <c r="O79" i="3" s="1"/>
  <c r="Q79" i="3"/>
  <c r="R79" i="3"/>
  <c r="U79" i="3"/>
  <c r="I80" i="3"/>
  <c r="K80" i="3" s="1"/>
  <c r="Q80" i="3"/>
  <c r="R80" i="3"/>
  <c r="U80" i="3"/>
  <c r="I81" i="3"/>
  <c r="K81" i="3" s="1"/>
  <c r="Q81" i="3"/>
  <c r="R81" i="3"/>
  <c r="U81" i="3"/>
  <c r="I82" i="3"/>
  <c r="Q82" i="3"/>
  <c r="R82" i="3"/>
  <c r="U82" i="3"/>
  <c r="I83" i="3"/>
  <c r="K83" i="3" s="1"/>
  <c r="J83" i="3"/>
  <c r="N83" i="3" s="1"/>
  <c r="O83" i="3" s="1"/>
  <c r="Q83" i="3"/>
  <c r="R83" i="3"/>
  <c r="U83" i="3"/>
  <c r="I84" i="3"/>
  <c r="K84" i="3" s="1"/>
  <c r="Q84" i="3"/>
  <c r="R84" i="3"/>
  <c r="U84" i="3"/>
  <c r="I85" i="3"/>
  <c r="K85" i="3" s="1"/>
  <c r="Q85" i="3"/>
  <c r="R85" i="3"/>
  <c r="U85" i="3"/>
  <c r="I86" i="3"/>
  <c r="Q86" i="3"/>
  <c r="R86" i="3"/>
  <c r="U86" i="3"/>
  <c r="I87" i="3"/>
  <c r="K87" i="3" s="1"/>
  <c r="J87" i="3"/>
  <c r="N87" i="3" s="1"/>
  <c r="O87" i="3" s="1"/>
  <c r="Q87" i="3"/>
  <c r="R87" i="3"/>
  <c r="U87" i="3"/>
  <c r="I88" i="3"/>
  <c r="K88" i="3" s="1"/>
  <c r="Q88" i="3"/>
  <c r="R88" i="3"/>
  <c r="U88" i="3"/>
  <c r="I89" i="3"/>
  <c r="K89" i="3" s="1"/>
  <c r="Q89" i="3"/>
  <c r="R89" i="3"/>
  <c r="U89" i="3"/>
  <c r="I90" i="3"/>
  <c r="Q90" i="3"/>
  <c r="R90" i="3"/>
  <c r="U90" i="3"/>
  <c r="I91" i="3"/>
  <c r="K91" i="3" s="1"/>
  <c r="J91" i="3"/>
  <c r="N91" i="3" s="1"/>
  <c r="O91" i="3" s="1"/>
  <c r="Q91" i="3"/>
  <c r="R91" i="3"/>
  <c r="U91" i="3"/>
  <c r="I92" i="3"/>
  <c r="K92" i="3" s="1"/>
  <c r="Q92" i="3"/>
  <c r="R92" i="3"/>
  <c r="U92" i="3"/>
  <c r="I93" i="3"/>
  <c r="K93" i="3" s="1"/>
  <c r="Q93" i="3"/>
  <c r="R93" i="3"/>
  <c r="U93" i="3"/>
  <c r="I94" i="3"/>
  <c r="Q94" i="3"/>
  <c r="R94" i="3"/>
  <c r="U94" i="3"/>
  <c r="I95" i="3"/>
  <c r="K95" i="3" s="1"/>
  <c r="J95" i="3"/>
  <c r="N95" i="3" s="1"/>
  <c r="O95" i="3" s="1"/>
  <c r="Q95" i="3"/>
  <c r="R95" i="3"/>
  <c r="U95" i="3"/>
  <c r="I96" i="3"/>
  <c r="K96" i="3" s="1"/>
  <c r="Q96" i="3"/>
  <c r="R96" i="3"/>
  <c r="U96" i="3"/>
  <c r="I97" i="3"/>
  <c r="K97" i="3" s="1"/>
  <c r="Q97" i="3"/>
  <c r="R97" i="3"/>
  <c r="U97" i="3"/>
  <c r="I98" i="3"/>
  <c r="Q98" i="3"/>
  <c r="R98" i="3"/>
  <c r="U98" i="3"/>
  <c r="I99" i="3"/>
  <c r="K99" i="3" s="1"/>
  <c r="J99" i="3"/>
  <c r="N99" i="3" s="1"/>
  <c r="O99" i="3" s="1"/>
  <c r="Q99" i="3"/>
  <c r="R99" i="3"/>
  <c r="U99" i="3"/>
  <c r="I100" i="3"/>
  <c r="K100" i="3" s="1"/>
  <c r="Q100" i="3"/>
  <c r="R100" i="3"/>
  <c r="U100" i="3"/>
  <c r="I101" i="3"/>
  <c r="K101" i="3" s="1"/>
  <c r="Q101" i="3"/>
  <c r="R101" i="3"/>
  <c r="U101" i="3"/>
  <c r="I102" i="3"/>
  <c r="Q102" i="3"/>
  <c r="R102" i="3"/>
  <c r="U102" i="3"/>
  <c r="I103" i="3"/>
  <c r="K103" i="3" s="1"/>
  <c r="J103" i="3"/>
  <c r="N103" i="3" s="1"/>
  <c r="O103" i="3" s="1"/>
  <c r="Q103" i="3"/>
  <c r="R103" i="3"/>
  <c r="U103" i="3"/>
  <c r="I104" i="3"/>
  <c r="K104" i="3" s="1"/>
  <c r="Q104" i="3"/>
  <c r="R104" i="3"/>
  <c r="U104" i="3"/>
  <c r="I105" i="3"/>
  <c r="K105" i="3" s="1"/>
  <c r="Q105" i="3"/>
  <c r="R105" i="3"/>
  <c r="U105" i="3"/>
  <c r="I106" i="3"/>
  <c r="Q106" i="3"/>
  <c r="R106" i="3"/>
  <c r="U106" i="3"/>
  <c r="I107" i="3"/>
  <c r="K107" i="3" s="1"/>
  <c r="J107" i="3"/>
  <c r="N107" i="3" s="1"/>
  <c r="O107" i="3" s="1"/>
  <c r="Q107" i="3"/>
  <c r="R107" i="3"/>
  <c r="U107" i="3"/>
  <c r="I108" i="3"/>
  <c r="K108" i="3" s="1"/>
  <c r="Q108" i="3"/>
  <c r="R108" i="3"/>
  <c r="U108" i="3"/>
  <c r="I109" i="3"/>
  <c r="K109" i="3" s="1"/>
  <c r="Q109" i="3"/>
  <c r="R109" i="3"/>
  <c r="U109" i="3"/>
  <c r="I110" i="3"/>
  <c r="Q110" i="3"/>
  <c r="R110" i="3"/>
  <c r="U110" i="3"/>
  <c r="I111" i="3"/>
  <c r="K111" i="3" s="1"/>
  <c r="J111" i="3"/>
  <c r="N111" i="3" s="1"/>
  <c r="O111" i="3" s="1"/>
  <c r="Q111" i="3"/>
  <c r="R111" i="3"/>
  <c r="U111" i="3"/>
  <c r="I112" i="3"/>
  <c r="K112" i="3" s="1"/>
  <c r="J112" i="3"/>
  <c r="N112" i="3" s="1"/>
  <c r="O112" i="3" s="1"/>
  <c r="Q112" i="3"/>
  <c r="R112" i="3"/>
  <c r="U112" i="3"/>
  <c r="I113" i="3"/>
  <c r="K113" i="3" s="1"/>
  <c r="Q113" i="3"/>
  <c r="R113" i="3"/>
  <c r="U113" i="3"/>
  <c r="I114" i="3"/>
  <c r="K114" i="3" s="1"/>
  <c r="J114" i="3"/>
  <c r="N114" i="3" s="1"/>
  <c r="O114" i="3" s="1"/>
  <c r="Q114" i="3"/>
  <c r="R114" i="3"/>
  <c r="U114" i="3"/>
  <c r="I115" i="3"/>
  <c r="K115" i="3" s="1"/>
  <c r="Q115" i="3"/>
  <c r="R115" i="3"/>
  <c r="U115" i="3"/>
  <c r="I116" i="3"/>
  <c r="J116" i="3"/>
  <c r="K116" i="3"/>
  <c r="N116" i="3"/>
  <c r="O116" i="3" s="1"/>
  <c r="Q116" i="3"/>
  <c r="R116" i="3"/>
  <c r="U116" i="3"/>
  <c r="I117" i="3"/>
  <c r="J117" i="3"/>
  <c r="N117" i="3" s="1"/>
  <c r="O117" i="3" s="1"/>
  <c r="K117" i="3"/>
  <c r="Q117" i="3"/>
  <c r="R117" i="3"/>
  <c r="U117" i="3"/>
  <c r="I118" i="3"/>
  <c r="J118" i="3"/>
  <c r="N118" i="3" s="1"/>
  <c r="O118" i="3" s="1"/>
  <c r="K118" i="3"/>
  <c r="Q118" i="3"/>
  <c r="R118" i="3"/>
  <c r="U118" i="3"/>
  <c r="I119" i="3"/>
  <c r="J119" i="3"/>
  <c r="K119" i="3"/>
  <c r="N119" i="3"/>
  <c r="O119" i="3" s="1"/>
  <c r="Q119" i="3"/>
  <c r="R119" i="3"/>
  <c r="U119" i="3"/>
  <c r="I120" i="3"/>
  <c r="J120" i="3"/>
  <c r="K120" i="3"/>
  <c r="N120" i="3"/>
  <c r="O120" i="3" s="1"/>
  <c r="Q120" i="3"/>
  <c r="R120" i="3"/>
  <c r="U120" i="3"/>
  <c r="I121" i="3"/>
  <c r="J121" i="3"/>
  <c r="N121" i="3" s="1"/>
  <c r="O121" i="3" s="1"/>
  <c r="K121" i="3"/>
  <c r="Q121" i="3"/>
  <c r="R121" i="3"/>
  <c r="U121" i="3"/>
  <c r="I122" i="3"/>
  <c r="J122" i="3"/>
  <c r="N122" i="3" s="1"/>
  <c r="O122" i="3" s="1"/>
  <c r="K122" i="3"/>
  <c r="Q122" i="3"/>
  <c r="R122" i="3"/>
  <c r="U122" i="3"/>
  <c r="I123" i="3"/>
  <c r="J123" i="3"/>
  <c r="K123" i="3"/>
  <c r="N123" i="3"/>
  <c r="O123" i="3" s="1"/>
  <c r="Q123" i="3"/>
  <c r="R123" i="3"/>
  <c r="U123" i="3"/>
  <c r="I124" i="3"/>
  <c r="J124" i="3"/>
  <c r="K124" i="3"/>
  <c r="N124" i="3"/>
  <c r="O124" i="3" s="1"/>
  <c r="Q124" i="3"/>
  <c r="R124" i="3"/>
  <c r="U124" i="3"/>
  <c r="I125" i="3"/>
  <c r="J125" i="3"/>
  <c r="N125" i="3" s="1"/>
  <c r="O125" i="3" s="1"/>
  <c r="K125" i="3"/>
  <c r="Q125" i="3"/>
  <c r="R125" i="3"/>
  <c r="U125" i="3"/>
  <c r="I126" i="3"/>
  <c r="J126" i="3"/>
  <c r="N126" i="3" s="1"/>
  <c r="O126" i="3" s="1"/>
  <c r="K126" i="3"/>
  <c r="Q126" i="3"/>
  <c r="R126" i="3"/>
  <c r="U126" i="3"/>
  <c r="I127" i="3"/>
  <c r="J127" i="3"/>
  <c r="K127" i="3"/>
  <c r="N127" i="3"/>
  <c r="O127" i="3" s="1"/>
  <c r="Q127" i="3"/>
  <c r="R127" i="3"/>
  <c r="U127" i="3"/>
  <c r="I128" i="3"/>
  <c r="J128" i="3"/>
  <c r="K128" i="3"/>
  <c r="N128" i="3"/>
  <c r="O128" i="3" s="1"/>
  <c r="Q128" i="3"/>
  <c r="R128" i="3"/>
  <c r="U128" i="3"/>
  <c r="I129" i="3"/>
  <c r="J129" i="3"/>
  <c r="N129" i="3" s="1"/>
  <c r="O129" i="3" s="1"/>
  <c r="K129" i="3"/>
  <c r="Q129" i="3"/>
  <c r="R129" i="3"/>
  <c r="U129" i="3"/>
  <c r="I130" i="3"/>
  <c r="J130" i="3"/>
  <c r="N130" i="3" s="1"/>
  <c r="O130" i="3" s="1"/>
  <c r="K130" i="3"/>
  <c r="Q130" i="3"/>
  <c r="R130" i="3"/>
  <c r="U130" i="3"/>
  <c r="I131" i="3"/>
  <c r="J131" i="3"/>
  <c r="K131" i="3"/>
  <c r="N131" i="3"/>
  <c r="O131" i="3" s="1"/>
  <c r="Q131" i="3"/>
  <c r="R131" i="3"/>
  <c r="U131" i="3"/>
  <c r="I132" i="3"/>
  <c r="K132" i="3" s="1"/>
  <c r="N132" i="3" s="1"/>
  <c r="O132" i="3" s="1"/>
  <c r="J132" i="3"/>
  <c r="Q132" i="3"/>
  <c r="R132" i="3"/>
  <c r="U132" i="3"/>
  <c r="I133" i="3"/>
  <c r="K133" i="3" s="1"/>
  <c r="J133" i="3"/>
  <c r="N133" i="3"/>
  <c r="O133" i="3" s="1"/>
  <c r="Q133" i="3"/>
  <c r="R133" i="3"/>
  <c r="U133" i="3"/>
  <c r="I134" i="3"/>
  <c r="K134" i="3" s="1"/>
  <c r="N134" i="3" s="1"/>
  <c r="O134" i="3" s="1"/>
  <c r="J134" i="3"/>
  <c r="Q134" i="3"/>
  <c r="R134" i="3"/>
  <c r="U134" i="3"/>
  <c r="I135" i="3"/>
  <c r="K135" i="3" s="1"/>
  <c r="J135" i="3"/>
  <c r="N135" i="3"/>
  <c r="O135" i="3" s="1"/>
  <c r="Q135" i="3"/>
  <c r="R135" i="3"/>
  <c r="U135" i="3"/>
  <c r="I136" i="3"/>
  <c r="K136" i="3" s="1"/>
  <c r="N136" i="3" s="1"/>
  <c r="O136" i="3" s="1"/>
  <c r="J136" i="3"/>
  <c r="Q136" i="3"/>
  <c r="R136" i="3"/>
  <c r="U136" i="3"/>
  <c r="I137" i="3"/>
  <c r="K137" i="3" s="1"/>
  <c r="J137" i="3"/>
  <c r="N137" i="3"/>
  <c r="O137" i="3" s="1"/>
  <c r="Q137" i="3"/>
  <c r="R137" i="3"/>
  <c r="U137" i="3"/>
  <c r="I138" i="3"/>
  <c r="K138" i="3" s="1"/>
  <c r="N138" i="3" s="1"/>
  <c r="O138" i="3" s="1"/>
  <c r="J138" i="3"/>
  <c r="Q138" i="3"/>
  <c r="R138" i="3"/>
  <c r="U138" i="3"/>
  <c r="I139" i="3"/>
  <c r="K139" i="3" s="1"/>
  <c r="J139" i="3"/>
  <c r="N139" i="3"/>
  <c r="O139" i="3" s="1"/>
  <c r="Q139" i="3"/>
  <c r="R139" i="3"/>
  <c r="U139" i="3"/>
  <c r="I140" i="3"/>
  <c r="K140" i="3" s="1"/>
  <c r="N140" i="3" s="1"/>
  <c r="O140" i="3" s="1"/>
  <c r="J140" i="3"/>
  <c r="Q140" i="3"/>
  <c r="R140" i="3"/>
  <c r="U140" i="3"/>
  <c r="I141" i="3"/>
  <c r="K141" i="3" s="1"/>
  <c r="J141" i="3"/>
  <c r="N141" i="3"/>
  <c r="O141" i="3" s="1"/>
  <c r="Q141" i="3"/>
  <c r="R141" i="3"/>
  <c r="U141" i="3"/>
  <c r="I142" i="3"/>
  <c r="K142" i="3" s="1"/>
  <c r="N142" i="3" s="1"/>
  <c r="O142" i="3" s="1"/>
  <c r="J142" i="3"/>
  <c r="Q142" i="3"/>
  <c r="R142" i="3"/>
  <c r="U142" i="3"/>
  <c r="I143" i="3"/>
  <c r="K143" i="3" s="1"/>
  <c r="J143" i="3"/>
  <c r="N143" i="3"/>
  <c r="O143" i="3" s="1"/>
  <c r="Q143" i="3"/>
  <c r="R143" i="3"/>
  <c r="U143" i="3"/>
  <c r="I144" i="3"/>
  <c r="K144" i="3" s="1"/>
  <c r="N144" i="3" s="1"/>
  <c r="O144" i="3" s="1"/>
  <c r="J144" i="3"/>
  <c r="Q144" i="3"/>
  <c r="R144" i="3"/>
  <c r="U144" i="3"/>
  <c r="I145" i="3"/>
  <c r="K145" i="3" s="1"/>
  <c r="J145" i="3"/>
  <c r="N145" i="3"/>
  <c r="O145" i="3" s="1"/>
  <c r="Q145" i="3"/>
  <c r="R145" i="3"/>
  <c r="U145" i="3"/>
  <c r="I146" i="3"/>
  <c r="K146" i="3" s="1"/>
  <c r="N146" i="3" s="1"/>
  <c r="O146" i="3" s="1"/>
  <c r="J146" i="3"/>
  <c r="Q146" i="3"/>
  <c r="R146" i="3"/>
  <c r="U146" i="3"/>
  <c r="I147" i="3"/>
  <c r="K147" i="3" s="1"/>
  <c r="J147" i="3"/>
  <c r="N147" i="3"/>
  <c r="O147" i="3" s="1"/>
  <c r="Q147" i="3"/>
  <c r="R147" i="3"/>
  <c r="U147" i="3"/>
  <c r="I148" i="3"/>
  <c r="K148" i="3" s="1"/>
  <c r="N148" i="3" s="1"/>
  <c r="O148" i="3" s="1"/>
  <c r="J148" i="3"/>
  <c r="Q148" i="3"/>
  <c r="R148" i="3"/>
  <c r="U148" i="3"/>
  <c r="I149" i="3"/>
  <c r="K149" i="3" s="1"/>
  <c r="J149" i="3"/>
  <c r="N149" i="3" s="1"/>
  <c r="O149" i="3" s="1"/>
  <c r="Q149" i="3"/>
  <c r="R149" i="3"/>
  <c r="U149" i="3"/>
  <c r="I150" i="3"/>
  <c r="K150" i="3" s="1"/>
  <c r="Q150" i="3"/>
  <c r="R150" i="3"/>
  <c r="U150" i="3"/>
  <c r="I151" i="3"/>
  <c r="K151" i="3" s="1"/>
  <c r="J151" i="3"/>
  <c r="N151" i="3"/>
  <c r="O151" i="3" s="1"/>
  <c r="Q151" i="3"/>
  <c r="R151" i="3"/>
  <c r="U151" i="3"/>
  <c r="I152" i="3"/>
  <c r="Q152" i="3"/>
  <c r="R152" i="3"/>
  <c r="U152" i="3"/>
  <c r="I153" i="3"/>
  <c r="K153" i="3" s="1"/>
  <c r="J153" i="3"/>
  <c r="N153" i="3" s="1"/>
  <c r="O153" i="3" s="1"/>
  <c r="Q153" i="3"/>
  <c r="R153" i="3"/>
  <c r="U153" i="3"/>
  <c r="I154" i="3"/>
  <c r="K154" i="3" s="1"/>
  <c r="Q154" i="3"/>
  <c r="R154" i="3"/>
  <c r="U154" i="3"/>
  <c r="I155" i="3"/>
  <c r="K155" i="3" s="1"/>
  <c r="J155" i="3"/>
  <c r="N155" i="3"/>
  <c r="O155" i="3" s="1"/>
  <c r="Q155" i="3"/>
  <c r="R155" i="3"/>
  <c r="U155" i="3"/>
  <c r="I156" i="3"/>
  <c r="Q156" i="3"/>
  <c r="R156" i="3"/>
  <c r="U156" i="3"/>
  <c r="I157" i="3"/>
  <c r="K157" i="3" s="1"/>
  <c r="J157" i="3"/>
  <c r="N157" i="3" s="1"/>
  <c r="O157" i="3" s="1"/>
  <c r="Q157" i="3"/>
  <c r="R157" i="3"/>
  <c r="U157" i="3"/>
  <c r="I158" i="3"/>
  <c r="K158" i="3" s="1"/>
  <c r="Q158" i="3"/>
  <c r="R158" i="3"/>
  <c r="U158" i="3"/>
  <c r="I159" i="3"/>
  <c r="K159" i="3" s="1"/>
  <c r="J159" i="3"/>
  <c r="N159" i="3"/>
  <c r="O159" i="3" s="1"/>
  <c r="Q159" i="3"/>
  <c r="R159" i="3"/>
  <c r="U159" i="3"/>
  <c r="I160" i="3"/>
  <c r="Q160" i="3"/>
  <c r="R160" i="3"/>
  <c r="U160" i="3"/>
  <c r="I161" i="3"/>
  <c r="K161" i="3" s="1"/>
  <c r="J161" i="3"/>
  <c r="N161" i="3" s="1"/>
  <c r="O161" i="3" s="1"/>
  <c r="Q161" i="3"/>
  <c r="R161" i="3"/>
  <c r="U161" i="3"/>
  <c r="I162" i="3"/>
  <c r="K162" i="3" s="1"/>
  <c r="Q162" i="3"/>
  <c r="R162" i="3"/>
  <c r="U162" i="3"/>
  <c r="I163" i="3"/>
  <c r="K163" i="3" s="1"/>
  <c r="J163" i="3"/>
  <c r="N163" i="3"/>
  <c r="O163" i="3" s="1"/>
  <c r="Q163" i="3"/>
  <c r="R163" i="3"/>
  <c r="U163" i="3"/>
  <c r="I164" i="3"/>
  <c r="Q164" i="3"/>
  <c r="R164" i="3"/>
  <c r="U164" i="3"/>
  <c r="I165" i="3"/>
  <c r="K165" i="3" s="1"/>
  <c r="J165" i="3"/>
  <c r="N165" i="3" s="1"/>
  <c r="O165" i="3" s="1"/>
  <c r="Q165" i="3"/>
  <c r="R165" i="3"/>
  <c r="U165" i="3"/>
  <c r="I166" i="3"/>
  <c r="K166" i="3" s="1"/>
  <c r="Q166" i="3"/>
  <c r="R166" i="3"/>
  <c r="U166" i="3"/>
  <c r="I167" i="3"/>
  <c r="K167" i="3" s="1"/>
  <c r="J167" i="3"/>
  <c r="N167" i="3"/>
  <c r="O167" i="3" s="1"/>
  <c r="Q167" i="3"/>
  <c r="R167" i="3"/>
  <c r="U167" i="3"/>
  <c r="I168" i="3"/>
  <c r="Q168" i="3"/>
  <c r="R168" i="3"/>
  <c r="U168" i="3"/>
  <c r="I169" i="3"/>
  <c r="K169" i="3" s="1"/>
  <c r="J169" i="3"/>
  <c r="N169" i="3" s="1"/>
  <c r="O169" i="3" s="1"/>
  <c r="Q169" i="3"/>
  <c r="R169" i="3"/>
  <c r="U169" i="3"/>
  <c r="I170" i="3"/>
  <c r="K170" i="3" s="1"/>
  <c r="Q170" i="3"/>
  <c r="R170" i="3"/>
  <c r="U170" i="3"/>
  <c r="I171" i="3"/>
  <c r="K171" i="3" s="1"/>
  <c r="J171" i="3"/>
  <c r="N171" i="3"/>
  <c r="O171" i="3" s="1"/>
  <c r="Q171" i="3"/>
  <c r="R171" i="3"/>
  <c r="U171" i="3"/>
  <c r="I172" i="3"/>
  <c r="Q172" i="3"/>
  <c r="R172" i="3"/>
  <c r="U172" i="3"/>
  <c r="I173" i="3"/>
  <c r="K173" i="3" s="1"/>
  <c r="J173" i="3"/>
  <c r="N173" i="3" s="1"/>
  <c r="O173" i="3" s="1"/>
  <c r="Q173" i="3"/>
  <c r="R173" i="3"/>
  <c r="U173" i="3"/>
  <c r="I174" i="3"/>
  <c r="K174" i="3" s="1"/>
  <c r="Q174" i="3"/>
  <c r="R174" i="3"/>
  <c r="U174" i="3"/>
  <c r="I175" i="3"/>
  <c r="K175" i="3" s="1"/>
  <c r="J175" i="3"/>
  <c r="N175" i="3"/>
  <c r="O175" i="3" s="1"/>
  <c r="Q175" i="3"/>
  <c r="R175" i="3"/>
  <c r="U175" i="3"/>
  <c r="I176" i="3"/>
  <c r="Q176" i="3"/>
  <c r="R176" i="3"/>
  <c r="U176" i="3"/>
  <c r="I177" i="3"/>
  <c r="K177" i="3" s="1"/>
  <c r="J177" i="3"/>
  <c r="N177" i="3" s="1"/>
  <c r="O177" i="3" s="1"/>
  <c r="Q177" i="3"/>
  <c r="R177" i="3"/>
  <c r="U177" i="3"/>
  <c r="I178" i="3"/>
  <c r="K178" i="3" s="1"/>
  <c r="Q178" i="3"/>
  <c r="R178" i="3"/>
  <c r="U178" i="3"/>
  <c r="V178" i="3"/>
  <c r="W178" i="3"/>
  <c r="X178" i="3"/>
  <c r="Y178" i="3"/>
  <c r="Z178" i="3"/>
  <c r="AA178" i="3"/>
  <c r="AB178" i="3"/>
  <c r="I179" i="3"/>
  <c r="J179" i="3"/>
  <c r="K179" i="3"/>
  <c r="N179" i="3" s="1"/>
  <c r="O179" i="3" s="1"/>
  <c r="Q179" i="3"/>
  <c r="R179" i="3"/>
  <c r="U179" i="3"/>
  <c r="V179" i="3"/>
  <c r="W179" i="3"/>
  <c r="X179" i="3"/>
  <c r="Y179" i="3"/>
  <c r="Z179" i="3"/>
  <c r="AA179" i="3"/>
  <c r="AB179" i="3"/>
  <c r="I180" i="3"/>
  <c r="J180" i="3" s="1"/>
  <c r="K180" i="3"/>
  <c r="N180" i="3" s="1"/>
  <c r="O180" i="3" s="1"/>
  <c r="Q180" i="3"/>
  <c r="R180" i="3"/>
  <c r="U180" i="3"/>
  <c r="V180" i="3"/>
  <c r="W180" i="3"/>
  <c r="X180" i="3"/>
  <c r="Y180" i="3"/>
  <c r="Z180" i="3"/>
  <c r="AA180" i="3"/>
  <c r="AB180" i="3"/>
  <c r="I181" i="3"/>
  <c r="K181" i="3" s="1"/>
  <c r="J181" i="3"/>
  <c r="N181" i="3" s="1"/>
  <c r="O181" i="3" s="1"/>
  <c r="Q181" i="3"/>
  <c r="R181" i="3"/>
  <c r="U181" i="3"/>
  <c r="V181" i="3"/>
  <c r="W181" i="3"/>
  <c r="X181" i="3"/>
  <c r="Y181" i="3"/>
  <c r="Z181" i="3"/>
  <c r="AA181" i="3"/>
  <c r="AB181" i="3"/>
  <c r="I182" i="3"/>
  <c r="K182" i="3" s="1"/>
  <c r="J182" i="3"/>
  <c r="N182" i="3"/>
  <c r="O182" i="3" s="1"/>
  <c r="Q182" i="3"/>
  <c r="R182" i="3"/>
  <c r="U182" i="3"/>
  <c r="V182" i="3"/>
  <c r="W182" i="3"/>
  <c r="X182" i="3"/>
  <c r="Y182" i="3"/>
  <c r="Z182" i="3"/>
  <c r="AA182" i="3"/>
  <c r="AB182" i="3"/>
  <c r="I183" i="3"/>
  <c r="J183" i="3" s="1"/>
  <c r="K183" i="3"/>
  <c r="N183" i="3" s="1"/>
  <c r="O183" i="3"/>
  <c r="Q183" i="3"/>
  <c r="R183" i="3"/>
  <c r="U183" i="3"/>
  <c r="V183" i="3"/>
  <c r="W183" i="3"/>
  <c r="X183" i="3"/>
  <c r="Y183" i="3"/>
  <c r="Z183" i="3"/>
  <c r="AA183" i="3"/>
  <c r="AB183" i="3"/>
  <c r="I184" i="3"/>
  <c r="J184" i="3"/>
  <c r="K184" i="3"/>
  <c r="N184" i="3" s="1"/>
  <c r="O184" i="3" s="1"/>
  <c r="Q184" i="3"/>
  <c r="R184" i="3"/>
  <c r="U184" i="3"/>
  <c r="V184" i="3"/>
  <c r="W184" i="3"/>
  <c r="X184" i="3"/>
  <c r="Y184" i="3"/>
  <c r="Z184" i="3"/>
  <c r="AA184" i="3"/>
  <c r="AB184" i="3"/>
  <c r="I185" i="3"/>
  <c r="J185" i="3" s="1"/>
  <c r="K185" i="3"/>
  <c r="N185" i="3" s="1"/>
  <c r="O185" i="3" s="1"/>
  <c r="Q185" i="3"/>
  <c r="R185" i="3"/>
  <c r="U185" i="3"/>
  <c r="V185" i="3"/>
  <c r="W185" i="3"/>
  <c r="X185" i="3"/>
  <c r="Y185" i="3"/>
  <c r="Z185" i="3"/>
  <c r="AA185" i="3"/>
  <c r="AB185" i="3"/>
  <c r="I186" i="3"/>
  <c r="J186" i="3" s="1"/>
  <c r="Q186" i="3"/>
  <c r="R186" i="3"/>
  <c r="U186" i="3"/>
  <c r="V186" i="3"/>
  <c r="W186" i="3"/>
  <c r="X186" i="3"/>
  <c r="Y186" i="3"/>
  <c r="Z186" i="3"/>
  <c r="AA186" i="3"/>
  <c r="AB186" i="3"/>
  <c r="I187" i="3"/>
  <c r="J187" i="3"/>
  <c r="K187" i="3"/>
  <c r="N187" i="3"/>
  <c r="O187" i="3" s="1"/>
  <c r="Q187" i="3"/>
  <c r="R187" i="3"/>
  <c r="U187" i="3"/>
  <c r="V187" i="3"/>
  <c r="W187" i="3"/>
  <c r="X187" i="3"/>
  <c r="Y187" i="3"/>
  <c r="Z187" i="3"/>
  <c r="AA187" i="3"/>
  <c r="AB187" i="3"/>
  <c r="I188" i="3"/>
  <c r="J188" i="3" s="1"/>
  <c r="K188" i="3"/>
  <c r="N188" i="3" s="1"/>
  <c r="O188" i="3" s="1"/>
  <c r="Q188" i="3"/>
  <c r="R188" i="3"/>
  <c r="U188" i="3"/>
  <c r="V188" i="3"/>
  <c r="W188" i="3"/>
  <c r="X188" i="3"/>
  <c r="Y188" i="3"/>
  <c r="Z188" i="3"/>
  <c r="AA188" i="3"/>
  <c r="AB188" i="3"/>
  <c r="I189" i="3"/>
  <c r="K189" i="3" s="1"/>
  <c r="J189" i="3"/>
  <c r="N189" i="3" s="1"/>
  <c r="O189" i="3" s="1"/>
  <c r="Q189" i="3"/>
  <c r="R189" i="3"/>
  <c r="U189" i="3"/>
  <c r="V189" i="3"/>
  <c r="W189" i="3"/>
  <c r="X189" i="3"/>
  <c r="Y189" i="3"/>
  <c r="Z189" i="3"/>
  <c r="AA189" i="3"/>
  <c r="AB189" i="3"/>
  <c r="I190" i="3"/>
  <c r="J190" i="3" s="1"/>
  <c r="Q190" i="3"/>
  <c r="R190" i="3"/>
  <c r="U190" i="3"/>
  <c r="V190" i="3"/>
  <c r="W190" i="3"/>
  <c r="X190" i="3"/>
  <c r="Y190" i="3"/>
  <c r="Z190" i="3"/>
  <c r="AA190" i="3"/>
  <c r="AB190" i="3"/>
  <c r="I191" i="3"/>
  <c r="K191" i="3" s="1"/>
  <c r="N191" i="3" s="1"/>
  <c r="O191" i="3" s="1"/>
  <c r="J191" i="3"/>
  <c r="Q191" i="3"/>
  <c r="R191" i="3"/>
  <c r="U191" i="3"/>
  <c r="V191" i="3"/>
  <c r="W191" i="3"/>
  <c r="X191" i="3"/>
  <c r="Y191" i="3"/>
  <c r="Z191" i="3"/>
  <c r="AA191" i="3"/>
  <c r="AB191" i="3"/>
  <c r="I192" i="3"/>
  <c r="J192" i="3"/>
  <c r="K192" i="3"/>
  <c r="N192" i="3" s="1"/>
  <c r="O192" i="3" s="1"/>
  <c r="Q192" i="3"/>
  <c r="R192" i="3"/>
  <c r="U192" i="3"/>
  <c r="V192" i="3"/>
  <c r="W192" i="3"/>
  <c r="X192" i="3"/>
  <c r="Y192" i="3"/>
  <c r="Z192" i="3"/>
  <c r="AA192" i="3"/>
  <c r="AB192" i="3"/>
  <c r="I193" i="3"/>
  <c r="J193" i="3"/>
  <c r="K193" i="3"/>
  <c r="N193" i="3" s="1"/>
  <c r="O193" i="3" s="1"/>
  <c r="Q193" i="3"/>
  <c r="R193" i="3"/>
  <c r="U193" i="3"/>
  <c r="V193" i="3"/>
  <c r="W193" i="3"/>
  <c r="X193" i="3"/>
  <c r="Y193" i="3"/>
  <c r="Z193" i="3"/>
  <c r="AA193" i="3"/>
  <c r="AB193" i="3"/>
  <c r="I194" i="3"/>
  <c r="J194" i="3" s="1"/>
  <c r="Q194" i="3"/>
  <c r="R194" i="3"/>
  <c r="U194" i="3"/>
  <c r="V194" i="3"/>
  <c r="W194" i="3"/>
  <c r="X194" i="3"/>
  <c r="Y194" i="3"/>
  <c r="Z194" i="3"/>
  <c r="AA194" i="3"/>
  <c r="AB194" i="3"/>
  <c r="I195" i="3"/>
  <c r="K195" i="3" s="1"/>
  <c r="N195" i="3" s="1"/>
  <c r="O195" i="3" s="1"/>
  <c r="J195" i="3"/>
  <c r="Q195" i="3"/>
  <c r="R195" i="3"/>
  <c r="U195" i="3"/>
  <c r="V195" i="3"/>
  <c r="W195" i="3"/>
  <c r="X195" i="3"/>
  <c r="Y195" i="3"/>
  <c r="Z195" i="3"/>
  <c r="AA195" i="3"/>
  <c r="AB195" i="3"/>
  <c r="I196" i="3"/>
  <c r="J196" i="3" s="1"/>
  <c r="K196" i="3"/>
  <c r="Q196" i="3"/>
  <c r="R196" i="3"/>
  <c r="U196" i="3"/>
  <c r="V196" i="3"/>
  <c r="W196" i="3"/>
  <c r="X196" i="3"/>
  <c r="Y196" i="3"/>
  <c r="Z196" i="3"/>
  <c r="AA196" i="3"/>
  <c r="AB196" i="3"/>
  <c r="I197" i="3"/>
  <c r="J197" i="3"/>
  <c r="K197" i="3"/>
  <c r="N197" i="3"/>
  <c r="O197" i="3" s="1"/>
  <c r="Q197" i="3"/>
  <c r="R197" i="3"/>
  <c r="U197" i="3"/>
  <c r="V197" i="3"/>
  <c r="W197" i="3"/>
  <c r="X197" i="3"/>
  <c r="Y197" i="3"/>
  <c r="Z197" i="3"/>
  <c r="AA197" i="3"/>
  <c r="AB197" i="3"/>
  <c r="I198" i="3"/>
  <c r="J198" i="3" s="1"/>
  <c r="Q198" i="3"/>
  <c r="R198" i="3"/>
  <c r="U198" i="3"/>
  <c r="V198" i="3"/>
  <c r="W198" i="3"/>
  <c r="X198" i="3"/>
  <c r="Y198" i="3"/>
  <c r="Z198" i="3"/>
  <c r="AA198" i="3"/>
  <c r="AB198" i="3"/>
  <c r="I199" i="3"/>
  <c r="K199" i="3" s="1"/>
  <c r="N199" i="3" s="1"/>
  <c r="O199" i="3" s="1"/>
  <c r="J199" i="3"/>
  <c r="Q199" i="3"/>
  <c r="R199" i="3"/>
  <c r="U199" i="3"/>
  <c r="V199" i="3"/>
  <c r="W199" i="3"/>
  <c r="X199" i="3"/>
  <c r="Y199" i="3"/>
  <c r="Z199" i="3"/>
  <c r="AA199" i="3"/>
  <c r="AB199" i="3"/>
  <c r="I200" i="3"/>
  <c r="J200" i="3" s="1"/>
  <c r="K200" i="3"/>
  <c r="Q200" i="3"/>
  <c r="R200" i="3"/>
  <c r="U200" i="3"/>
  <c r="V200" i="3"/>
  <c r="W200" i="3"/>
  <c r="X200" i="3"/>
  <c r="Y200" i="3"/>
  <c r="Z200" i="3"/>
  <c r="AA200" i="3"/>
  <c r="AB200" i="3"/>
  <c r="I201" i="3"/>
  <c r="J201" i="3"/>
  <c r="K201" i="3"/>
  <c r="N201" i="3"/>
  <c r="O201" i="3" s="1"/>
  <c r="Q201" i="3"/>
  <c r="R201" i="3"/>
  <c r="U201" i="3"/>
  <c r="V201" i="3"/>
  <c r="W201" i="3"/>
  <c r="X201" i="3"/>
  <c r="Y201" i="3"/>
  <c r="Z201" i="3"/>
  <c r="AA201" i="3"/>
  <c r="AB201" i="3"/>
  <c r="I202" i="3"/>
  <c r="J202" i="3" s="1"/>
  <c r="K202" i="3"/>
  <c r="N202" i="3" s="1"/>
  <c r="O202" i="3" s="1"/>
  <c r="Q202" i="3"/>
  <c r="R202" i="3"/>
  <c r="U202" i="3"/>
  <c r="V202" i="3"/>
  <c r="W202" i="3"/>
  <c r="X202" i="3"/>
  <c r="Y202" i="3"/>
  <c r="Z202" i="3"/>
  <c r="AA202" i="3"/>
  <c r="AB202" i="3"/>
  <c r="I203" i="3"/>
  <c r="J203" i="3"/>
  <c r="K203" i="3"/>
  <c r="N203" i="3"/>
  <c r="O203" i="3" s="1"/>
  <c r="Q203" i="3"/>
  <c r="R203" i="3"/>
  <c r="U203" i="3"/>
  <c r="V203" i="3"/>
  <c r="W203" i="3"/>
  <c r="X203" i="3"/>
  <c r="Y203" i="3"/>
  <c r="Z203" i="3"/>
  <c r="AA203" i="3"/>
  <c r="AB203" i="3"/>
  <c r="I204" i="3"/>
  <c r="J204" i="3" s="1"/>
  <c r="K204" i="3"/>
  <c r="Q204" i="3"/>
  <c r="R204" i="3"/>
  <c r="U204" i="3"/>
  <c r="V204" i="3"/>
  <c r="W204" i="3"/>
  <c r="X204" i="3"/>
  <c r="Y204" i="3"/>
  <c r="Z204" i="3"/>
  <c r="AA204" i="3"/>
  <c r="AB204" i="3"/>
  <c r="I205" i="3"/>
  <c r="J205" i="3"/>
  <c r="K205" i="3"/>
  <c r="N205" i="3"/>
  <c r="O205" i="3" s="1"/>
  <c r="Q205" i="3"/>
  <c r="R205" i="3"/>
  <c r="U205" i="3"/>
  <c r="V205" i="3"/>
  <c r="W205" i="3"/>
  <c r="X205" i="3"/>
  <c r="Y205" i="3"/>
  <c r="Z205" i="3"/>
  <c r="AA205" i="3"/>
  <c r="AB205" i="3"/>
  <c r="I206" i="3"/>
  <c r="J206" i="3"/>
  <c r="K206" i="3"/>
  <c r="N206" i="3"/>
  <c r="O206" i="3" s="1"/>
  <c r="Q206" i="3"/>
  <c r="R206" i="3"/>
  <c r="U206" i="3"/>
  <c r="V206" i="3"/>
  <c r="W206" i="3"/>
  <c r="X206" i="3"/>
  <c r="Y206" i="3"/>
  <c r="Z206" i="3"/>
  <c r="AA206" i="3"/>
  <c r="AB206" i="3"/>
  <c r="I207" i="3"/>
  <c r="J207" i="3" s="1"/>
  <c r="K207" i="3"/>
  <c r="N207" i="3" s="1"/>
  <c r="O207" i="3" s="1"/>
  <c r="Q207" i="3"/>
  <c r="R207" i="3"/>
  <c r="U207" i="3"/>
  <c r="V207" i="3"/>
  <c r="W207" i="3"/>
  <c r="X207" i="3"/>
  <c r="Y207" i="3"/>
  <c r="Z207" i="3"/>
  <c r="AA207" i="3"/>
  <c r="AB207" i="3"/>
  <c r="H208" i="3"/>
  <c r="U208" i="3"/>
  <c r="H209" i="3"/>
  <c r="U209" i="3"/>
  <c r="H210" i="3"/>
  <c r="U210" i="3"/>
  <c r="H211" i="3"/>
  <c r="U211" i="3"/>
  <c r="H212" i="3"/>
  <c r="U212" i="3"/>
  <c r="H213" i="3"/>
  <c r="U213" i="3"/>
  <c r="H214" i="3"/>
  <c r="U214" i="3"/>
  <c r="H215" i="3"/>
  <c r="U215" i="3"/>
  <c r="H216" i="3"/>
  <c r="U216" i="3"/>
  <c r="H217" i="3"/>
  <c r="U217" i="3"/>
  <c r="H218" i="3"/>
  <c r="U218" i="3"/>
  <c r="H219" i="3"/>
  <c r="U219" i="3"/>
  <c r="H220" i="3"/>
  <c r="U220" i="3"/>
  <c r="H221" i="3"/>
  <c r="U221" i="3"/>
  <c r="H222" i="3"/>
  <c r="U222" i="3"/>
  <c r="H223" i="3"/>
  <c r="U223" i="3"/>
  <c r="H224" i="3"/>
  <c r="U224" i="3"/>
  <c r="H225" i="3"/>
  <c r="U225" i="3"/>
  <c r="H226" i="3"/>
  <c r="U226" i="3"/>
  <c r="H227" i="3"/>
  <c r="U227" i="3"/>
  <c r="H228" i="3"/>
  <c r="I228" i="3"/>
  <c r="K228" i="3" s="1"/>
  <c r="Q228" i="3"/>
  <c r="R228" i="3"/>
  <c r="U228" i="3"/>
  <c r="V228" i="3"/>
  <c r="W228" i="3"/>
  <c r="X228" i="3"/>
  <c r="Y228" i="3"/>
  <c r="Z228" i="3"/>
  <c r="AA228" i="3"/>
  <c r="AB228" i="3"/>
  <c r="C230" i="3"/>
  <c r="U231" i="3"/>
  <c r="U232" i="3"/>
  <c r="J228" i="3" l="1"/>
  <c r="N228" i="3" s="1"/>
  <c r="O228" i="3" s="1"/>
  <c r="N196" i="3"/>
  <c r="O196" i="3" s="1"/>
  <c r="N204" i="3"/>
  <c r="O204" i="3" s="1"/>
  <c r="N200" i="3"/>
  <c r="O200" i="3" s="1"/>
  <c r="K194" i="3"/>
  <c r="N194" i="3" s="1"/>
  <c r="O194" i="3" s="1"/>
  <c r="K198" i="3"/>
  <c r="N198" i="3" s="1"/>
  <c r="O198" i="3" s="1"/>
  <c r="K190" i="3"/>
  <c r="N190" i="3" s="1"/>
  <c r="O190" i="3" s="1"/>
  <c r="K186" i="3"/>
  <c r="N186" i="3" s="1"/>
  <c r="O186" i="3" s="1"/>
  <c r="K176" i="3"/>
  <c r="N176" i="3" s="1"/>
  <c r="O176" i="3" s="1"/>
  <c r="J176" i="3"/>
  <c r="K172" i="3"/>
  <c r="J172" i="3"/>
  <c r="K168" i="3"/>
  <c r="N168" i="3" s="1"/>
  <c r="O168" i="3" s="1"/>
  <c r="J168" i="3"/>
  <c r="K164" i="3"/>
  <c r="J164" i="3"/>
  <c r="K160" i="3"/>
  <c r="N160" i="3" s="1"/>
  <c r="O160" i="3" s="1"/>
  <c r="J160" i="3"/>
  <c r="K156" i="3"/>
  <c r="J156" i="3"/>
  <c r="K152" i="3"/>
  <c r="N152" i="3" s="1"/>
  <c r="O152" i="3" s="1"/>
  <c r="J152" i="3"/>
  <c r="K106" i="3"/>
  <c r="N106" i="3" s="1"/>
  <c r="O106" i="3" s="1"/>
  <c r="J106" i="3"/>
  <c r="K90" i="3"/>
  <c r="J90" i="3"/>
  <c r="J178" i="3"/>
  <c r="N178" i="3" s="1"/>
  <c r="O178" i="3" s="1"/>
  <c r="J174" i="3"/>
  <c r="N174" i="3" s="1"/>
  <c r="O174" i="3" s="1"/>
  <c r="J170" i="3"/>
  <c r="N170" i="3" s="1"/>
  <c r="O170" i="3" s="1"/>
  <c r="J166" i="3"/>
  <c r="N166" i="3" s="1"/>
  <c r="O166" i="3" s="1"/>
  <c r="J162" i="3"/>
  <c r="N162" i="3" s="1"/>
  <c r="O162" i="3" s="1"/>
  <c r="J158" i="3"/>
  <c r="N158" i="3" s="1"/>
  <c r="O158" i="3" s="1"/>
  <c r="J154" i="3"/>
  <c r="N154" i="3" s="1"/>
  <c r="O154" i="3" s="1"/>
  <c r="J150" i="3"/>
  <c r="N150" i="3" s="1"/>
  <c r="O150" i="3" s="1"/>
  <c r="K110" i="3"/>
  <c r="N110" i="3" s="1"/>
  <c r="O110" i="3" s="1"/>
  <c r="J110" i="3"/>
  <c r="K94" i="3"/>
  <c r="J94" i="3"/>
  <c r="K78" i="3"/>
  <c r="N78" i="3" s="1"/>
  <c r="O78" i="3" s="1"/>
  <c r="J78" i="3"/>
  <c r="K98" i="3"/>
  <c r="J98" i="3"/>
  <c r="K82" i="3"/>
  <c r="N82" i="3" s="1"/>
  <c r="O82" i="3" s="1"/>
  <c r="J82" i="3"/>
  <c r="K102" i="3"/>
  <c r="J102" i="3"/>
  <c r="K86" i="3"/>
  <c r="N86" i="3" s="1"/>
  <c r="O86" i="3" s="1"/>
  <c r="J86" i="3"/>
  <c r="J108" i="3"/>
  <c r="N108" i="3" s="1"/>
  <c r="O108" i="3" s="1"/>
  <c r="J104" i="3"/>
  <c r="N104" i="3" s="1"/>
  <c r="O104" i="3" s="1"/>
  <c r="J100" i="3"/>
  <c r="N100" i="3" s="1"/>
  <c r="O100" i="3" s="1"/>
  <c r="J96" i="3"/>
  <c r="N96" i="3" s="1"/>
  <c r="O96" i="3" s="1"/>
  <c r="J92" i="3"/>
  <c r="N92" i="3" s="1"/>
  <c r="O92" i="3" s="1"/>
  <c r="J88" i="3"/>
  <c r="N88" i="3" s="1"/>
  <c r="O88" i="3" s="1"/>
  <c r="J84" i="3"/>
  <c r="N84" i="3" s="1"/>
  <c r="O84" i="3" s="1"/>
  <c r="J80" i="3"/>
  <c r="N80" i="3" s="1"/>
  <c r="O80" i="3" s="1"/>
  <c r="J115" i="3"/>
  <c r="N115" i="3" s="1"/>
  <c r="O115" i="3" s="1"/>
  <c r="J113" i="3"/>
  <c r="N113" i="3" s="1"/>
  <c r="O113" i="3" s="1"/>
  <c r="J109" i="3"/>
  <c r="N109" i="3" s="1"/>
  <c r="O109" i="3" s="1"/>
  <c r="J105" i="3"/>
  <c r="N105" i="3" s="1"/>
  <c r="O105" i="3" s="1"/>
  <c r="J101" i="3"/>
  <c r="N101" i="3" s="1"/>
  <c r="O101" i="3" s="1"/>
  <c r="J97" i="3"/>
  <c r="N97" i="3" s="1"/>
  <c r="O97" i="3" s="1"/>
  <c r="J93" i="3"/>
  <c r="N93" i="3" s="1"/>
  <c r="O93" i="3" s="1"/>
  <c r="J89" i="3"/>
  <c r="N89" i="3" s="1"/>
  <c r="O89" i="3" s="1"/>
  <c r="J85" i="3"/>
  <c r="N85" i="3" s="1"/>
  <c r="O85" i="3" s="1"/>
  <c r="J81" i="3"/>
  <c r="N81" i="3" s="1"/>
  <c r="O81" i="3" s="1"/>
  <c r="J77" i="3"/>
  <c r="N77" i="3" s="1"/>
  <c r="O77" i="3" s="1"/>
  <c r="J66" i="3"/>
  <c r="K66" i="3"/>
  <c r="J62" i="3"/>
  <c r="K62" i="3"/>
  <c r="J58" i="3"/>
  <c r="K58" i="3"/>
  <c r="J54" i="3"/>
  <c r="K54" i="3"/>
  <c r="J50" i="3"/>
  <c r="K50" i="3"/>
  <c r="J46" i="3"/>
  <c r="K46" i="3"/>
  <c r="J42" i="3"/>
  <c r="K42" i="3"/>
  <c r="J38" i="3"/>
  <c r="K38" i="3"/>
  <c r="L28" i="3"/>
  <c r="M28" i="3" s="1"/>
  <c r="N28" i="3"/>
  <c r="O28" i="3" s="1"/>
  <c r="L27" i="3"/>
  <c r="M27" i="3" s="1"/>
  <c r="N27" i="3"/>
  <c r="O27" i="3" s="1"/>
  <c r="L26" i="3"/>
  <c r="M26" i="3" s="1"/>
  <c r="N26" i="3"/>
  <c r="O26" i="3" s="1"/>
  <c r="L25" i="3"/>
  <c r="M25" i="3" s="1"/>
  <c r="N25" i="3"/>
  <c r="O25" i="3" s="1"/>
  <c r="L24" i="3"/>
  <c r="M24" i="3" s="1"/>
  <c r="N24" i="3"/>
  <c r="O24" i="3" s="1"/>
  <c r="L23" i="3"/>
  <c r="M23" i="3" s="1"/>
  <c r="N23" i="3"/>
  <c r="O23" i="3" s="1"/>
  <c r="L22" i="3"/>
  <c r="M22" i="3" s="1"/>
  <c r="N22" i="3"/>
  <c r="O22" i="3" s="1"/>
  <c r="P22" i="3" s="1"/>
  <c r="L21" i="3"/>
  <c r="M21" i="3" s="1"/>
  <c r="N21" i="3"/>
  <c r="O21" i="3" s="1"/>
  <c r="L20" i="3"/>
  <c r="M20" i="3" s="1"/>
  <c r="N20" i="3"/>
  <c r="O20" i="3" s="1"/>
  <c r="P20" i="3" s="1"/>
  <c r="L19" i="3"/>
  <c r="M19" i="3" s="1"/>
  <c r="N19" i="3"/>
  <c r="O19" i="3" s="1"/>
  <c r="P19" i="3" s="1"/>
  <c r="L18" i="3"/>
  <c r="M18" i="3" s="1"/>
  <c r="N18" i="3"/>
  <c r="O18" i="3" s="1"/>
  <c r="P18" i="3" s="1"/>
  <c r="P5" i="3"/>
  <c r="P8" i="3"/>
  <c r="L4" i="3"/>
  <c r="M4" i="3" s="1"/>
  <c r="P4" i="3" s="1"/>
  <c r="L2" i="3"/>
  <c r="M2" i="3" s="1"/>
  <c r="N2" i="3"/>
  <c r="O2" i="3" s="1"/>
  <c r="P2" i="3" s="1"/>
  <c r="J16" i="3"/>
  <c r="N16" i="3" s="1"/>
  <c r="O16" i="3" s="1"/>
  <c r="P16" i="3" s="1"/>
  <c r="J14" i="3"/>
  <c r="N14" i="3" s="1"/>
  <c r="O14" i="3" s="1"/>
  <c r="P14" i="3" s="1"/>
  <c r="J12" i="3"/>
  <c r="N12" i="3" s="1"/>
  <c r="O12" i="3" s="1"/>
  <c r="P12" i="3" s="1"/>
  <c r="J10" i="3"/>
  <c r="N10" i="3" s="1"/>
  <c r="O10" i="3" s="1"/>
  <c r="P10" i="3" s="1"/>
  <c r="AC1" i="3"/>
  <c r="AB2" i="3"/>
  <c r="G193" i="1"/>
  <c r="B193" i="3" s="1"/>
  <c r="L193" i="3" s="1"/>
  <c r="M193" i="3" s="1"/>
  <c r="P193" i="3" s="1"/>
  <c r="G192" i="1"/>
  <c r="B192" i="3" s="1"/>
  <c r="L192" i="3" s="1"/>
  <c r="M192" i="3" s="1"/>
  <c r="P192" i="3" s="1"/>
  <c r="F156" i="1"/>
  <c r="F157" i="1"/>
  <c r="F92" i="1"/>
  <c r="F93" i="1"/>
  <c r="G30" i="1"/>
  <c r="B30" i="3" s="1"/>
  <c r="L30" i="3" s="1"/>
  <c r="M30" i="3" s="1"/>
  <c r="P30" i="3" s="1"/>
  <c r="X2" i="3"/>
  <c r="F199" i="1"/>
  <c r="G217" i="1" s="1"/>
  <c r="B217" i="3" s="1"/>
  <c r="F200" i="1"/>
  <c r="G208" i="1" s="1"/>
  <c r="B208" i="3" s="1"/>
  <c r="G195" i="1"/>
  <c r="B195" i="3" s="1"/>
  <c r="L195" i="3" s="1"/>
  <c r="M195" i="3" s="1"/>
  <c r="P195" i="3" s="1"/>
  <c r="G194" i="1"/>
  <c r="B194" i="3" s="1"/>
  <c r="L194" i="3" s="1"/>
  <c r="M194" i="3" s="1"/>
  <c r="F108" i="1"/>
  <c r="G130" i="1" s="1"/>
  <c r="B130" i="3" s="1"/>
  <c r="L130" i="3" s="1"/>
  <c r="M130" i="3" s="1"/>
  <c r="P130" i="3" s="1"/>
  <c r="F109" i="1"/>
  <c r="F44" i="1"/>
  <c r="F45" i="1"/>
  <c r="F215" i="1"/>
  <c r="G213" i="1"/>
  <c r="B213" i="3" s="1"/>
  <c r="G205" i="1"/>
  <c r="B205" i="3" s="1"/>
  <c r="L205" i="3" s="1"/>
  <c r="M205" i="3" s="1"/>
  <c r="P205" i="3" s="1"/>
  <c r="G197" i="1"/>
  <c r="B197" i="3" s="1"/>
  <c r="L197" i="3" s="1"/>
  <c r="M197" i="3" s="1"/>
  <c r="P197" i="3" s="1"/>
  <c r="G196" i="1"/>
  <c r="B196" i="3" s="1"/>
  <c r="L196" i="3" s="1"/>
  <c r="M196" i="3" s="1"/>
  <c r="F124" i="1"/>
  <c r="G143" i="1" s="1"/>
  <c r="B143" i="3" s="1"/>
  <c r="L143" i="3" s="1"/>
  <c r="M143" i="3" s="1"/>
  <c r="P143" i="3" s="1"/>
  <c r="F125" i="1"/>
  <c r="F60" i="1"/>
  <c r="G79" i="1" s="1"/>
  <c r="B79" i="3" s="1"/>
  <c r="L79" i="3" s="1"/>
  <c r="M79" i="3" s="1"/>
  <c r="P79" i="3" s="1"/>
  <c r="F61" i="1"/>
  <c r="Z2" i="3"/>
  <c r="F219" i="1"/>
  <c r="G216" i="1"/>
  <c r="B216" i="3" s="1"/>
  <c r="F203" i="1"/>
  <c r="G200" i="1"/>
  <c r="B200" i="3" s="1"/>
  <c r="L200" i="3" s="1"/>
  <c r="M200" i="3" s="1"/>
  <c r="G223" i="1"/>
  <c r="B223" i="3" s="1"/>
  <c r="G222" i="1"/>
  <c r="B222" i="3" s="1"/>
  <c r="G215" i="1"/>
  <c r="B215" i="3" s="1"/>
  <c r="G214" i="1"/>
  <c r="B214" i="3" s="1"/>
  <c r="G207" i="1"/>
  <c r="B207" i="3" s="1"/>
  <c r="L207" i="3" s="1"/>
  <c r="M207" i="3" s="1"/>
  <c r="P207" i="3" s="1"/>
  <c r="G206" i="1"/>
  <c r="B206" i="3" s="1"/>
  <c r="L206" i="3" s="1"/>
  <c r="M206" i="3" s="1"/>
  <c r="P206" i="3" s="1"/>
  <c r="G199" i="1"/>
  <c r="B199" i="3" s="1"/>
  <c r="L199" i="3" s="1"/>
  <c r="M199" i="3" s="1"/>
  <c r="P199" i="3" s="1"/>
  <c r="G198" i="1"/>
  <c r="B198" i="3" s="1"/>
  <c r="L198" i="3" s="1"/>
  <c r="M198" i="3" s="1"/>
  <c r="G191" i="1"/>
  <c r="B191" i="3" s="1"/>
  <c r="L191" i="3" s="1"/>
  <c r="M191" i="3" s="1"/>
  <c r="P191" i="3" s="1"/>
  <c r="G188" i="1"/>
  <c r="B188" i="3" s="1"/>
  <c r="L188" i="3" s="1"/>
  <c r="M188" i="3" s="1"/>
  <c r="P188" i="3" s="1"/>
  <c r="G190" i="1"/>
  <c r="B190" i="3" s="1"/>
  <c r="L190" i="3" s="1"/>
  <c r="M190" i="3" s="1"/>
  <c r="F140" i="1"/>
  <c r="G164" i="1" s="1"/>
  <c r="B164" i="3" s="1"/>
  <c r="L164" i="3" s="1"/>
  <c r="M164" i="3" s="1"/>
  <c r="F141" i="1"/>
  <c r="F76" i="1"/>
  <c r="F77" i="1"/>
  <c r="G29" i="1"/>
  <c r="B29" i="3" s="1"/>
  <c r="L29" i="3" s="1"/>
  <c r="M29" i="3" s="1"/>
  <c r="P29" i="3" s="1"/>
  <c r="G31" i="1"/>
  <c r="B31" i="3" s="1"/>
  <c r="L31" i="3" s="1"/>
  <c r="M31" i="3" s="1"/>
  <c r="P31" i="3" s="1"/>
  <c r="G189" i="1"/>
  <c r="B189" i="3" s="1"/>
  <c r="L189" i="3" s="1"/>
  <c r="M189" i="3" s="1"/>
  <c r="P189" i="3" s="1"/>
  <c r="F161" i="1"/>
  <c r="G187" i="1" s="1"/>
  <c r="B187" i="3" s="1"/>
  <c r="L187" i="3" s="1"/>
  <c r="M187" i="3" s="1"/>
  <c r="P187" i="3" s="1"/>
  <c r="F145" i="1"/>
  <c r="G171" i="1" s="1"/>
  <c r="B171" i="3" s="1"/>
  <c r="L171" i="3" s="1"/>
  <c r="M171" i="3" s="1"/>
  <c r="P171" i="3" s="1"/>
  <c r="F129" i="1"/>
  <c r="G155" i="1" s="1"/>
  <c r="B155" i="3" s="1"/>
  <c r="L155" i="3" s="1"/>
  <c r="M155" i="3" s="1"/>
  <c r="P155" i="3" s="1"/>
  <c r="F113" i="1"/>
  <c r="G139" i="1" s="1"/>
  <c r="B139" i="3" s="1"/>
  <c r="L139" i="3" s="1"/>
  <c r="M139" i="3" s="1"/>
  <c r="P139" i="3" s="1"/>
  <c r="F97" i="1"/>
  <c r="G123" i="1" s="1"/>
  <c r="B123" i="3" s="1"/>
  <c r="L123" i="3" s="1"/>
  <c r="M123" i="3" s="1"/>
  <c r="P123" i="3" s="1"/>
  <c r="F81" i="1"/>
  <c r="G107" i="1" s="1"/>
  <c r="B107" i="3" s="1"/>
  <c r="L107" i="3" s="1"/>
  <c r="M107" i="3" s="1"/>
  <c r="P107" i="3" s="1"/>
  <c r="F65" i="1"/>
  <c r="G83" i="1" s="1"/>
  <c r="B83" i="3" s="1"/>
  <c r="L83" i="3" s="1"/>
  <c r="M83" i="3" s="1"/>
  <c r="P83" i="3" s="1"/>
  <c r="G81" i="1"/>
  <c r="B81" i="3" s="1"/>
  <c r="L81" i="3" s="1"/>
  <c r="M81" i="3" s="1"/>
  <c r="G80" i="1"/>
  <c r="B80" i="3" s="1"/>
  <c r="L80" i="3" s="1"/>
  <c r="M80" i="3" s="1"/>
  <c r="F49" i="1"/>
  <c r="F33" i="1"/>
  <c r="G43" i="1" s="1"/>
  <c r="B43" i="3" s="1"/>
  <c r="L43" i="3" s="1"/>
  <c r="M43" i="3" s="1"/>
  <c r="P43" i="3" s="1"/>
  <c r="G41" i="1"/>
  <c r="B41" i="3" s="1"/>
  <c r="L41" i="3" s="1"/>
  <c r="M41" i="3" s="1"/>
  <c r="P41" i="3" s="1"/>
  <c r="G40" i="1"/>
  <c r="B40" i="3" s="1"/>
  <c r="L40" i="3" s="1"/>
  <c r="M40" i="3" s="1"/>
  <c r="P40" i="3" s="1"/>
  <c r="G33" i="1"/>
  <c r="B33" i="3" s="1"/>
  <c r="L33" i="3" s="1"/>
  <c r="M33" i="3" s="1"/>
  <c r="P33" i="3" s="1"/>
  <c r="G32" i="1"/>
  <c r="B32" i="3" s="1"/>
  <c r="L32" i="3" s="1"/>
  <c r="M32" i="3" s="1"/>
  <c r="P32" i="3" s="1"/>
  <c r="G208" i="3" l="1"/>
  <c r="G217" i="3"/>
  <c r="G75" i="1"/>
  <c r="B75" i="3" s="1"/>
  <c r="L75" i="3" s="1"/>
  <c r="M75" i="3" s="1"/>
  <c r="P75" i="3" s="1"/>
  <c r="G74" i="1"/>
  <c r="B74" i="3" s="1"/>
  <c r="L74" i="3" s="1"/>
  <c r="M74" i="3" s="1"/>
  <c r="P74" i="3" s="1"/>
  <c r="G96" i="1"/>
  <c r="B96" i="3" s="1"/>
  <c r="L96" i="3" s="1"/>
  <c r="M96" i="3" s="1"/>
  <c r="G113" i="1"/>
  <c r="B113" i="3" s="1"/>
  <c r="L113" i="3" s="1"/>
  <c r="M113" i="3" s="1"/>
  <c r="G129" i="1"/>
  <c r="B129" i="3" s="1"/>
  <c r="L129" i="3" s="1"/>
  <c r="M129" i="3" s="1"/>
  <c r="P129" i="3" s="1"/>
  <c r="G145" i="1"/>
  <c r="B145" i="3" s="1"/>
  <c r="L145" i="3" s="1"/>
  <c r="M145" i="3" s="1"/>
  <c r="P145" i="3" s="1"/>
  <c r="G161" i="1"/>
  <c r="B161" i="3" s="1"/>
  <c r="L161" i="3" s="1"/>
  <c r="M161" i="3" s="1"/>
  <c r="P161" i="3" s="1"/>
  <c r="G154" i="1"/>
  <c r="B154" i="3" s="1"/>
  <c r="L154" i="3" s="1"/>
  <c r="M154" i="3" s="1"/>
  <c r="P154" i="3" s="1"/>
  <c r="G39" i="1"/>
  <c r="B39" i="3" s="1"/>
  <c r="L39" i="3" s="1"/>
  <c r="M39" i="3" s="1"/>
  <c r="P39" i="3" s="1"/>
  <c r="G56" i="1"/>
  <c r="B56" i="3" s="1"/>
  <c r="L56" i="3" s="1"/>
  <c r="M56" i="3" s="1"/>
  <c r="P56" i="3" s="1"/>
  <c r="G77" i="1"/>
  <c r="B77" i="3" s="1"/>
  <c r="L77" i="3" s="1"/>
  <c r="M77" i="3" s="1"/>
  <c r="G109" i="1"/>
  <c r="B109" i="3" s="1"/>
  <c r="L109" i="3" s="1"/>
  <c r="M109" i="3" s="1"/>
  <c r="G141" i="1"/>
  <c r="B141" i="3" s="1"/>
  <c r="L141" i="3" s="1"/>
  <c r="M141" i="3" s="1"/>
  <c r="P141" i="3" s="1"/>
  <c r="G185" i="1"/>
  <c r="B185" i="3" s="1"/>
  <c r="L185" i="3" s="1"/>
  <c r="M185" i="3" s="1"/>
  <c r="P185" i="3" s="1"/>
  <c r="G45" i="1"/>
  <c r="B45" i="3" s="1"/>
  <c r="L45" i="3" s="1"/>
  <c r="M45" i="3" s="1"/>
  <c r="P45" i="3" s="1"/>
  <c r="G72" i="1"/>
  <c r="B72" i="3" s="1"/>
  <c r="L72" i="3" s="1"/>
  <c r="M72" i="3" s="1"/>
  <c r="P72" i="3" s="1"/>
  <c r="G89" i="1"/>
  <c r="B89" i="3" s="1"/>
  <c r="L89" i="3" s="1"/>
  <c r="M89" i="3" s="1"/>
  <c r="G115" i="1"/>
  <c r="B115" i="3" s="1"/>
  <c r="L115" i="3" s="1"/>
  <c r="M115" i="3" s="1"/>
  <c r="G136" i="1"/>
  <c r="B136" i="3" s="1"/>
  <c r="L136" i="3" s="1"/>
  <c r="M136" i="3" s="1"/>
  <c r="P136" i="3" s="1"/>
  <c r="G153" i="1"/>
  <c r="B153" i="3" s="1"/>
  <c r="L153" i="3" s="1"/>
  <c r="M153" i="3" s="1"/>
  <c r="P153" i="3" s="1"/>
  <c r="G181" i="1"/>
  <c r="B181" i="3" s="1"/>
  <c r="L181" i="3" s="1"/>
  <c r="M181" i="3" s="1"/>
  <c r="P181" i="3" s="1"/>
  <c r="G101" i="1"/>
  <c r="B101" i="3" s="1"/>
  <c r="L101" i="3" s="1"/>
  <c r="M101" i="3" s="1"/>
  <c r="G102" i="1"/>
  <c r="B102" i="3" s="1"/>
  <c r="L102" i="3" s="1"/>
  <c r="M102" i="3" s="1"/>
  <c r="G94" i="1"/>
  <c r="B94" i="3" s="1"/>
  <c r="L94" i="3" s="1"/>
  <c r="M94" i="3" s="1"/>
  <c r="G126" i="1"/>
  <c r="B126" i="3" s="1"/>
  <c r="L126" i="3" s="1"/>
  <c r="M126" i="3" s="1"/>
  <c r="P126" i="3" s="1"/>
  <c r="G215" i="3"/>
  <c r="G228" i="1"/>
  <c r="B228" i="3" s="1"/>
  <c r="L228" i="3" s="1"/>
  <c r="M228" i="3" s="1"/>
  <c r="P228" i="3" s="1"/>
  <c r="G46" i="1"/>
  <c r="B46" i="3" s="1"/>
  <c r="L46" i="3" s="1"/>
  <c r="M46" i="3" s="1"/>
  <c r="G100" i="1"/>
  <c r="B100" i="3" s="1"/>
  <c r="L100" i="3" s="1"/>
  <c r="M100" i="3" s="1"/>
  <c r="G162" i="1"/>
  <c r="B162" i="3" s="1"/>
  <c r="L162" i="3" s="1"/>
  <c r="M162" i="3" s="1"/>
  <c r="P162" i="3" s="1"/>
  <c r="G175" i="1"/>
  <c r="B175" i="3" s="1"/>
  <c r="L175" i="3" s="1"/>
  <c r="M175" i="3" s="1"/>
  <c r="P175" i="3" s="1"/>
  <c r="G227" i="1"/>
  <c r="B227" i="3" s="1"/>
  <c r="G69" i="1"/>
  <c r="B69" i="3" s="1"/>
  <c r="L69" i="3" s="1"/>
  <c r="M69" i="3" s="1"/>
  <c r="P69" i="3" s="1"/>
  <c r="G70" i="1"/>
  <c r="B70" i="3" s="1"/>
  <c r="L70" i="3" s="1"/>
  <c r="M70" i="3" s="1"/>
  <c r="P70" i="3" s="1"/>
  <c r="G135" i="1"/>
  <c r="B135" i="3" s="1"/>
  <c r="L135" i="3" s="1"/>
  <c r="M135" i="3" s="1"/>
  <c r="P135" i="3" s="1"/>
  <c r="G159" i="1"/>
  <c r="B159" i="3" s="1"/>
  <c r="L159" i="3" s="1"/>
  <c r="M159" i="3" s="1"/>
  <c r="P159" i="3" s="1"/>
  <c r="G202" i="1"/>
  <c r="B202" i="3" s="1"/>
  <c r="L202" i="3" s="1"/>
  <c r="M202" i="3" s="1"/>
  <c r="P202" i="3" s="1"/>
  <c r="G218" i="1"/>
  <c r="B218" i="3" s="1"/>
  <c r="G68" i="1"/>
  <c r="B68" i="3" s="1"/>
  <c r="L68" i="3" s="1"/>
  <c r="M68" i="3" s="1"/>
  <c r="P68" i="3" s="1"/>
  <c r="G182" i="1"/>
  <c r="B182" i="3" s="1"/>
  <c r="L182" i="3" s="1"/>
  <c r="M182" i="3" s="1"/>
  <c r="P182" i="3" s="1"/>
  <c r="G209" i="1"/>
  <c r="B209" i="3" s="1"/>
  <c r="P21" i="3"/>
  <c r="P23" i="3"/>
  <c r="P25" i="3"/>
  <c r="P27" i="3"/>
  <c r="N38" i="3"/>
  <c r="O38" i="3" s="1"/>
  <c r="N46" i="3"/>
  <c r="O46" i="3" s="1"/>
  <c r="P46" i="3" s="1"/>
  <c r="N54" i="3"/>
  <c r="O54" i="3" s="1"/>
  <c r="N62" i="3"/>
  <c r="O62" i="3" s="1"/>
  <c r="P77" i="3"/>
  <c r="P109" i="3"/>
  <c r="P80" i="3"/>
  <c r="P96" i="3"/>
  <c r="N102" i="3"/>
  <c r="O102" i="3" s="1"/>
  <c r="P102" i="3" s="1"/>
  <c r="N98" i="3"/>
  <c r="O98" i="3" s="1"/>
  <c r="N94" i="3"/>
  <c r="O94" i="3" s="1"/>
  <c r="P94" i="3" s="1"/>
  <c r="N90" i="3"/>
  <c r="O90" i="3" s="1"/>
  <c r="N164" i="3"/>
  <c r="O164" i="3" s="1"/>
  <c r="P164" i="3" s="1"/>
  <c r="P190" i="3"/>
  <c r="P198" i="3"/>
  <c r="G49" i="1"/>
  <c r="B49" i="3" s="1"/>
  <c r="L49" i="3" s="1"/>
  <c r="M49" i="3" s="1"/>
  <c r="P49" i="3" s="1"/>
  <c r="G59" i="1"/>
  <c r="B59" i="3" s="1"/>
  <c r="L59" i="3" s="1"/>
  <c r="M59" i="3" s="1"/>
  <c r="P59" i="3" s="1"/>
  <c r="G58" i="1"/>
  <c r="B58" i="3" s="1"/>
  <c r="L58" i="3" s="1"/>
  <c r="M58" i="3" s="1"/>
  <c r="G54" i="1"/>
  <c r="B54" i="3" s="1"/>
  <c r="L54" i="3" s="1"/>
  <c r="M54" i="3" s="1"/>
  <c r="G97" i="1"/>
  <c r="B97" i="3" s="1"/>
  <c r="L97" i="3" s="1"/>
  <c r="M97" i="3" s="1"/>
  <c r="G90" i="1"/>
  <c r="B90" i="3" s="1"/>
  <c r="L90" i="3" s="1"/>
  <c r="M90" i="3" s="1"/>
  <c r="G106" i="1"/>
  <c r="B106" i="3" s="1"/>
  <c r="L106" i="3" s="1"/>
  <c r="M106" i="3" s="1"/>
  <c r="G122" i="1"/>
  <c r="B122" i="3" s="1"/>
  <c r="L122" i="3" s="1"/>
  <c r="M122" i="3" s="1"/>
  <c r="P122" i="3" s="1"/>
  <c r="G138" i="1"/>
  <c r="B138" i="3" s="1"/>
  <c r="L138" i="3" s="1"/>
  <c r="M138" i="3" s="1"/>
  <c r="P138" i="3" s="1"/>
  <c r="G47" i="1"/>
  <c r="B47" i="3" s="1"/>
  <c r="L47" i="3" s="1"/>
  <c r="M47" i="3" s="1"/>
  <c r="P47" i="3" s="1"/>
  <c r="G60" i="1"/>
  <c r="B60" i="3" s="1"/>
  <c r="L60" i="3" s="1"/>
  <c r="M60" i="3" s="1"/>
  <c r="P60" i="3" s="1"/>
  <c r="G92" i="1"/>
  <c r="B92" i="3" s="1"/>
  <c r="L92" i="3" s="1"/>
  <c r="M92" i="3" s="1"/>
  <c r="G124" i="1"/>
  <c r="B124" i="3" s="1"/>
  <c r="L124" i="3" s="1"/>
  <c r="M124" i="3" s="1"/>
  <c r="P124" i="3" s="1"/>
  <c r="G156" i="1"/>
  <c r="B156" i="3" s="1"/>
  <c r="L156" i="3" s="1"/>
  <c r="M156" i="3" s="1"/>
  <c r="G170" i="1"/>
  <c r="B170" i="3" s="1"/>
  <c r="L170" i="3" s="1"/>
  <c r="M170" i="3" s="1"/>
  <c r="P170" i="3" s="1"/>
  <c r="G36" i="1"/>
  <c r="B36" i="3" s="1"/>
  <c r="L36" i="3" s="1"/>
  <c r="M36" i="3" s="1"/>
  <c r="P36" i="3" s="1"/>
  <c r="G52" i="1"/>
  <c r="B52" i="3" s="1"/>
  <c r="L52" i="3" s="1"/>
  <c r="M52" i="3" s="1"/>
  <c r="P52" i="3" s="1"/>
  <c r="G73" i="1"/>
  <c r="B73" i="3" s="1"/>
  <c r="L73" i="3" s="1"/>
  <c r="M73" i="3" s="1"/>
  <c r="P73" i="3" s="1"/>
  <c r="G99" i="1"/>
  <c r="B99" i="3" s="1"/>
  <c r="L99" i="3" s="1"/>
  <c r="M99" i="3" s="1"/>
  <c r="P99" i="3" s="1"/>
  <c r="G120" i="1"/>
  <c r="B120" i="3" s="1"/>
  <c r="L120" i="3" s="1"/>
  <c r="M120" i="3" s="1"/>
  <c r="P120" i="3" s="1"/>
  <c r="G137" i="1"/>
  <c r="B137" i="3" s="1"/>
  <c r="L137" i="3" s="1"/>
  <c r="M137" i="3" s="1"/>
  <c r="P137" i="3" s="1"/>
  <c r="G163" i="1"/>
  <c r="B163" i="3" s="1"/>
  <c r="L163" i="3" s="1"/>
  <c r="M163" i="3" s="1"/>
  <c r="P163" i="3" s="1"/>
  <c r="G63" i="1"/>
  <c r="B63" i="3" s="1"/>
  <c r="L63" i="3" s="1"/>
  <c r="M63" i="3" s="1"/>
  <c r="P63" i="3" s="1"/>
  <c r="G114" i="1"/>
  <c r="B114" i="3" s="1"/>
  <c r="L114" i="3" s="1"/>
  <c r="M114" i="3" s="1"/>
  <c r="P114" i="3" s="1"/>
  <c r="G167" i="1"/>
  <c r="B167" i="3" s="1"/>
  <c r="L167" i="3" s="1"/>
  <c r="M167" i="3" s="1"/>
  <c r="P167" i="3" s="1"/>
  <c r="G222" i="3"/>
  <c r="G216" i="3"/>
  <c r="G87" i="1"/>
  <c r="B87" i="3" s="1"/>
  <c r="L87" i="3" s="1"/>
  <c r="M87" i="3" s="1"/>
  <c r="P87" i="3" s="1"/>
  <c r="G111" i="1"/>
  <c r="B111" i="3" s="1"/>
  <c r="L111" i="3" s="1"/>
  <c r="M111" i="3" s="1"/>
  <c r="P111" i="3" s="1"/>
  <c r="G184" i="1"/>
  <c r="B184" i="3" s="1"/>
  <c r="L184" i="3" s="1"/>
  <c r="M184" i="3" s="1"/>
  <c r="P184" i="3" s="1"/>
  <c r="G212" i="1"/>
  <c r="B212" i="3" s="1"/>
  <c r="G82" i="1"/>
  <c r="B82" i="3" s="1"/>
  <c r="L82" i="3" s="1"/>
  <c r="M82" i="3" s="1"/>
  <c r="P82" i="3" s="1"/>
  <c r="G133" i="1"/>
  <c r="B133" i="3" s="1"/>
  <c r="L133" i="3" s="1"/>
  <c r="M133" i="3" s="1"/>
  <c r="P133" i="3" s="1"/>
  <c r="G134" i="1"/>
  <c r="B134" i="3" s="1"/>
  <c r="L134" i="3" s="1"/>
  <c r="M134" i="3" s="1"/>
  <c r="P134" i="3" s="1"/>
  <c r="G168" i="1"/>
  <c r="B168" i="3" s="1"/>
  <c r="L168" i="3" s="1"/>
  <c r="M168" i="3" s="1"/>
  <c r="G203" i="1"/>
  <c r="B203" i="3" s="1"/>
  <c r="L203" i="3" s="1"/>
  <c r="M203" i="3" s="1"/>
  <c r="P203" i="3" s="1"/>
  <c r="G219" i="1"/>
  <c r="B219" i="3" s="1"/>
  <c r="G35" i="1"/>
  <c r="B35" i="3" s="1"/>
  <c r="L35" i="3" s="1"/>
  <c r="M35" i="3" s="1"/>
  <c r="P35" i="3" s="1"/>
  <c r="G50" i="1"/>
  <c r="B50" i="3" s="1"/>
  <c r="L50" i="3" s="1"/>
  <c r="M50" i="3" s="1"/>
  <c r="G132" i="1"/>
  <c r="B132" i="3" s="1"/>
  <c r="L132" i="3" s="1"/>
  <c r="M132" i="3" s="1"/>
  <c r="P132" i="3" s="1"/>
  <c r="P81" i="3"/>
  <c r="P97" i="3"/>
  <c r="P113" i="3"/>
  <c r="P100" i="3"/>
  <c r="P194" i="3"/>
  <c r="G64" i="1"/>
  <c r="B64" i="3" s="1"/>
  <c r="L64" i="3" s="1"/>
  <c r="M64" i="3" s="1"/>
  <c r="P64" i="3" s="1"/>
  <c r="G55" i="1"/>
  <c r="B55" i="3" s="1"/>
  <c r="L55" i="3" s="1"/>
  <c r="M55" i="3" s="1"/>
  <c r="P55" i="3" s="1"/>
  <c r="G61" i="1"/>
  <c r="B61" i="3" s="1"/>
  <c r="L61" i="3" s="1"/>
  <c r="M61" i="3" s="1"/>
  <c r="P61" i="3" s="1"/>
  <c r="G93" i="1"/>
  <c r="B93" i="3" s="1"/>
  <c r="L93" i="3" s="1"/>
  <c r="M93" i="3" s="1"/>
  <c r="P93" i="3" s="1"/>
  <c r="G125" i="1"/>
  <c r="B125" i="3" s="1"/>
  <c r="L125" i="3" s="1"/>
  <c r="M125" i="3" s="1"/>
  <c r="P125" i="3" s="1"/>
  <c r="G157" i="1"/>
  <c r="B157" i="3" s="1"/>
  <c r="L157" i="3" s="1"/>
  <c r="M157" i="3" s="1"/>
  <c r="P157" i="3" s="1"/>
  <c r="G176" i="1"/>
  <c r="B176" i="3" s="1"/>
  <c r="L176" i="3" s="1"/>
  <c r="M176" i="3" s="1"/>
  <c r="P176" i="3" s="1"/>
  <c r="G37" i="1"/>
  <c r="B37" i="3" s="1"/>
  <c r="L37" i="3" s="1"/>
  <c r="M37" i="3" s="1"/>
  <c r="P37" i="3" s="1"/>
  <c r="G53" i="1"/>
  <c r="B53" i="3" s="1"/>
  <c r="L53" i="3" s="1"/>
  <c r="M53" i="3" s="1"/>
  <c r="P53" i="3" s="1"/>
  <c r="G104" i="1"/>
  <c r="B104" i="3" s="1"/>
  <c r="L104" i="3" s="1"/>
  <c r="M104" i="3" s="1"/>
  <c r="G121" i="1"/>
  <c r="B121" i="3" s="1"/>
  <c r="L121" i="3" s="1"/>
  <c r="M121" i="3" s="1"/>
  <c r="P121" i="3" s="1"/>
  <c r="G147" i="1"/>
  <c r="B147" i="3" s="1"/>
  <c r="L147" i="3" s="1"/>
  <c r="M147" i="3" s="1"/>
  <c r="P147" i="3" s="1"/>
  <c r="G169" i="1"/>
  <c r="B169" i="3" s="1"/>
  <c r="L169" i="3" s="1"/>
  <c r="M169" i="3" s="1"/>
  <c r="P169" i="3" s="1"/>
  <c r="G62" i="1"/>
  <c r="B62" i="3" s="1"/>
  <c r="L62" i="3" s="1"/>
  <c r="M62" i="3" s="1"/>
  <c r="G116" i="1"/>
  <c r="B116" i="3" s="1"/>
  <c r="L116" i="3" s="1"/>
  <c r="M116" i="3" s="1"/>
  <c r="P116" i="3" s="1"/>
  <c r="G165" i="1"/>
  <c r="B165" i="3" s="1"/>
  <c r="L165" i="3" s="1"/>
  <c r="M165" i="3" s="1"/>
  <c r="P165" i="3" s="1"/>
  <c r="G166" i="1"/>
  <c r="B166" i="3" s="1"/>
  <c r="L166" i="3" s="1"/>
  <c r="M166" i="3" s="1"/>
  <c r="P166" i="3" s="1"/>
  <c r="G158" i="1"/>
  <c r="B158" i="3" s="1"/>
  <c r="L158" i="3" s="1"/>
  <c r="M158" i="3" s="1"/>
  <c r="P158" i="3" s="1"/>
  <c r="G223" i="3"/>
  <c r="G85" i="1"/>
  <c r="B85" i="3" s="1"/>
  <c r="L85" i="3" s="1"/>
  <c r="M85" i="3" s="1"/>
  <c r="G86" i="1"/>
  <c r="B86" i="3" s="1"/>
  <c r="L86" i="3" s="1"/>
  <c r="M86" i="3" s="1"/>
  <c r="P86" i="3" s="1"/>
  <c r="G78" i="1"/>
  <c r="B78" i="3" s="1"/>
  <c r="L78" i="3" s="1"/>
  <c r="M78" i="3" s="1"/>
  <c r="P78" i="3" s="1"/>
  <c r="G151" i="1"/>
  <c r="B151" i="3" s="1"/>
  <c r="L151" i="3" s="1"/>
  <c r="M151" i="3" s="1"/>
  <c r="P151" i="3" s="1"/>
  <c r="G174" i="1"/>
  <c r="B174" i="3" s="1"/>
  <c r="L174" i="3" s="1"/>
  <c r="M174" i="3" s="1"/>
  <c r="P174" i="3" s="1"/>
  <c r="G186" i="1"/>
  <c r="B186" i="3" s="1"/>
  <c r="L186" i="3" s="1"/>
  <c r="M186" i="3" s="1"/>
  <c r="G213" i="3"/>
  <c r="G84" i="1"/>
  <c r="B84" i="3" s="1"/>
  <c r="L84" i="3" s="1"/>
  <c r="M84" i="3" s="1"/>
  <c r="P84" i="3" s="1"/>
  <c r="G146" i="1"/>
  <c r="B146" i="3" s="1"/>
  <c r="L146" i="3" s="1"/>
  <c r="M146" i="3" s="1"/>
  <c r="P146" i="3" s="1"/>
  <c r="G210" i="1"/>
  <c r="B210" i="3" s="1"/>
  <c r="G226" i="1"/>
  <c r="B226" i="3" s="1"/>
  <c r="G34" i="1"/>
  <c r="B34" i="3" s="1"/>
  <c r="L34" i="3" s="1"/>
  <c r="M34" i="3" s="1"/>
  <c r="P34" i="3" s="1"/>
  <c r="G38" i="1"/>
  <c r="B38" i="3" s="1"/>
  <c r="L38" i="3" s="1"/>
  <c r="M38" i="3" s="1"/>
  <c r="G51" i="1"/>
  <c r="B51" i="3" s="1"/>
  <c r="L51" i="3" s="1"/>
  <c r="M51" i="3" s="1"/>
  <c r="P51" i="3" s="1"/>
  <c r="G119" i="1"/>
  <c r="B119" i="3" s="1"/>
  <c r="L119" i="3" s="1"/>
  <c r="M119" i="3" s="1"/>
  <c r="P119" i="3" s="1"/>
  <c r="P24" i="3"/>
  <c r="P26" i="3"/>
  <c r="P28" i="3"/>
  <c r="N42" i="3"/>
  <c r="O42" i="3" s="1"/>
  <c r="N50" i="3"/>
  <c r="O50" i="3" s="1"/>
  <c r="P50" i="3" s="1"/>
  <c r="N58" i="3"/>
  <c r="O58" i="3" s="1"/>
  <c r="P58" i="3" s="1"/>
  <c r="N66" i="3"/>
  <c r="O66" i="3" s="1"/>
  <c r="P85" i="3"/>
  <c r="P101" i="3"/>
  <c r="P115" i="3"/>
  <c r="P104" i="3"/>
  <c r="N156" i="3"/>
  <c r="O156" i="3" s="1"/>
  <c r="P156" i="3" s="1"/>
  <c r="N172" i="3"/>
  <c r="O172" i="3" s="1"/>
  <c r="P196" i="3"/>
  <c r="G48" i="1"/>
  <c r="B48" i="3" s="1"/>
  <c r="L48" i="3" s="1"/>
  <c r="M48" i="3" s="1"/>
  <c r="P48" i="3" s="1"/>
  <c r="G65" i="1"/>
  <c r="B65" i="3" s="1"/>
  <c r="L65" i="3" s="1"/>
  <c r="M65" i="3" s="1"/>
  <c r="P65" i="3" s="1"/>
  <c r="G91" i="1"/>
  <c r="B91" i="3" s="1"/>
  <c r="L91" i="3" s="1"/>
  <c r="M91" i="3" s="1"/>
  <c r="P91" i="3" s="1"/>
  <c r="G112" i="1"/>
  <c r="B112" i="3" s="1"/>
  <c r="L112" i="3" s="1"/>
  <c r="M112" i="3" s="1"/>
  <c r="P112" i="3" s="1"/>
  <c r="G128" i="1"/>
  <c r="B128" i="3" s="1"/>
  <c r="L128" i="3" s="1"/>
  <c r="M128" i="3" s="1"/>
  <c r="P128" i="3" s="1"/>
  <c r="G144" i="1"/>
  <c r="B144" i="3" s="1"/>
  <c r="L144" i="3" s="1"/>
  <c r="M144" i="3" s="1"/>
  <c r="P144" i="3" s="1"/>
  <c r="G160" i="1"/>
  <c r="B160" i="3" s="1"/>
  <c r="L160" i="3" s="1"/>
  <c r="M160" i="3" s="1"/>
  <c r="P160" i="3" s="1"/>
  <c r="G177" i="1"/>
  <c r="B177" i="3" s="1"/>
  <c r="L177" i="3" s="1"/>
  <c r="M177" i="3" s="1"/>
  <c r="P177" i="3" s="1"/>
  <c r="G57" i="1"/>
  <c r="B57" i="3" s="1"/>
  <c r="L57" i="3" s="1"/>
  <c r="M57" i="3" s="1"/>
  <c r="P57" i="3" s="1"/>
  <c r="G76" i="1"/>
  <c r="B76" i="3" s="1"/>
  <c r="L76" i="3" s="1"/>
  <c r="M76" i="3" s="1"/>
  <c r="P76" i="3" s="1"/>
  <c r="G108" i="1"/>
  <c r="B108" i="3" s="1"/>
  <c r="L108" i="3" s="1"/>
  <c r="M108" i="3" s="1"/>
  <c r="G140" i="1"/>
  <c r="B140" i="3" s="1"/>
  <c r="L140" i="3" s="1"/>
  <c r="M140" i="3" s="1"/>
  <c r="P140" i="3" s="1"/>
  <c r="G173" i="1"/>
  <c r="B173" i="3" s="1"/>
  <c r="L173" i="3" s="1"/>
  <c r="M173" i="3" s="1"/>
  <c r="P173" i="3" s="1"/>
  <c r="G178" i="1"/>
  <c r="B178" i="3" s="1"/>
  <c r="L178" i="3" s="1"/>
  <c r="M178" i="3" s="1"/>
  <c r="P178" i="3" s="1"/>
  <c r="G44" i="1"/>
  <c r="B44" i="3" s="1"/>
  <c r="L44" i="3" s="1"/>
  <c r="M44" i="3" s="1"/>
  <c r="P44" i="3" s="1"/>
  <c r="G67" i="1"/>
  <c r="B67" i="3" s="1"/>
  <c r="L67" i="3" s="1"/>
  <c r="M67" i="3" s="1"/>
  <c r="P67" i="3" s="1"/>
  <c r="G88" i="1"/>
  <c r="B88" i="3" s="1"/>
  <c r="L88" i="3" s="1"/>
  <c r="M88" i="3" s="1"/>
  <c r="P88" i="3" s="1"/>
  <c r="G105" i="1"/>
  <c r="B105" i="3" s="1"/>
  <c r="L105" i="3" s="1"/>
  <c r="M105" i="3" s="1"/>
  <c r="G131" i="1"/>
  <c r="B131" i="3" s="1"/>
  <c r="L131" i="3" s="1"/>
  <c r="M131" i="3" s="1"/>
  <c r="P131" i="3" s="1"/>
  <c r="G152" i="1"/>
  <c r="B152" i="3" s="1"/>
  <c r="L152" i="3" s="1"/>
  <c r="M152" i="3" s="1"/>
  <c r="G179" i="1"/>
  <c r="B179" i="3" s="1"/>
  <c r="L179" i="3" s="1"/>
  <c r="M179" i="3" s="1"/>
  <c r="P179" i="3" s="1"/>
  <c r="G103" i="1"/>
  <c r="B103" i="3" s="1"/>
  <c r="L103" i="3" s="1"/>
  <c r="M103" i="3" s="1"/>
  <c r="P103" i="3" s="1"/>
  <c r="G127" i="1"/>
  <c r="B127" i="3" s="1"/>
  <c r="L127" i="3" s="1"/>
  <c r="M127" i="3" s="1"/>
  <c r="P127" i="3" s="1"/>
  <c r="G180" i="1"/>
  <c r="B180" i="3" s="1"/>
  <c r="L180" i="3" s="1"/>
  <c r="M180" i="3" s="1"/>
  <c r="P180" i="3" s="1"/>
  <c r="G214" i="3"/>
  <c r="G98" i="1"/>
  <c r="B98" i="3" s="1"/>
  <c r="L98" i="3" s="1"/>
  <c r="M98" i="3" s="1"/>
  <c r="G149" i="1"/>
  <c r="B149" i="3" s="1"/>
  <c r="L149" i="3" s="1"/>
  <c r="M149" i="3" s="1"/>
  <c r="P149" i="3" s="1"/>
  <c r="G150" i="1"/>
  <c r="B150" i="3" s="1"/>
  <c r="L150" i="3" s="1"/>
  <c r="M150" i="3" s="1"/>
  <c r="P150" i="3" s="1"/>
  <c r="G142" i="1"/>
  <c r="B142" i="3" s="1"/>
  <c r="L142" i="3" s="1"/>
  <c r="M142" i="3" s="1"/>
  <c r="P142" i="3" s="1"/>
  <c r="G172" i="1"/>
  <c r="B172" i="3" s="1"/>
  <c r="L172" i="3" s="1"/>
  <c r="M172" i="3" s="1"/>
  <c r="G221" i="1"/>
  <c r="B221" i="3" s="1"/>
  <c r="G71" i="1"/>
  <c r="B71" i="3" s="1"/>
  <c r="L71" i="3" s="1"/>
  <c r="M71" i="3" s="1"/>
  <c r="P71" i="3" s="1"/>
  <c r="G95" i="1"/>
  <c r="B95" i="3" s="1"/>
  <c r="L95" i="3" s="1"/>
  <c r="M95" i="3" s="1"/>
  <c r="P95" i="3" s="1"/>
  <c r="G148" i="1"/>
  <c r="B148" i="3" s="1"/>
  <c r="L148" i="3" s="1"/>
  <c r="M148" i="3" s="1"/>
  <c r="P148" i="3" s="1"/>
  <c r="G211" i="1"/>
  <c r="B211" i="3" s="1"/>
  <c r="G225" i="1"/>
  <c r="B225" i="3" s="1"/>
  <c r="G224" i="1"/>
  <c r="B224" i="3" s="1"/>
  <c r="G204" i="1"/>
  <c r="B204" i="3" s="1"/>
  <c r="L204" i="3" s="1"/>
  <c r="M204" i="3" s="1"/>
  <c r="P204" i="3" s="1"/>
  <c r="G220" i="1"/>
  <c r="B220" i="3" s="1"/>
  <c r="F230" i="1"/>
  <c r="G42" i="1"/>
  <c r="B42" i="3" s="1"/>
  <c r="L42" i="3" s="1"/>
  <c r="M42" i="3" s="1"/>
  <c r="G66" i="1"/>
  <c r="B66" i="3" s="1"/>
  <c r="L66" i="3" s="1"/>
  <c r="M66" i="3" s="1"/>
  <c r="G117" i="1"/>
  <c r="B117" i="3" s="1"/>
  <c r="L117" i="3" s="1"/>
  <c r="M117" i="3" s="1"/>
  <c r="P117" i="3" s="1"/>
  <c r="G118" i="1"/>
  <c r="B118" i="3" s="1"/>
  <c r="L118" i="3" s="1"/>
  <c r="M118" i="3" s="1"/>
  <c r="P118" i="3" s="1"/>
  <c r="G110" i="1"/>
  <c r="B110" i="3" s="1"/>
  <c r="L110" i="3" s="1"/>
  <c r="M110" i="3" s="1"/>
  <c r="G183" i="1"/>
  <c r="B183" i="3" s="1"/>
  <c r="L183" i="3" s="1"/>
  <c r="M183" i="3" s="1"/>
  <c r="P183" i="3" s="1"/>
  <c r="G201" i="1"/>
  <c r="B201" i="3" s="1"/>
  <c r="L201" i="3" s="1"/>
  <c r="M201" i="3" s="1"/>
  <c r="P201" i="3" s="1"/>
  <c r="AD1" i="3"/>
  <c r="AC2" i="3"/>
  <c r="AC178" i="3"/>
  <c r="AC181" i="3"/>
  <c r="AC179" i="3"/>
  <c r="AC180" i="3"/>
  <c r="AC182" i="3"/>
  <c r="AC183" i="3"/>
  <c r="AC184" i="3"/>
  <c r="AC185" i="3"/>
  <c r="AC189" i="3"/>
  <c r="AC187" i="3"/>
  <c r="AC191" i="3"/>
  <c r="AC186" i="3"/>
  <c r="AC190" i="3"/>
  <c r="AC188" i="3"/>
  <c r="AC192" i="3"/>
  <c r="AC195" i="3"/>
  <c r="AC199" i="3"/>
  <c r="AC203" i="3"/>
  <c r="AC194" i="3"/>
  <c r="AC198" i="3"/>
  <c r="AC202" i="3"/>
  <c r="AC197" i="3"/>
  <c r="AC201" i="3"/>
  <c r="AC205" i="3"/>
  <c r="AC193" i="3"/>
  <c r="AC196" i="3"/>
  <c r="AC200" i="3"/>
  <c r="AC204" i="3"/>
  <c r="AC213" i="3"/>
  <c r="AC214" i="3"/>
  <c r="AC207" i="3"/>
  <c r="AC206" i="3"/>
  <c r="AC208" i="3"/>
  <c r="AC223" i="3"/>
  <c r="AC216" i="3"/>
  <c r="AC217" i="3"/>
  <c r="AC215" i="3"/>
  <c r="AC222" i="3"/>
  <c r="AC228" i="3"/>
  <c r="P89" i="3"/>
  <c r="P105" i="3"/>
  <c r="P92" i="3"/>
  <c r="P108" i="3"/>
  <c r="P110" i="3"/>
  <c r="P106" i="3"/>
  <c r="P152" i="3"/>
  <c r="P168" i="3"/>
  <c r="P186" i="3"/>
  <c r="P200" i="3"/>
  <c r="P172" i="3" l="1"/>
  <c r="R216" i="3"/>
  <c r="X216" i="3"/>
  <c r="AB216" i="3"/>
  <c r="V216" i="3"/>
  <c r="Z216" i="3"/>
  <c r="Y216" i="3"/>
  <c r="Q216" i="3"/>
  <c r="I216" i="3"/>
  <c r="AA216" i="3"/>
  <c r="W216" i="3"/>
  <c r="P62" i="3"/>
  <c r="G218" i="3"/>
  <c r="R215" i="3"/>
  <c r="X215" i="3"/>
  <c r="AB215" i="3"/>
  <c r="V215" i="3"/>
  <c r="Z215" i="3"/>
  <c r="W215" i="3"/>
  <c r="Y215" i="3"/>
  <c r="I215" i="3"/>
  <c r="Q215" i="3"/>
  <c r="AA215" i="3"/>
  <c r="G224" i="3"/>
  <c r="G219" i="3"/>
  <c r="V222" i="3"/>
  <c r="Z222" i="3"/>
  <c r="R222" i="3"/>
  <c r="X222" i="3"/>
  <c r="AB222" i="3"/>
  <c r="Y222" i="3"/>
  <c r="Q222" i="3"/>
  <c r="I222" i="3"/>
  <c r="AA222" i="3"/>
  <c r="W222" i="3"/>
  <c r="P98" i="3"/>
  <c r="P54" i="3"/>
  <c r="G209" i="3"/>
  <c r="G225" i="3"/>
  <c r="R214" i="3"/>
  <c r="X214" i="3"/>
  <c r="AB214" i="3"/>
  <c r="V214" i="3"/>
  <c r="Z214" i="3"/>
  <c r="I214" i="3"/>
  <c r="AA214" i="3"/>
  <c r="W214" i="3"/>
  <c r="Y214" i="3"/>
  <c r="Q214" i="3"/>
  <c r="P42" i="3"/>
  <c r="G226" i="3"/>
  <c r="G227" i="3"/>
  <c r="V208" i="3"/>
  <c r="Z208" i="3"/>
  <c r="R208" i="3"/>
  <c r="X208" i="3"/>
  <c r="AB208" i="3"/>
  <c r="Q208" i="3"/>
  <c r="I208" i="3"/>
  <c r="AA208" i="3"/>
  <c r="Y208" i="3"/>
  <c r="W208" i="3"/>
  <c r="AE1" i="3"/>
  <c r="AD2" i="3"/>
  <c r="AD179" i="3"/>
  <c r="AD178" i="3"/>
  <c r="AD183" i="3"/>
  <c r="AD180" i="3"/>
  <c r="AD182" i="3"/>
  <c r="AD181" i="3"/>
  <c r="AD186" i="3"/>
  <c r="AD185" i="3"/>
  <c r="AD189" i="3"/>
  <c r="AD192" i="3"/>
  <c r="AD184" i="3"/>
  <c r="AD187" i="3"/>
  <c r="AD191" i="3"/>
  <c r="AD190" i="3"/>
  <c r="AD188" i="3"/>
  <c r="AD193" i="3"/>
  <c r="AD196" i="3"/>
  <c r="AD200" i="3"/>
  <c r="AD204" i="3"/>
  <c r="AD195" i="3"/>
  <c r="AD199" i="3"/>
  <c r="AD203" i="3"/>
  <c r="AD194" i="3"/>
  <c r="AD198" i="3"/>
  <c r="AD202" i="3"/>
  <c r="AD197" i="3"/>
  <c r="AD201" i="3"/>
  <c r="AD206" i="3"/>
  <c r="AD208" i="3"/>
  <c r="AD209" i="3"/>
  <c r="AD213" i="3"/>
  <c r="AD214" i="3"/>
  <c r="AD205" i="3"/>
  <c r="AD207" i="3"/>
  <c r="AD215" i="3"/>
  <c r="AD218" i="3"/>
  <c r="AD222" i="3"/>
  <c r="AD219" i="3"/>
  <c r="AD223" i="3"/>
  <c r="AD216" i="3"/>
  <c r="AD224" i="3"/>
  <c r="AD217" i="3"/>
  <c r="AD225" i="3"/>
  <c r="AD226" i="3"/>
  <c r="AD227" i="3"/>
  <c r="AD228" i="3"/>
  <c r="G220" i="3"/>
  <c r="G211" i="3"/>
  <c r="G221" i="3"/>
  <c r="AD221" i="3" s="1"/>
  <c r="P66" i="3"/>
  <c r="G210" i="3"/>
  <c r="Y213" i="3"/>
  <c r="V213" i="3"/>
  <c r="Z213" i="3"/>
  <c r="I213" i="3"/>
  <c r="Q213" i="3"/>
  <c r="W213" i="3"/>
  <c r="AA213" i="3"/>
  <c r="R213" i="3"/>
  <c r="X213" i="3"/>
  <c r="AB213" i="3"/>
  <c r="Y223" i="3"/>
  <c r="V223" i="3"/>
  <c r="Z223" i="3"/>
  <c r="I223" i="3"/>
  <c r="Q223" i="3"/>
  <c r="W223" i="3"/>
  <c r="AA223" i="3"/>
  <c r="R223" i="3"/>
  <c r="X223" i="3"/>
  <c r="AB223" i="3"/>
  <c r="G212" i="3"/>
  <c r="P90" i="3"/>
  <c r="P38" i="3"/>
  <c r="I217" i="3"/>
  <c r="Q217" i="3"/>
  <c r="W217" i="3"/>
  <c r="AA217" i="3"/>
  <c r="V217" i="3"/>
  <c r="Z217" i="3"/>
  <c r="Y217" i="3"/>
  <c r="AB217" i="3"/>
  <c r="X217" i="3"/>
  <c r="R217" i="3"/>
  <c r="R210" i="3" l="1"/>
  <c r="X210" i="3"/>
  <c r="AB210" i="3"/>
  <c r="V210" i="3"/>
  <c r="Z210" i="3"/>
  <c r="Y210" i="3"/>
  <c r="Q210" i="3"/>
  <c r="I210" i="3"/>
  <c r="AA210" i="3"/>
  <c r="W210" i="3"/>
  <c r="AC210" i="3"/>
  <c r="AF1" i="3"/>
  <c r="AE2" i="3"/>
  <c r="AE179" i="3"/>
  <c r="AE184" i="3"/>
  <c r="AE180" i="3"/>
  <c r="AE182" i="3"/>
  <c r="AE181" i="3"/>
  <c r="AE185" i="3"/>
  <c r="AE178" i="3"/>
  <c r="AE183" i="3"/>
  <c r="AE187" i="3"/>
  <c r="AE188" i="3"/>
  <c r="AE193" i="3"/>
  <c r="AE189" i="3"/>
  <c r="AE192" i="3"/>
  <c r="AE186" i="3"/>
  <c r="AE191" i="3"/>
  <c r="AE190" i="3"/>
  <c r="AE197" i="3"/>
  <c r="AE201" i="3"/>
  <c r="AE205" i="3"/>
  <c r="AE196" i="3"/>
  <c r="AE200" i="3"/>
  <c r="AE204" i="3"/>
  <c r="AE195" i="3"/>
  <c r="AE199" i="3"/>
  <c r="AE203" i="3"/>
  <c r="AE194" i="3"/>
  <c r="AE198" i="3"/>
  <c r="AE202" i="3"/>
  <c r="AE207" i="3"/>
  <c r="AE211" i="3"/>
  <c r="AE206" i="3"/>
  <c r="AE208" i="3"/>
  <c r="AE212" i="3"/>
  <c r="AE209" i="3"/>
  <c r="AE213" i="3"/>
  <c r="AE210" i="3"/>
  <c r="AE214" i="3"/>
  <c r="AE215" i="3"/>
  <c r="AE217" i="3"/>
  <c r="AE221" i="3"/>
  <c r="AE225" i="3"/>
  <c r="AE218" i="3"/>
  <c r="AE222" i="3"/>
  <c r="AE226" i="3"/>
  <c r="AE219" i="3"/>
  <c r="AE223" i="3"/>
  <c r="AE216" i="3"/>
  <c r="AE220" i="3"/>
  <c r="AE224" i="3"/>
  <c r="AE227" i="3"/>
  <c r="AE228" i="3"/>
  <c r="J208" i="3"/>
  <c r="K208" i="3"/>
  <c r="Y227" i="3"/>
  <c r="V227" i="3"/>
  <c r="Z227" i="3"/>
  <c r="W227" i="3"/>
  <c r="AA227" i="3"/>
  <c r="R227" i="3"/>
  <c r="X227" i="3"/>
  <c r="AB227" i="3"/>
  <c r="I227" i="3"/>
  <c r="Q227" i="3"/>
  <c r="AC227" i="3"/>
  <c r="J214" i="3"/>
  <c r="K214" i="3"/>
  <c r="J215" i="3"/>
  <c r="K215" i="3"/>
  <c r="V218" i="3"/>
  <c r="Z218" i="3"/>
  <c r="R218" i="3"/>
  <c r="X218" i="3"/>
  <c r="AB218" i="3"/>
  <c r="Y218" i="3"/>
  <c r="Q218" i="3"/>
  <c r="AA218" i="3"/>
  <c r="I218" i="3"/>
  <c r="W218" i="3"/>
  <c r="AC218" i="3"/>
  <c r="V212" i="3"/>
  <c r="Z212" i="3"/>
  <c r="R212" i="3"/>
  <c r="X212" i="3"/>
  <c r="AB212" i="3"/>
  <c r="W212" i="3"/>
  <c r="Y212" i="3"/>
  <c r="Q212" i="3"/>
  <c r="I212" i="3"/>
  <c r="AA212" i="3"/>
  <c r="AC212" i="3"/>
  <c r="K223" i="3"/>
  <c r="J223" i="3"/>
  <c r="I211" i="3"/>
  <c r="Q211" i="3"/>
  <c r="W211" i="3"/>
  <c r="AA211" i="3"/>
  <c r="R211" i="3"/>
  <c r="X211" i="3"/>
  <c r="AB211" i="3"/>
  <c r="Y211" i="3"/>
  <c r="V211" i="3"/>
  <c r="Z211" i="3"/>
  <c r="AC211" i="3"/>
  <c r="AD212" i="3"/>
  <c r="Y209" i="3"/>
  <c r="V209" i="3"/>
  <c r="Z209" i="3"/>
  <c r="I209" i="3"/>
  <c r="Q209" i="3"/>
  <c r="W209" i="3"/>
  <c r="AA209" i="3"/>
  <c r="X209" i="3"/>
  <c r="AB209" i="3"/>
  <c r="R209" i="3"/>
  <c r="AC209" i="3"/>
  <c r="V224" i="3"/>
  <c r="Z224" i="3"/>
  <c r="I224" i="3"/>
  <c r="Q224" i="3"/>
  <c r="W224" i="3"/>
  <c r="AA224" i="3"/>
  <c r="R224" i="3"/>
  <c r="Y224" i="3"/>
  <c r="AB224" i="3"/>
  <c r="X224" i="3"/>
  <c r="AC224" i="3"/>
  <c r="J216" i="3"/>
  <c r="K216" i="3"/>
  <c r="J217" i="3"/>
  <c r="K217" i="3"/>
  <c r="AD211" i="3"/>
  <c r="AD210" i="3"/>
  <c r="X226" i="3"/>
  <c r="R226" i="3"/>
  <c r="Y226" i="3"/>
  <c r="Z226" i="3"/>
  <c r="V226" i="3"/>
  <c r="AB226" i="3"/>
  <c r="Q226" i="3"/>
  <c r="I226" i="3"/>
  <c r="AA226" i="3"/>
  <c r="W226" i="3"/>
  <c r="AC226" i="3"/>
  <c r="J222" i="3"/>
  <c r="K222" i="3"/>
  <c r="K213" i="3"/>
  <c r="J213" i="3"/>
  <c r="V221" i="3"/>
  <c r="Z221" i="3"/>
  <c r="I221" i="3"/>
  <c r="AB221" i="3"/>
  <c r="AA221" i="3"/>
  <c r="X221" i="3"/>
  <c r="W221" i="3"/>
  <c r="Y221" i="3"/>
  <c r="R221" i="3"/>
  <c r="Q221" i="3"/>
  <c r="AC221" i="3"/>
  <c r="V220" i="3"/>
  <c r="Z220" i="3"/>
  <c r="I220" i="3"/>
  <c r="Q220" i="3"/>
  <c r="W220" i="3"/>
  <c r="AA220" i="3"/>
  <c r="AB220" i="3"/>
  <c r="Y220" i="3"/>
  <c r="X220" i="3"/>
  <c r="R220" i="3"/>
  <c r="AC220" i="3"/>
  <c r="AD220" i="3"/>
  <c r="V225" i="3"/>
  <c r="Z225" i="3"/>
  <c r="W225" i="3"/>
  <c r="AB225" i="3"/>
  <c r="Q225" i="3"/>
  <c r="Y225" i="3"/>
  <c r="X225" i="3"/>
  <c r="I225" i="3"/>
  <c r="R225" i="3"/>
  <c r="AA225" i="3"/>
  <c r="AC225" i="3"/>
  <c r="Y219" i="3"/>
  <c r="V219" i="3"/>
  <c r="Z219" i="3"/>
  <c r="I219" i="3"/>
  <c r="Q219" i="3"/>
  <c r="W219" i="3"/>
  <c r="AA219" i="3"/>
  <c r="R219" i="3"/>
  <c r="X219" i="3"/>
  <c r="AB219" i="3"/>
  <c r="AC219" i="3"/>
  <c r="J220" i="3" l="1"/>
  <c r="K220" i="3"/>
  <c r="N213" i="3"/>
  <c r="O213" i="3" s="1"/>
  <c r="P213" i="3" s="1"/>
  <c r="L213" i="3"/>
  <c r="M213" i="3" s="1"/>
  <c r="K209" i="3"/>
  <c r="J209" i="3"/>
  <c r="J212" i="3"/>
  <c r="K212" i="3"/>
  <c r="N215" i="3"/>
  <c r="O215" i="3" s="1"/>
  <c r="P215" i="3" s="1"/>
  <c r="L215" i="3"/>
  <c r="M215" i="3" s="1"/>
  <c r="N222" i="3"/>
  <c r="O222" i="3" s="1"/>
  <c r="P222" i="3" s="1"/>
  <c r="L222" i="3"/>
  <c r="M222" i="3" s="1"/>
  <c r="N217" i="3"/>
  <c r="O217" i="3" s="1"/>
  <c r="P217" i="3" s="1"/>
  <c r="L217" i="3"/>
  <c r="M217" i="3" s="1"/>
  <c r="N223" i="3"/>
  <c r="O223" i="3" s="1"/>
  <c r="P223" i="3" s="1"/>
  <c r="L223" i="3"/>
  <c r="M223" i="3" s="1"/>
  <c r="AG1" i="3"/>
  <c r="AF2" i="3"/>
  <c r="AF180" i="3"/>
  <c r="AF178" i="3"/>
  <c r="AF181" i="3"/>
  <c r="AF179" i="3"/>
  <c r="AF183" i="3"/>
  <c r="AF182" i="3"/>
  <c r="AF186" i="3"/>
  <c r="AF184" i="3"/>
  <c r="AF188" i="3"/>
  <c r="AF190" i="3"/>
  <c r="AF193" i="3"/>
  <c r="AF187" i="3"/>
  <c r="AF189" i="3"/>
  <c r="AF192" i="3"/>
  <c r="AF185" i="3"/>
  <c r="AF191" i="3"/>
  <c r="AF194" i="3"/>
  <c r="AF198" i="3"/>
  <c r="AF202" i="3"/>
  <c r="AF197" i="3"/>
  <c r="AF201" i="3"/>
  <c r="AF196" i="3"/>
  <c r="AF200" i="3"/>
  <c r="AF204" i="3"/>
  <c r="AF195" i="3"/>
  <c r="AF199" i="3"/>
  <c r="AF203" i="3"/>
  <c r="AF205" i="3"/>
  <c r="AF210" i="3"/>
  <c r="AF214" i="3"/>
  <c r="AF207" i="3"/>
  <c r="AF211" i="3"/>
  <c r="AF215" i="3"/>
  <c r="AF206" i="3"/>
  <c r="AF208" i="3"/>
  <c r="AF212" i="3"/>
  <c r="AF209" i="3"/>
  <c r="AF213" i="3"/>
  <c r="AF216" i="3"/>
  <c r="AF220" i="3"/>
  <c r="AF224" i="3"/>
  <c r="AF217" i="3"/>
  <c r="AF221" i="3"/>
  <c r="AF225" i="3"/>
  <c r="AF218" i="3"/>
  <c r="AF222" i="3"/>
  <c r="AF219" i="3"/>
  <c r="AF223" i="3"/>
  <c r="AF226" i="3"/>
  <c r="AF227" i="3"/>
  <c r="AF228" i="3"/>
  <c r="J210" i="3"/>
  <c r="K210" i="3"/>
  <c r="J225" i="3"/>
  <c r="K225" i="3"/>
  <c r="K226" i="3"/>
  <c r="J226" i="3"/>
  <c r="J224" i="3"/>
  <c r="K224" i="3"/>
  <c r="N214" i="3"/>
  <c r="O214" i="3" s="1"/>
  <c r="L214" i="3"/>
  <c r="M214" i="3" s="1"/>
  <c r="K227" i="3"/>
  <c r="J227" i="3"/>
  <c r="K219" i="3"/>
  <c r="J219" i="3"/>
  <c r="J221" i="3"/>
  <c r="K221" i="3"/>
  <c r="N216" i="3"/>
  <c r="O216" i="3" s="1"/>
  <c r="L216" i="3"/>
  <c r="M216" i="3" s="1"/>
  <c r="J211" i="3"/>
  <c r="K211" i="3"/>
  <c r="J218" i="3"/>
  <c r="K218" i="3"/>
  <c r="N208" i="3"/>
  <c r="O208" i="3" s="1"/>
  <c r="L208" i="3"/>
  <c r="M208" i="3" s="1"/>
  <c r="P208" i="3" l="1"/>
  <c r="N227" i="3"/>
  <c r="O227" i="3" s="1"/>
  <c r="P227" i="3" s="1"/>
  <c r="L227" i="3"/>
  <c r="M227" i="3" s="1"/>
  <c r="N212" i="3"/>
  <c r="O212" i="3" s="1"/>
  <c r="P212" i="3" s="1"/>
  <c r="L212" i="3"/>
  <c r="M212" i="3" s="1"/>
  <c r="N210" i="3"/>
  <c r="O210" i="3" s="1"/>
  <c r="P210" i="3" s="1"/>
  <c r="L210" i="3"/>
  <c r="M210" i="3" s="1"/>
  <c r="N218" i="3"/>
  <c r="O218" i="3" s="1"/>
  <c r="P218" i="3" s="1"/>
  <c r="L218" i="3"/>
  <c r="M218" i="3" s="1"/>
  <c r="P216" i="3"/>
  <c r="N219" i="3"/>
  <c r="O219" i="3" s="1"/>
  <c r="L219" i="3"/>
  <c r="M219" i="3" s="1"/>
  <c r="P214" i="3"/>
  <c r="N226" i="3"/>
  <c r="O226" i="3" s="1"/>
  <c r="P226" i="3" s="1"/>
  <c r="L226" i="3"/>
  <c r="M226" i="3" s="1"/>
  <c r="N220" i="3"/>
  <c r="O220" i="3" s="1"/>
  <c r="P220" i="3" s="1"/>
  <c r="L220" i="3"/>
  <c r="M220" i="3" s="1"/>
  <c r="N211" i="3"/>
  <c r="O211" i="3" s="1"/>
  <c r="P211" i="3" s="1"/>
  <c r="L211" i="3"/>
  <c r="M211" i="3" s="1"/>
  <c r="N221" i="3"/>
  <c r="O221" i="3" s="1"/>
  <c r="P221" i="3" s="1"/>
  <c r="L221" i="3"/>
  <c r="M221" i="3" s="1"/>
  <c r="N224" i="3"/>
  <c r="O224" i="3" s="1"/>
  <c r="P224" i="3" s="1"/>
  <c r="L224" i="3"/>
  <c r="M224" i="3" s="1"/>
  <c r="N225" i="3"/>
  <c r="O225" i="3" s="1"/>
  <c r="P225" i="3" s="1"/>
  <c r="L225" i="3"/>
  <c r="M225" i="3" s="1"/>
  <c r="AH1" i="3"/>
  <c r="AG2" i="3"/>
  <c r="AG178" i="3"/>
  <c r="AG182" i="3"/>
  <c r="AG181" i="3"/>
  <c r="AG179" i="3"/>
  <c r="AG183" i="3"/>
  <c r="AG185" i="3"/>
  <c r="AG189" i="3"/>
  <c r="AG180" i="3"/>
  <c r="AG184" i="3"/>
  <c r="AG191" i="3"/>
  <c r="AG188" i="3"/>
  <c r="AG190" i="3"/>
  <c r="AG186" i="3"/>
  <c r="AG187" i="3"/>
  <c r="AG192" i="3"/>
  <c r="AG195" i="3"/>
  <c r="AG199" i="3"/>
  <c r="AG203" i="3"/>
  <c r="AG193" i="3"/>
  <c r="AG194" i="3"/>
  <c r="AG198" i="3"/>
  <c r="AG202" i="3"/>
  <c r="AG197" i="3"/>
  <c r="AG201" i="3"/>
  <c r="AG205" i="3"/>
  <c r="AG196" i="3"/>
  <c r="AG200" i="3"/>
  <c r="AG204" i="3"/>
  <c r="AG209" i="3"/>
  <c r="AG213" i="3"/>
  <c r="AG210" i="3"/>
  <c r="AG214" i="3"/>
  <c r="AG207" i="3"/>
  <c r="AG211" i="3"/>
  <c r="AG206" i="3"/>
  <c r="AG208" i="3"/>
  <c r="AG212" i="3"/>
  <c r="AG219" i="3"/>
  <c r="AG223" i="3"/>
  <c r="AG215" i="3"/>
  <c r="AG216" i="3"/>
  <c r="AG220" i="3"/>
  <c r="AG224" i="3"/>
  <c r="AG217" i="3"/>
  <c r="AG221" i="3"/>
  <c r="AG225" i="3"/>
  <c r="AG218" i="3"/>
  <c r="AG222" i="3"/>
  <c r="AG227" i="3"/>
  <c r="AG228" i="3"/>
  <c r="AG226" i="3"/>
  <c r="N209" i="3"/>
  <c r="O209" i="3" s="1"/>
  <c r="L209" i="3"/>
  <c r="M209" i="3" s="1"/>
  <c r="P209" i="3" l="1"/>
  <c r="P219" i="3"/>
  <c r="AI1" i="3"/>
  <c r="AH2" i="3"/>
  <c r="AH179" i="3"/>
  <c r="AH178" i="3"/>
  <c r="AH180" i="3"/>
  <c r="AH183" i="3"/>
  <c r="AH182" i="3"/>
  <c r="AH181" i="3"/>
  <c r="AH184" i="3"/>
  <c r="AH186" i="3"/>
  <c r="AH185" i="3"/>
  <c r="AH187" i="3"/>
  <c r="AH192" i="3"/>
  <c r="AH191" i="3"/>
  <c r="AH188" i="3"/>
  <c r="AH190" i="3"/>
  <c r="AH189" i="3"/>
  <c r="AH196" i="3"/>
  <c r="AH200" i="3"/>
  <c r="AH204" i="3"/>
  <c r="AH195" i="3"/>
  <c r="AH199" i="3"/>
  <c r="AH203" i="3"/>
  <c r="AH193" i="3"/>
  <c r="AH194" i="3"/>
  <c r="AH198" i="3"/>
  <c r="AH202" i="3"/>
  <c r="AH197" i="3"/>
  <c r="AH201" i="3"/>
  <c r="AH206" i="3"/>
  <c r="AH208" i="3"/>
  <c r="AH212" i="3"/>
  <c r="AH205" i="3"/>
  <c r="AH209" i="3"/>
  <c r="AH213" i="3"/>
  <c r="AH210" i="3"/>
  <c r="AH214" i="3"/>
  <c r="AH207" i="3"/>
  <c r="AH211" i="3"/>
  <c r="AH215" i="3"/>
  <c r="AH218" i="3"/>
  <c r="AH222" i="3"/>
  <c r="AH219" i="3"/>
  <c r="AH223" i="3"/>
  <c r="AH216" i="3"/>
  <c r="AH220" i="3"/>
  <c r="AH224" i="3"/>
  <c r="AH217" i="3"/>
  <c r="AH221" i="3"/>
  <c r="AH225" i="3"/>
  <c r="AH226" i="3"/>
  <c r="AH227" i="3"/>
  <c r="AH228" i="3"/>
  <c r="P229" i="3"/>
  <c r="AJ1" i="3" l="1"/>
  <c r="AI2" i="3"/>
  <c r="AI179" i="3"/>
  <c r="AI184" i="3"/>
  <c r="AI178" i="3"/>
  <c r="AI180" i="3"/>
  <c r="AI182" i="3"/>
  <c r="AI185" i="3"/>
  <c r="AI181" i="3"/>
  <c r="AI187" i="3"/>
  <c r="AI183" i="3"/>
  <c r="AI186" i="3"/>
  <c r="AI189" i="3"/>
  <c r="AI193" i="3"/>
  <c r="AI192" i="3"/>
  <c r="AI191" i="3"/>
  <c r="AI188" i="3"/>
  <c r="AI190" i="3"/>
  <c r="AI197" i="3"/>
  <c r="AI201" i="3"/>
  <c r="AI196" i="3"/>
  <c r="AI200" i="3"/>
  <c r="AI204" i="3"/>
  <c r="AI195" i="3"/>
  <c r="AI199" i="3"/>
  <c r="AI203" i="3"/>
  <c r="AI194" i="3"/>
  <c r="AI198" i="3"/>
  <c r="AI202" i="3"/>
  <c r="AI207" i="3"/>
  <c r="AI211" i="3"/>
  <c r="AI206" i="3"/>
  <c r="AI208" i="3"/>
  <c r="AI212" i="3"/>
  <c r="AI205" i="3"/>
  <c r="AI209" i="3"/>
  <c r="AI213" i="3"/>
  <c r="AI210" i="3"/>
  <c r="AI214" i="3"/>
  <c r="AI217" i="3"/>
  <c r="AI221" i="3"/>
  <c r="AI225" i="3"/>
  <c r="AI218" i="3"/>
  <c r="AI222" i="3"/>
  <c r="AI226" i="3"/>
  <c r="AI215" i="3"/>
  <c r="AI219" i="3"/>
  <c r="AI223" i="3"/>
  <c r="AI216" i="3"/>
  <c r="AI220" i="3"/>
  <c r="AI224" i="3"/>
  <c r="AI227" i="3"/>
  <c r="AI228" i="3"/>
  <c r="AK1" i="3" l="1"/>
  <c r="AJ2" i="3"/>
  <c r="AJ180" i="3"/>
  <c r="AJ181" i="3"/>
  <c r="AJ178" i="3"/>
  <c r="AJ183" i="3"/>
  <c r="AJ179" i="3"/>
  <c r="AJ186" i="3"/>
  <c r="AJ182" i="3"/>
  <c r="AJ188" i="3"/>
  <c r="AJ185" i="3"/>
  <c r="AJ190" i="3"/>
  <c r="AJ187" i="3"/>
  <c r="AJ189" i="3"/>
  <c r="AJ193" i="3"/>
  <c r="AJ184" i="3"/>
  <c r="AJ192" i="3"/>
  <c r="AJ191" i="3"/>
  <c r="AJ194" i="3"/>
  <c r="AJ198" i="3"/>
  <c r="AJ202" i="3"/>
  <c r="AJ197" i="3"/>
  <c r="AJ201" i="3"/>
  <c r="AJ196" i="3"/>
  <c r="AJ200" i="3"/>
  <c r="AJ204" i="3"/>
  <c r="AJ195" i="3"/>
  <c r="AJ199" i="3"/>
  <c r="AJ203" i="3"/>
  <c r="AJ210" i="3"/>
  <c r="AJ214" i="3"/>
  <c r="AJ207" i="3"/>
  <c r="AJ211" i="3"/>
  <c r="AJ215" i="3"/>
  <c r="AJ206" i="3"/>
  <c r="AJ208" i="3"/>
  <c r="AJ212" i="3"/>
  <c r="AJ205" i="3"/>
  <c r="AJ209" i="3"/>
  <c r="AJ213" i="3"/>
  <c r="AJ216" i="3"/>
  <c r="AJ220" i="3"/>
  <c r="AJ224" i="3"/>
  <c r="AJ217" i="3"/>
  <c r="AJ221" i="3"/>
  <c r="AJ225" i="3"/>
  <c r="AJ218" i="3"/>
  <c r="AJ222" i="3"/>
  <c r="AJ219" i="3"/>
  <c r="AJ223" i="3"/>
  <c r="AJ226" i="3"/>
  <c r="AJ227" i="3"/>
  <c r="AJ228" i="3"/>
  <c r="AL1" i="3" l="1"/>
  <c r="AK2" i="3"/>
  <c r="AK178" i="3"/>
  <c r="AK179" i="3"/>
  <c r="AK182" i="3"/>
  <c r="AK181" i="3"/>
  <c r="AK180" i="3"/>
  <c r="AK183" i="3"/>
  <c r="AK184" i="3"/>
  <c r="AK185" i="3"/>
  <c r="AK188" i="3"/>
  <c r="AK191" i="3"/>
  <c r="AK186" i="3"/>
  <c r="AK190" i="3"/>
  <c r="AK187" i="3"/>
  <c r="AK189" i="3"/>
  <c r="AK192" i="3"/>
  <c r="AK195" i="3"/>
  <c r="AK199" i="3"/>
  <c r="AK203" i="3"/>
  <c r="AK194" i="3"/>
  <c r="AK198" i="3"/>
  <c r="AK202" i="3"/>
  <c r="AK197" i="3"/>
  <c r="AK201" i="3"/>
  <c r="AK193" i="3"/>
  <c r="AK196" i="3"/>
  <c r="AK200" i="3"/>
  <c r="AK204" i="3"/>
  <c r="AK205" i="3"/>
  <c r="AK209" i="3"/>
  <c r="AK213" i="3"/>
  <c r="AK210" i="3"/>
  <c r="AK214" i="3"/>
  <c r="AK207" i="3"/>
  <c r="AK211" i="3"/>
  <c r="AK206" i="3"/>
  <c r="AK208" i="3"/>
  <c r="AK212" i="3"/>
  <c r="AK219" i="3"/>
  <c r="AK223" i="3"/>
  <c r="AK216" i="3"/>
  <c r="AK220" i="3"/>
  <c r="AK224" i="3"/>
  <c r="AK217" i="3"/>
  <c r="AK221" i="3"/>
  <c r="AK225" i="3"/>
  <c r="AK215" i="3"/>
  <c r="AK218" i="3"/>
  <c r="AK222" i="3"/>
  <c r="AK227" i="3"/>
  <c r="AK228" i="3"/>
  <c r="AK226" i="3"/>
  <c r="AM1" i="3" l="1"/>
  <c r="AL2" i="3"/>
  <c r="AL179" i="3"/>
  <c r="AL178" i="3"/>
  <c r="AL183" i="3"/>
  <c r="AL182" i="3"/>
  <c r="AL181" i="3"/>
  <c r="AL180" i="3"/>
  <c r="AL186" i="3"/>
  <c r="AL184" i="3"/>
  <c r="AL185" i="3"/>
  <c r="AL192" i="3"/>
  <c r="AL188" i="3"/>
  <c r="AL191" i="3"/>
  <c r="AL190" i="3"/>
  <c r="AL187" i="3"/>
  <c r="AL189" i="3"/>
  <c r="AL193" i="3"/>
  <c r="AL196" i="3"/>
  <c r="AL200" i="3"/>
  <c r="AL204" i="3"/>
  <c r="AL195" i="3"/>
  <c r="AL199" i="3"/>
  <c r="AL203" i="3"/>
  <c r="AL194" i="3"/>
  <c r="AL198" i="3"/>
  <c r="AL202" i="3"/>
  <c r="AL197" i="3"/>
  <c r="AL201" i="3"/>
  <c r="AL206" i="3"/>
  <c r="AL208" i="3"/>
  <c r="AL212" i="3"/>
  <c r="AL205" i="3"/>
  <c r="AL209" i="3"/>
  <c r="AL213" i="3"/>
  <c r="AL210" i="3"/>
  <c r="AL214" i="3"/>
  <c r="AL207" i="3"/>
  <c r="AL211" i="3"/>
  <c r="AL215" i="3"/>
  <c r="AL218" i="3"/>
  <c r="AL222" i="3"/>
  <c r="AL219" i="3"/>
  <c r="AL223" i="3"/>
  <c r="AL216" i="3"/>
  <c r="AL220" i="3"/>
  <c r="AL224" i="3"/>
  <c r="AL217" i="3"/>
  <c r="AL221" i="3"/>
  <c r="AL225" i="3"/>
  <c r="AL227" i="3"/>
  <c r="AL228" i="3"/>
  <c r="AL226" i="3"/>
  <c r="AM2" i="3" l="1"/>
  <c r="AN1" i="3"/>
  <c r="AM179" i="3"/>
  <c r="AM180" i="3"/>
  <c r="AM184" i="3"/>
  <c r="AM182" i="3"/>
  <c r="AM185" i="3"/>
  <c r="AM183" i="3"/>
  <c r="AM178" i="3"/>
  <c r="AM181" i="3"/>
  <c r="AM187" i="3"/>
  <c r="AM189" i="3"/>
  <c r="AM193" i="3"/>
  <c r="AM192" i="3"/>
  <c r="AM186" i="3"/>
  <c r="AM188" i="3"/>
  <c r="AM191" i="3"/>
  <c r="AM190" i="3"/>
  <c r="AM197" i="3"/>
  <c r="AM201" i="3"/>
  <c r="AM196" i="3"/>
  <c r="AM200" i="3"/>
  <c r="AM204" i="3"/>
  <c r="AM195" i="3"/>
  <c r="AM199" i="3"/>
  <c r="AM203" i="3"/>
  <c r="AM194" i="3"/>
  <c r="AM198" i="3"/>
  <c r="AM202" i="3"/>
  <c r="AM207" i="3"/>
  <c r="AM211" i="3"/>
  <c r="AM206" i="3"/>
  <c r="AM208" i="3"/>
  <c r="AM212" i="3"/>
  <c r="AM205" i="3"/>
  <c r="AM209" i="3"/>
  <c r="AM213" i="3"/>
  <c r="AM210" i="3"/>
  <c r="AM214" i="3"/>
  <c r="AM215" i="3"/>
  <c r="AM217" i="3"/>
  <c r="AM221" i="3"/>
  <c r="AM225" i="3"/>
  <c r="AM218" i="3"/>
  <c r="AM222" i="3"/>
  <c r="AM226" i="3"/>
  <c r="AM219" i="3"/>
  <c r="AM223" i="3"/>
  <c r="AM216" i="3"/>
  <c r="AM220" i="3"/>
  <c r="AM224" i="3"/>
  <c r="AM227" i="3"/>
  <c r="AM228" i="3"/>
  <c r="AO1" i="3" l="1"/>
  <c r="AN2" i="3"/>
  <c r="AN180" i="3"/>
  <c r="AN178" i="3"/>
  <c r="AN181" i="3"/>
  <c r="AN179" i="3"/>
  <c r="AN183" i="3"/>
  <c r="AN184" i="3"/>
  <c r="AN186" i="3"/>
  <c r="AN182" i="3"/>
  <c r="AN188" i="3"/>
  <c r="AN187" i="3"/>
  <c r="AN190" i="3"/>
  <c r="AN185" i="3"/>
  <c r="AN189" i="3"/>
  <c r="AN193" i="3"/>
  <c r="AN192" i="3"/>
  <c r="AN191" i="3"/>
  <c r="AN194" i="3"/>
  <c r="AN198" i="3"/>
  <c r="AN202" i="3"/>
  <c r="AN197" i="3"/>
  <c r="AN201" i="3"/>
  <c r="AN196" i="3"/>
  <c r="AN200" i="3"/>
  <c r="AN204" i="3"/>
  <c r="AN195" i="3"/>
  <c r="AN199" i="3"/>
  <c r="AN203" i="3"/>
  <c r="AN210" i="3"/>
  <c r="AN214" i="3"/>
  <c r="AN207" i="3"/>
  <c r="AN211" i="3"/>
  <c r="AN215" i="3"/>
  <c r="AN206" i="3"/>
  <c r="AN208" i="3"/>
  <c r="AN212" i="3"/>
  <c r="AN205" i="3"/>
  <c r="AN209" i="3"/>
  <c r="AN213" i="3"/>
  <c r="AN216" i="3"/>
  <c r="AN220" i="3"/>
  <c r="AN224" i="3"/>
  <c r="AN217" i="3"/>
  <c r="AN221" i="3"/>
  <c r="AN225" i="3"/>
  <c r="AN218" i="3"/>
  <c r="AN222" i="3"/>
  <c r="AN219" i="3"/>
  <c r="AN223" i="3"/>
  <c r="AN226" i="3"/>
  <c r="AN227" i="3"/>
  <c r="AN228" i="3"/>
  <c r="AP1" i="3" l="1"/>
  <c r="AO2" i="3"/>
  <c r="AO178" i="3"/>
  <c r="AO182" i="3"/>
  <c r="AO180" i="3"/>
  <c r="AO181" i="3"/>
  <c r="AO179" i="3"/>
  <c r="AO183" i="3"/>
  <c r="AO185" i="3"/>
  <c r="AO191" i="3"/>
  <c r="AO187" i="3"/>
  <c r="AO190" i="3"/>
  <c r="AO189" i="3"/>
  <c r="AO184" i="3"/>
  <c r="AO186" i="3"/>
  <c r="AO188" i="3"/>
  <c r="AO192" i="3"/>
  <c r="AO195" i="3"/>
  <c r="AO199" i="3"/>
  <c r="AO203" i="3"/>
  <c r="AO193" i="3"/>
  <c r="AO194" i="3"/>
  <c r="AO198" i="3"/>
  <c r="AO202" i="3"/>
  <c r="AO197" i="3"/>
  <c r="AO201" i="3"/>
  <c r="AO196" i="3"/>
  <c r="AO200" i="3"/>
  <c r="AO204" i="3"/>
  <c r="AO205" i="3"/>
  <c r="AO209" i="3"/>
  <c r="AO213" i="3"/>
  <c r="AO210" i="3"/>
  <c r="AO214" i="3"/>
  <c r="AO207" i="3"/>
  <c r="AO211" i="3"/>
  <c r="AO206" i="3"/>
  <c r="AO208" i="3"/>
  <c r="AO212" i="3"/>
  <c r="AO219" i="3"/>
  <c r="AO223" i="3"/>
  <c r="AO215" i="3"/>
  <c r="AO216" i="3"/>
  <c r="AO220" i="3"/>
  <c r="AO224" i="3"/>
  <c r="AO217" i="3"/>
  <c r="AO221" i="3"/>
  <c r="AO225" i="3"/>
  <c r="AO218" i="3"/>
  <c r="AO222" i="3"/>
  <c r="AO227" i="3"/>
  <c r="AO228" i="3"/>
  <c r="AO226" i="3"/>
  <c r="AQ1" i="3" l="1"/>
  <c r="AP2" i="3"/>
  <c r="AP179" i="3"/>
  <c r="AP178" i="3"/>
  <c r="AP183" i="3"/>
  <c r="AP182" i="3"/>
  <c r="AP180" i="3"/>
  <c r="AP181" i="3"/>
  <c r="AP184" i="3"/>
  <c r="AP186" i="3"/>
  <c r="AP185" i="3"/>
  <c r="AP188" i="3"/>
  <c r="AP192" i="3"/>
  <c r="AP191" i="3"/>
  <c r="AP187" i="3"/>
  <c r="AP190" i="3"/>
  <c r="AP189" i="3"/>
  <c r="AP196" i="3"/>
  <c r="AP200" i="3"/>
  <c r="AP204" i="3"/>
  <c r="AP195" i="3"/>
  <c r="AP199" i="3"/>
  <c r="AP203" i="3"/>
  <c r="AP193" i="3"/>
  <c r="AP194" i="3"/>
  <c r="AP198" i="3"/>
  <c r="AP202" i="3"/>
  <c r="AP197" i="3"/>
  <c r="AP201" i="3"/>
  <c r="AP206" i="3"/>
  <c r="AP208" i="3"/>
  <c r="AP212" i="3"/>
  <c r="AP205" i="3"/>
  <c r="AP209" i="3"/>
  <c r="AP213" i="3"/>
  <c r="AP210" i="3"/>
  <c r="AP214" i="3"/>
  <c r="AP207" i="3"/>
  <c r="AP211" i="3"/>
  <c r="AP215" i="3"/>
  <c r="AP218" i="3"/>
  <c r="AP222" i="3"/>
  <c r="AP219" i="3"/>
  <c r="AP223" i="3"/>
  <c r="AP216" i="3"/>
  <c r="AP220" i="3"/>
  <c r="AP224" i="3"/>
  <c r="AP217" i="3"/>
  <c r="AP221" i="3"/>
  <c r="AP225" i="3"/>
  <c r="AP227" i="3"/>
  <c r="AP228" i="3"/>
  <c r="AP226" i="3"/>
  <c r="AR1" i="3" l="1"/>
  <c r="AQ2" i="3"/>
  <c r="AQ179" i="3"/>
  <c r="AQ184" i="3"/>
  <c r="AQ178" i="3"/>
  <c r="AQ182" i="3"/>
  <c r="AQ185" i="3"/>
  <c r="AQ180" i="3"/>
  <c r="AQ187" i="3"/>
  <c r="AQ181" i="3"/>
  <c r="AQ183" i="3"/>
  <c r="AQ186" i="3"/>
  <c r="AQ189" i="3"/>
  <c r="AQ193" i="3"/>
  <c r="AQ188" i="3"/>
  <c r="AQ192" i="3"/>
  <c r="AQ191" i="3"/>
  <c r="AQ190" i="3"/>
  <c r="AQ197" i="3"/>
  <c r="AQ201" i="3"/>
  <c r="AQ196" i="3"/>
  <c r="AQ200" i="3"/>
  <c r="AQ204" i="3"/>
  <c r="AQ195" i="3"/>
  <c r="AQ199" i="3"/>
  <c r="AQ203" i="3"/>
  <c r="AQ194" i="3"/>
  <c r="AQ198" i="3"/>
  <c r="AQ202" i="3"/>
  <c r="AQ207" i="3"/>
  <c r="AQ211" i="3"/>
  <c r="AQ206" i="3"/>
  <c r="AQ208" i="3"/>
  <c r="AQ212" i="3"/>
  <c r="AQ205" i="3"/>
  <c r="AQ209" i="3"/>
  <c r="AQ213" i="3"/>
  <c r="AQ210" i="3"/>
  <c r="AQ214" i="3"/>
  <c r="AQ217" i="3"/>
  <c r="AQ221" i="3"/>
  <c r="AQ225" i="3"/>
  <c r="AQ218" i="3"/>
  <c r="AQ222" i="3"/>
  <c r="AQ226" i="3"/>
  <c r="AQ215" i="3"/>
  <c r="AQ219" i="3"/>
  <c r="AQ223" i="3"/>
  <c r="AQ216" i="3"/>
  <c r="AQ220" i="3"/>
  <c r="AQ224" i="3"/>
  <c r="AQ228" i="3"/>
  <c r="AQ227" i="3"/>
  <c r="AS1" i="3" l="1"/>
  <c r="AR2" i="3"/>
  <c r="AR180" i="3"/>
  <c r="AR181" i="3"/>
  <c r="AR178" i="3"/>
  <c r="AR183" i="3"/>
  <c r="AR186" i="3"/>
  <c r="AR179" i="3"/>
  <c r="AR188" i="3"/>
  <c r="AR182" i="3"/>
  <c r="AR184" i="3"/>
  <c r="AR190" i="3"/>
  <c r="AR189" i="3"/>
  <c r="AR193" i="3"/>
  <c r="AR185" i="3"/>
  <c r="AR192" i="3"/>
  <c r="AR187" i="3"/>
  <c r="AR191" i="3"/>
  <c r="AR194" i="3"/>
  <c r="AR198" i="3"/>
  <c r="AR202" i="3"/>
  <c r="AR197" i="3"/>
  <c r="AR201" i="3"/>
  <c r="AR196" i="3"/>
  <c r="AR200" i="3"/>
  <c r="AR204" i="3"/>
  <c r="AR195" i="3"/>
  <c r="AR199" i="3"/>
  <c r="AR203" i="3"/>
  <c r="AR210" i="3"/>
  <c r="AR214" i="3"/>
  <c r="AR207" i="3"/>
  <c r="AR211" i="3"/>
  <c r="AR215" i="3"/>
  <c r="AR206" i="3"/>
  <c r="AR208" i="3"/>
  <c r="AR212" i="3"/>
  <c r="AR205" i="3"/>
  <c r="AR209" i="3"/>
  <c r="AR213" i="3"/>
  <c r="AR216" i="3"/>
  <c r="AR220" i="3"/>
  <c r="AR224" i="3"/>
  <c r="AR217" i="3"/>
  <c r="AR221" i="3"/>
  <c r="AR225" i="3"/>
  <c r="AR218" i="3"/>
  <c r="AR222" i="3"/>
  <c r="AR219" i="3"/>
  <c r="AR223" i="3"/>
  <c r="AR226" i="3"/>
  <c r="AR227" i="3"/>
  <c r="AR228" i="3"/>
  <c r="AT1" i="3" l="1"/>
  <c r="AS2" i="3"/>
  <c r="AS178" i="3"/>
  <c r="AS179" i="3"/>
  <c r="AS180" i="3"/>
  <c r="AS182" i="3"/>
  <c r="AS181" i="3"/>
  <c r="AS183" i="3"/>
  <c r="AS184" i="3"/>
  <c r="AS185" i="3"/>
  <c r="AS187" i="3"/>
  <c r="AS191" i="3"/>
  <c r="AS186" i="3"/>
  <c r="AS190" i="3"/>
  <c r="AS188" i="3"/>
  <c r="AS189" i="3"/>
  <c r="AS192" i="3"/>
  <c r="AS195" i="3"/>
  <c r="AS199" i="3"/>
  <c r="AS203" i="3"/>
  <c r="AS194" i="3"/>
  <c r="AS198" i="3"/>
  <c r="AS202" i="3"/>
  <c r="AS197" i="3"/>
  <c r="AS201" i="3"/>
  <c r="AS193" i="3"/>
  <c r="AS196" i="3"/>
  <c r="AS200" i="3"/>
  <c r="AS204" i="3"/>
  <c r="AS205" i="3"/>
  <c r="AS209" i="3"/>
  <c r="AS213" i="3"/>
  <c r="AS210" i="3"/>
  <c r="AS214" i="3"/>
  <c r="AS207" i="3"/>
  <c r="AS211" i="3"/>
  <c r="AS206" i="3"/>
  <c r="AS208" i="3"/>
  <c r="AS212" i="3"/>
  <c r="AS219" i="3"/>
  <c r="AS223" i="3"/>
  <c r="AS216" i="3"/>
  <c r="AS220" i="3"/>
  <c r="AS224" i="3"/>
  <c r="AS217" i="3"/>
  <c r="AS221" i="3"/>
  <c r="AS225" i="3"/>
  <c r="AS215" i="3"/>
  <c r="AS218" i="3"/>
  <c r="AS222" i="3"/>
  <c r="AS226" i="3"/>
  <c r="AS227" i="3"/>
  <c r="AS228" i="3"/>
  <c r="AU1" i="3" l="1"/>
  <c r="AT2" i="3"/>
  <c r="AT179" i="3"/>
  <c r="AT178" i="3"/>
  <c r="AT183" i="3"/>
  <c r="AT180" i="3"/>
  <c r="AT182" i="3"/>
  <c r="AT181" i="3"/>
  <c r="AT186" i="3"/>
  <c r="AT185" i="3"/>
  <c r="AT184" i="3"/>
  <c r="AT192" i="3"/>
  <c r="AT187" i="3"/>
  <c r="AT191" i="3"/>
  <c r="AT190" i="3"/>
  <c r="AT188" i="3"/>
  <c r="AT189" i="3"/>
  <c r="AT193" i="3"/>
  <c r="AT196" i="3"/>
  <c r="AT200" i="3"/>
  <c r="AT204" i="3"/>
  <c r="AT195" i="3"/>
  <c r="AT199" i="3"/>
  <c r="AT203" i="3"/>
  <c r="AT194" i="3"/>
  <c r="AT198" i="3"/>
  <c r="AT202" i="3"/>
  <c r="AT197" i="3"/>
  <c r="AT201" i="3"/>
  <c r="AT206" i="3"/>
  <c r="AT208" i="3"/>
  <c r="AT212" i="3"/>
  <c r="AT205" i="3"/>
  <c r="AT209" i="3"/>
  <c r="AT213" i="3"/>
  <c r="AT210" i="3"/>
  <c r="AT214" i="3"/>
  <c r="AT207" i="3"/>
  <c r="AT211" i="3"/>
  <c r="AT215" i="3"/>
  <c r="AT218" i="3"/>
  <c r="AT222" i="3"/>
  <c r="AT219" i="3"/>
  <c r="AT223" i="3"/>
  <c r="AT216" i="3"/>
  <c r="AT220" i="3"/>
  <c r="AT224" i="3"/>
  <c r="AT217" i="3"/>
  <c r="AT221" i="3"/>
  <c r="AT225" i="3"/>
  <c r="AT226" i="3"/>
  <c r="AT227" i="3"/>
  <c r="AT228" i="3"/>
  <c r="AV1" i="3" l="1"/>
  <c r="AU2" i="3"/>
  <c r="AU179" i="3"/>
  <c r="AU184" i="3"/>
  <c r="AU180" i="3"/>
  <c r="AU182" i="3"/>
  <c r="AU181" i="3"/>
  <c r="AU185" i="3"/>
  <c r="AU183" i="3"/>
  <c r="AU187" i="3"/>
  <c r="AU178" i="3"/>
  <c r="AU188" i="3"/>
  <c r="AU189" i="3"/>
  <c r="AU193" i="3"/>
  <c r="AU192" i="3"/>
  <c r="AU186" i="3"/>
  <c r="AU191" i="3"/>
  <c r="AU190" i="3"/>
  <c r="AU197" i="3"/>
  <c r="AU201" i="3"/>
  <c r="AU196" i="3"/>
  <c r="AU200" i="3"/>
  <c r="AU204" i="3"/>
  <c r="AU195" i="3"/>
  <c r="AU199" i="3"/>
  <c r="AU203" i="3"/>
  <c r="AU194" i="3"/>
  <c r="AU198" i="3"/>
  <c r="AU202" i="3"/>
  <c r="AU207" i="3"/>
  <c r="AU211" i="3"/>
  <c r="AU206" i="3"/>
  <c r="AU208" i="3"/>
  <c r="AU212" i="3"/>
  <c r="AU205" i="3"/>
  <c r="AU209" i="3"/>
  <c r="AU213" i="3"/>
  <c r="AU210" i="3"/>
  <c r="AU214" i="3"/>
  <c r="AU215" i="3"/>
  <c r="AU217" i="3"/>
  <c r="AU221" i="3"/>
  <c r="AU225" i="3"/>
  <c r="AU218" i="3"/>
  <c r="AU222" i="3"/>
  <c r="AU226" i="3"/>
  <c r="AU219" i="3"/>
  <c r="AU223" i="3"/>
  <c r="AU216" i="3"/>
  <c r="AU220" i="3"/>
  <c r="AU224" i="3"/>
  <c r="AU227" i="3"/>
  <c r="AU228" i="3"/>
  <c r="AW1" i="3" l="1"/>
  <c r="AV2" i="3"/>
  <c r="AV180" i="3"/>
  <c r="AV178" i="3"/>
  <c r="AV181" i="3"/>
  <c r="AV179" i="3"/>
  <c r="AV183" i="3"/>
  <c r="AV182" i="3"/>
  <c r="AV186" i="3"/>
  <c r="AV184" i="3"/>
  <c r="AV188" i="3"/>
  <c r="AV190" i="3"/>
  <c r="AV189" i="3"/>
  <c r="AV193" i="3"/>
  <c r="AV187" i="3"/>
  <c r="AV192" i="3"/>
  <c r="AV185" i="3"/>
  <c r="AV191" i="3"/>
  <c r="AV194" i="3"/>
  <c r="AV198" i="3"/>
  <c r="AV202" i="3"/>
  <c r="AV197" i="3"/>
  <c r="AV201" i="3"/>
  <c r="AV196" i="3"/>
  <c r="AV200" i="3"/>
  <c r="AV204" i="3"/>
  <c r="AV195" i="3"/>
  <c r="AV199" i="3"/>
  <c r="AV203" i="3"/>
  <c r="AV210" i="3"/>
  <c r="AV214" i="3"/>
  <c r="AV207" i="3"/>
  <c r="AV211" i="3"/>
  <c r="AV215" i="3"/>
  <c r="AV206" i="3"/>
  <c r="AV208" i="3"/>
  <c r="AV212" i="3"/>
  <c r="AV205" i="3"/>
  <c r="AV209" i="3"/>
  <c r="AV213" i="3"/>
  <c r="AV216" i="3"/>
  <c r="AV220" i="3"/>
  <c r="AV224" i="3"/>
  <c r="AV217" i="3"/>
  <c r="AV221" i="3"/>
  <c r="AV225" i="3"/>
  <c r="AV218" i="3"/>
  <c r="AV222" i="3"/>
  <c r="AV219" i="3"/>
  <c r="AV223" i="3"/>
  <c r="AV226" i="3"/>
  <c r="AV227" i="3"/>
  <c r="AV228" i="3"/>
  <c r="AW2" i="3" l="1"/>
  <c r="AX1" i="3"/>
  <c r="AW178" i="3"/>
  <c r="AW182" i="3"/>
  <c r="AW181" i="3"/>
  <c r="AW179" i="3"/>
  <c r="AW180" i="3"/>
  <c r="AW183" i="3"/>
  <c r="AW185" i="3"/>
  <c r="AW184" i="3"/>
  <c r="AW191" i="3"/>
  <c r="AW188" i="3"/>
  <c r="AW190" i="3"/>
  <c r="AW189" i="3"/>
  <c r="AW186" i="3"/>
  <c r="AW187" i="3"/>
  <c r="AW192" i="3"/>
  <c r="AW195" i="3"/>
  <c r="AW199" i="3"/>
  <c r="AW203" i="3"/>
  <c r="AW193" i="3"/>
  <c r="AW194" i="3"/>
  <c r="AW198" i="3"/>
  <c r="AW202" i="3"/>
  <c r="AW197" i="3"/>
  <c r="AW201" i="3"/>
  <c r="AW196" i="3"/>
  <c r="AW200" i="3"/>
  <c r="AW204" i="3"/>
  <c r="AW205" i="3"/>
  <c r="AW209" i="3"/>
  <c r="AW213" i="3"/>
  <c r="AW210" i="3"/>
  <c r="AW214" i="3"/>
  <c r="AW207" i="3"/>
  <c r="AW211" i="3"/>
  <c r="AW206" i="3"/>
  <c r="AW208" i="3"/>
  <c r="AW212" i="3"/>
  <c r="AW219" i="3"/>
  <c r="AW223" i="3"/>
  <c r="AW215" i="3"/>
  <c r="AW216" i="3"/>
  <c r="AW220" i="3"/>
  <c r="AW224" i="3"/>
  <c r="AW217" i="3"/>
  <c r="AW221" i="3"/>
  <c r="AW225" i="3"/>
  <c r="AW218" i="3"/>
  <c r="AW222" i="3"/>
  <c r="AW227" i="3"/>
  <c r="AW228" i="3"/>
  <c r="AW226" i="3"/>
  <c r="AY1" i="3" l="1"/>
  <c r="AX2" i="3"/>
  <c r="AX179" i="3"/>
  <c r="AX178" i="3"/>
  <c r="AX180" i="3"/>
  <c r="AX183" i="3"/>
  <c r="AX182" i="3"/>
  <c r="AX181" i="3"/>
  <c r="AX184" i="3"/>
  <c r="AX186" i="3"/>
  <c r="AX185" i="3"/>
  <c r="AX187" i="3"/>
  <c r="AX192" i="3"/>
  <c r="AX191" i="3"/>
  <c r="AX188" i="3"/>
  <c r="AX190" i="3"/>
  <c r="AX189" i="3"/>
  <c r="AX196" i="3"/>
  <c r="AX200" i="3"/>
  <c r="AX204" i="3"/>
  <c r="AX195" i="3"/>
  <c r="AX199" i="3"/>
  <c r="AX203" i="3"/>
  <c r="AX193" i="3"/>
  <c r="AX194" i="3"/>
  <c r="AX198" i="3"/>
  <c r="AX202" i="3"/>
  <c r="AX197" i="3"/>
  <c r="AX201" i="3"/>
  <c r="AX206" i="3"/>
  <c r="AX208" i="3"/>
  <c r="AX212" i="3"/>
  <c r="AX205" i="3"/>
  <c r="AX209" i="3"/>
  <c r="AX213" i="3"/>
  <c r="AX210" i="3"/>
  <c r="AX214" i="3"/>
  <c r="AX207" i="3"/>
  <c r="AX211" i="3"/>
  <c r="AX215" i="3"/>
  <c r="AX218" i="3"/>
  <c r="AX222" i="3"/>
  <c r="AX219" i="3"/>
  <c r="AX223" i="3"/>
  <c r="AX216" i="3"/>
  <c r="AX220" i="3"/>
  <c r="AX224" i="3"/>
  <c r="AX217" i="3"/>
  <c r="AX221" i="3"/>
  <c r="AX225" i="3"/>
  <c r="AX226" i="3"/>
  <c r="AX227" i="3"/>
  <c r="AX228" i="3"/>
  <c r="AZ1" i="3" l="1"/>
  <c r="AY2" i="3"/>
  <c r="AY179" i="3"/>
  <c r="AY184" i="3"/>
  <c r="AY178" i="3"/>
  <c r="AY180" i="3"/>
  <c r="AY182" i="3"/>
  <c r="AY185" i="3"/>
  <c r="AY181" i="3"/>
  <c r="AY187" i="3"/>
  <c r="AY183" i="3"/>
  <c r="AY186" i="3"/>
  <c r="AY189" i="3"/>
  <c r="AY193" i="3"/>
  <c r="AY192" i="3"/>
  <c r="AY191" i="3"/>
  <c r="AY188" i="3"/>
  <c r="AY190" i="3"/>
  <c r="AY197" i="3"/>
  <c r="AY201" i="3"/>
  <c r="AY196" i="3"/>
  <c r="AY200" i="3"/>
  <c r="AY204" i="3"/>
  <c r="AY195" i="3"/>
  <c r="AY199" i="3"/>
  <c r="AY203" i="3"/>
  <c r="AY194" i="3"/>
  <c r="AY198" i="3"/>
  <c r="AY202" i="3"/>
  <c r="AY207" i="3"/>
  <c r="AY211" i="3"/>
  <c r="AY206" i="3"/>
  <c r="AY208" i="3"/>
  <c r="AY212" i="3"/>
  <c r="AY205" i="3"/>
  <c r="AY209" i="3"/>
  <c r="AY213" i="3"/>
  <c r="AY210" i="3"/>
  <c r="AY214" i="3"/>
  <c r="AY217" i="3"/>
  <c r="AY221" i="3"/>
  <c r="AY225" i="3"/>
  <c r="AY218" i="3"/>
  <c r="AY222" i="3"/>
  <c r="AY226" i="3"/>
  <c r="AY215" i="3"/>
  <c r="AY219" i="3"/>
  <c r="AY223" i="3"/>
  <c r="AY216" i="3"/>
  <c r="AY220" i="3"/>
  <c r="AY224" i="3"/>
  <c r="AY227" i="3"/>
  <c r="AY228" i="3"/>
  <c r="BA1" i="3" l="1"/>
  <c r="AZ2" i="3"/>
  <c r="AZ180" i="3"/>
  <c r="AZ181" i="3"/>
  <c r="AZ178" i="3"/>
  <c r="AZ183" i="3"/>
  <c r="AZ186" i="3"/>
  <c r="AZ182" i="3"/>
  <c r="AZ179" i="3"/>
  <c r="AZ188" i="3"/>
  <c r="AZ185" i="3"/>
  <c r="AZ190" i="3"/>
  <c r="AZ184" i="3"/>
  <c r="AZ187" i="3"/>
  <c r="AZ189" i="3"/>
  <c r="AZ193" i="3"/>
  <c r="AZ192" i="3"/>
  <c r="AZ191" i="3"/>
  <c r="AZ194" i="3"/>
  <c r="AZ198" i="3"/>
  <c r="AZ202" i="3"/>
  <c r="AZ197" i="3"/>
  <c r="AZ201" i="3"/>
  <c r="AZ196" i="3"/>
  <c r="AZ200" i="3"/>
  <c r="AZ204" i="3"/>
  <c r="AZ195" i="3"/>
  <c r="AZ199" i="3"/>
  <c r="AZ203" i="3"/>
  <c r="AZ210" i="3"/>
  <c r="AZ207" i="3"/>
  <c r="AZ211" i="3"/>
  <c r="AZ215" i="3"/>
  <c r="AZ206" i="3"/>
  <c r="AZ208" i="3"/>
  <c r="AZ212" i="3"/>
  <c r="AZ205" i="3"/>
  <c r="AZ209" i="3"/>
  <c r="AZ213" i="3"/>
  <c r="AZ216" i="3"/>
  <c r="AZ220" i="3"/>
  <c r="AZ224" i="3"/>
  <c r="AZ214" i="3"/>
  <c r="AZ217" i="3"/>
  <c r="AZ221" i="3"/>
  <c r="AZ225" i="3"/>
  <c r="AZ218" i="3"/>
  <c r="AZ222" i="3"/>
  <c r="AZ219" i="3"/>
  <c r="AZ223" i="3"/>
  <c r="AZ226" i="3"/>
  <c r="AZ227" i="3"/>
  <c r="AZ228" i="3"/>
  <c r="BB1" i="3" l="1"/>
  <c r="BA2" i="3"/>
  <c r="BA178" i="3"/>
  <c r="BA179" i="3"/>
  <c r="BA182" i="3"/>
  <c r="BA181" i="3"/>
  <c r="BA180" i="3"/>
  <c r="BA183" i="3"/>
  <c r="BA184" i="3"/>
  <c r="BA185" i="3"/>
  <c r="BA188" i="3"/>
  <c r="BA191" i="3"/>
  <c r="BA186" i="3"/>
  <c r="BA190" i="3"/>
  <c r="BA187" i="3"/>
  <c r="BA189" i="3"/>
  <c r="BA192" i="3"/>
  <c r="BA195" i="3"/>
  <c r="BA199" i="3"/>
  <c r="BA203" i="3"/>
  <c r="BA194" i="3"/>
  <c r="BA198" i="3"/>
  <c r="BA202" i="3"/>
  <c r="BA197" i="3"/>
  <c r="BA201" i="3"/>
  <c r="BA193" i="3"/>
  <c r="BA196" i="3"/>
  <c r="BA200" i="3"/>
  <c r="BA204" i="3"/>
  <c r="BA205" i="3"/>
  <c r="BA209" i="3"/>
  <c r="BA213" i="3"/>
  <c r="BA210" i="3"/>
  <c r="BA214" i="3"/>
  <c r="BA207" i="3"/>
  <c r="BA211" i="3"/>
  <c r="BA206" i="3"/>
  <c r="BA208" i="3"/>
  <c r="BA212" i="3"/>
  <c r="BA219" i="3"/>
  <c r="BA223" i="3"/>
  <c r="BA216" i="3"/>
  <c r="BA220" i="3"/>
  <c r="BA224" i="3"/>
  <c r="BA217" i="3"/>
  <c r="BA221" i="3"/>
  <c r="BA225" i="3"/>
  <c r="BA215" i="3"/>
  <c r="BA218" i="3"/>
  <c r="BA222" i="3"/>
  <c r="BA227" i="3"/>
  <c r="BA228" i="3"/>
  <c r="BA226" i="3"/>
  <c r="BC1" i="3" l="1"/>
  <c r="BB2" i="3"/>
  <c r="BB179" i="3"/>
  <c r="BB178" i="3"/>
  <c r="BB183" i="3"/>
  <c r="BB182" i="3"/>
  <c r="BB181" i="3"/>
  <c r="BB186" i="3"/>
  <c r="BB180" i="3"/>
  <c r="BB184" i="3"/>
  <c r="BB185" i="3"/>
  <c r="BB192" i="3"/>
  <c r="BB188" i="3"/>
  <c r="BB191" i="3"/>
  <c r="BB190" i="3"/>
  <c r="BB187" i="3"/>
  <c r="BB189" i="3"/>
  <c r="BB193" i="3"/>
  <c r="BB196" i="3"/>
  <c r="BB200" i="3"/>
  <c r="BB204" i="3"/>
  <c r="BB195" i="3"/>
  <c r="BB199" i="3"/>
  <c r="BB203" i="3"/>
  <c r="BB194" i="3"/>
  <c r="BB198" i="3"/>
  <c r="BB202" i="3"/>
  <c r="BB197" i="3"/>
  <c r="BB201" i="3"/>
  <c r="BB206" i="3"/>
  <c r="BB208" i="3"/>
  <c r="BB212" i="3"/>
  <c r="BB205" i="3"/>
  <c r="BB209" i="3"/>
  <c r="BB213" i="3"/>
  <c r="BB210" i="3"/>
  <c r="BB207" i="3"/>
  <c r="BB211" i="3"/>
  <c r="BB215" i="3"/>
  <c r="BB218" i="3"/>
  <c r="BB222" i="3"/>
  <c r="BB219" i="3"/>
  <c r="BB223" i="3"/>
  <c r="BB214" i="3"/>
  <c r="BB216" i="3"/>
  <c r="BB220" i="3"/>
  <c r="BB224" i="3"/>
  <c r="BB217" i="3"/>
  <c r="BB221" i="3"/>
  <c r="BB225" i="3"/>
  <c r="BB227" i="3"/>
  <c r="BB228" i="3"/>
  <c r="BB226" i="3"/>
  <c r="BD1" i="3" l="1"/>
  <c r="BC2" i="3"/>
  <c r="BC179" i="3"/>
  <c r="BC180" i="3"/>
  <c r="BC184" i="3"/>
  <c r="BC182" i="3"/>
  <c r="BC178" i="3"/>
  <c r="BC185" i="3"/>
  <c r="BC183" i="3"/>
  <c r="BC181" i="3"/>
  <c r="BC187" i="3"/>
  <c r="BC189" i="3"/>
  <c r="BC193" i="3"/>
  <c r="BC192" i="3"/>
  <c r="BC186" i="3"/>
  <c r="BC188" i="3"/>
  <c r="BC191" i="3"/>
  <c r="BC190" i="3"/>
  <c r="BC197" i="3"/>
  <c r="BC201" i="3"/>
  <c r="BC196" i="3"/>
  <c r="BC200" i="3"/>
  <c r="BC204" i="3"/>
  <c r="BC195" i="3"/>
  <c r="BC199" i="3"/>
  <c r="BC203" i="3"/>
  <c r="BC194" i="3"/>
  <c r="BC198" i="3"/>
  <c r="BC202" i="3"/>
  <c r="BC207" i="3"/>
  <c r="BC211" i="3"/>
  <c r="BC206" i="3"/>
  <c r="BC208" i="3"/>
  <c r="BC212" i="3"/>
  <c r="BC205" i="3"/>
  <c r="BC209" i="3"/>
  <c r="BC213" i="3"/>
  <c r="BC210" i="3"/>
  <c r="BC214" i="3"/>
  <c r="BC215" i="3"/>
  <c r="BC217" i="3"/>
  <c r="BC221" i="3"/>
  <c r="BC225" i="3"/>
  <c r="BC218" i="3"/>
  <c r="BC222" i="3"/>
  <c r="BC226" i="3"/>
  <c r="BC219" i="3"/>
  <c r="BC223" i="3"/>
  <c r="BC216" i="3"/>
  <c r="BC220" i="3"/>
  <c r="BC224" i="3"/>
  <c r="BC228" i="3"/>
  <c r="BC227" i="3"/>
  <c r="BE1" i="3" l="1"/>
  <c r="BD2" i="3"/>
  <c r="BD180" i="3"/>
  <c r="BD178" i="3"/>
  <c r="BD181" i="3"/>
  <c r="BD179" i="3"/>
  <c r="BD183" i="3"/>
  <c r="BD184" i="3"/>
  <c r="BD186" i="3"/>
  <c r="BD182" i="3"/>
  <c r="BD188" i="3"/>
  <c r="BD187" i="3"/>
  <c r="BD190" i="3"/>
  <c r="BD185" i="3"/>
  <c r="BD189" i="3"/>
  <c r="BD193" i="3"/>
  <c r="BD192" i="3"/>
  <c r="BD191" i="3"/>
  <c r="BD194" i="3"/>
  <c r="BD198" i="3"/>
  <c r="BD202" i="3"/>
  <c r="BD197" i="3"/>
  <c r="BD201" i="3"/>
  <c r="BD196" i="3"/>
  <c r="BD200" i="3"/>
  <c r="BD204" i="3"/>
  <c r="BD195" i="3"/>
  <c r="BD199" i="3"/>
  <c r="BD203" i="3"/>
  <c r="BD210" i="3"/>
  <c r="BD207" i="3"/>
  <c r="BD211" i="3"/>
  <c r="BD215" i="3"/>
  <c r="BD206" i="3"/>
  <c r="BD208" i="3"/>
  <c r="BD212" i="3"/>
  <c r="BD205" i="3"/>
  <c r="BD209" i="3"/>
  <c r="BD213" i="3"/>
  <c r="BD216" i="3"/>
  <c r="BD220" i="3"/>
  <c r="BD224" i="3"/>
  <c r="BD217" i="3"/>
  <c r="BD221" i="3"/>
  <c r="BD225" i="3"/>
  <c r="BD218" i="3"/>
  <c r="BD222" i="3"/>
  <c r="BD214" i="3"/>
  <c r="BD219" i="3"/>
  <c r="BD223" i="3"/>
  <c r="BD226" i="3"/>
  <c r="BD227" i="3"/>
  <c r="BD228" i="3"/>
  <c r="BE2" i="3" l="1"/>
  <c r="BF1" i="3"/>
  <c r="BE178" i="3"/>
  <c r="BE182" i="3"/>
  <c r="BE180" i="3"/>
  <c r="BE181" i="3"/>
  <c r="BE179" i="3"/>
  <c r="BE183" i="3"/>
  <c r="BE185" i="3"/>
  <c r="BE191" i="3"/>
  <c r="BE187" i="3"/>
  <c r="BE190" i="3"/>
  <c r="BE184" i="3"/>
  <c r="BE189" i="3"/>
  <c r="BE186" i="3"/>
  <c r="BE188" i="3"/>
  <c r="BE192" i="3"/>
  <c r="BE195" i="3"/>
  <c r="BE199" i="3"/>
  <c r="BE203" i="3"/>
  <c r="BE193" i="3"/>
  <c r="BE194" i="3"/>
  <c r="BE198" i="3"/>
  <c r="BE202" i="3"/>
  <c r="BE197" i="3"/>
  <c r="BE201" i="3"/>
  <c r="BE196" i="3"/>
  <c r="BE200" i="3"/>
  <c r="BE204" i="3"/>
  <c r="BE205" i="3"/>
  <c r="BE209" i="3"/>
  <c r="BE213" i="3"/>
  <c r="BE210" i="3"/>
  <c r="BE214" i="3"/>
  <c r="BE207" i="3"/>
  <c r="BE211" i="3"/>
  <c r="BE206" i="3"/>
  <c r="BE208" i="3"/>
  <c r="BE212" i="3"/>
  <c r="BE219" i="3"/>
  <c r="BE223" i="3"/>
  <c r="BE215" i="3"/>
  <c r="BE216" i="3"/>
  <c r="BE220" i="3"/>
  <c r="BE224" i="3"/>
  <c r="BE217" i="3"/>
  <c r="BE221" i="3"/>
  <c r="BE225" i="3"/>
  <c r="BE218" i="3"/>
  <c r="BE222" i="3"/>
  <c r="BE227" i="3"/>
  <c r="BE228" i="3"/>
  <c r="BE226" i="3"/>
  <c r="BG1" i="3" l="1"/>
  <c r="BF2" i="3"/>
  <c r="BF179" i="3"/>
  <c r="BF178" i="3"/>
  <c r="BF183" i="3"/>
  <c r="BF182" i="3"/>
  <c r="BF180" i="3"/>
  <c r="BF181" i="3"/>
  <c r="BF184" i="3"/>
  <c r="BF186" i="3"/>
  <c r="BF185" i="3"/>
  <c r="BF188" i="3"/>
  <c r="BF192" i="3"/>
  <c r="BF191" i="3"/>
  <c r="BF187" i="3"/>
  <c r="BF190" i="3"/>
  <c r="BF189" i="3"/>
  <c r="BF196" i="3"/>
  <c r="BF200" i="3"/>
  <c r="BF204" i="3"/>
  <c r="BF195" i="3"/>
  <c r="BF199" i="3"/>
  <c r="BF203" i="3"/>
  <c r="BF193" i="3"/>
  <c r="BF194" i="3"/>
  <c r="BF198" i="3"/>
  <c r="BF202" i="3"/>
  <c r="BF197" i="3"/>
  <c r="BF201" i="3"/>
  <c r="BF206" i="3"/>
  <c r="BF208" i="3"/>
  <c r="BF212" i="3"/>
  <c r="BF205" i="3"/>
  <c r="BF209" i="3"/>
  <c r="BF213" i="3"/>
  <c r="BF210" i="3"/>
  <c r="BF207" i="3"/>
  <c r="BF211" i="3"/>
  <c r="BF215" i="3"/>
  <c r="BF214" i="3"/>
  <c r="BF218" i="3"/>
  <c r="BF222" i="3"/>
  <c r="BF219" i="3"/>
  <c r="BF223" i="3"/>
  <c r="BF216" i="3"/>
  <c r="BF220" i="3"/>
  <c r="BF224" i="3"/>
  <c r="BF217" i="3"/>
  <c r="BF221" i="3"/>
  <c r="BF225" i="3"/>
  <c r="BF227" i="3"/>
  <c r="BF228" i="3"/>
  <c r="BF226" i="3"/>
  <c r="BH1" i="3" l="1"/>
  <c r="BG2" i="3"/>
  <c r="BG179" i="3"/>
  <c r="BG184" i="3"/>
  <c r="BG178" i="3"/>
  <c r="BG182" i="3"/>
  <c r="BG180" i="3"/>
  <c r="BG185" i="3"/>
  <c r="BG187" i="3"/>
  <c r="BG181" i="3"/>
  <c r="BG183" i="3"/>
  <c r="BG186" i="3"/>
  <c r="BG189" i="3"/>
  <c r="BG193" i="3"/>
  <c r="BG188" i="3"/>
  <c r="BG192" i="3"/>
  <c r="BG191" i="3"/>
  <c r="BG190" i="3"/>
  <c r="BG197" i="3"/>
  <c r="BG201" i="3"/>
  <c r="BG196" i="3"/>
  <c r="BG200" i="3"/>
  <c r="BG204" i="3"/>
  <c r="BG195" i="3"/>
  <c r="BG199" i="3"/>
  <c r="BG203" i="3"/>
  <c r="BG194" i="3"/>
  <c r="BG198" i="3"/>
  <c r="BG202" i="3"/>
  <c r="BG207" i="3"/>
  <c r="BG211" i="3"/>
  <c r="BG206" i="3"/>
  <c r="BG208" i="3"/>
  <c r="BG212" i="3"/>
  <c r="BG205" i="3"/>
  <c r="BG209" i="3"/>
  <c r="BG213" i="3"/>
  <c r="BG210" i="3"/>
  <c r="BG214" i="3"/>
  <c r="BG217" i="3"/>
  <c r="BG221" i="3"/>
  <c r="BG225" i="3"/>
  <c r="BG218" i="3"/>
  <c r="BG222" i="3"/>
  <c r="BG226" i="3"/>
  <c r="BG215" i="3"/>
  <c r="BG219" i="3"/>
  <c r="BG223" i="3"/>
  <c r="BG216" i="3"/>
  <c r="BG220" i="3"/>
  <c r="BG224" i="3"/>
  <c r="BG228" i="3"/>
  <c r="BG227" i="3"/>
  <c r="BI1" i="3" l="1"/>
  <c r="BH2" i="3"/>
  <c r="BH180" i="3"/>
  <c r="BH181" i="3"/>
  <c r="BH178" i="3"/>
  <c r="BH183" i="3"/>
  <c r="BH186" i="3"/>
  <c r="BH188" i="3"/>
  <c r="BH179" i="3"/>
  <c r="BH182" i="3"/>
  <c r="BH184" i="3"/>
  <c r="BH190" i="3"/>
  <c r="BH189" i="3"/>
  <c r="BH193" i="3"/>
  <c r="BH185" i="3"/>
  <c r="BH192" i="3"/>
  <c r="BH187" i="3"/>
  <c r="BH191" i="3"/>
  <c r="BH194" i="3"/>
  <c r="BH198" i="3"/>
  <c r="BH202" i="3"/>
  <c r="BH197" i="3"/>
  <c r="BH201" i="3"/>
  <c r="BH196" i="3"/>
  <c r="BH200" i="3"/>
  <c r="BH204" i="3"/>
  <c r="BH195" i="3"/>
  <c r="BH199" i="3"/>
  <c r="BH203" i="3"/>
  <c r="BH210" i="3"/>
  <c r="BH207" i="3"/>
  <c r="BH211" i="3"/>
  <c r="BH215" i="3"/>
  <c r="BH206" i="3"/>
  <c r="BH208" i="3"/>
  <c r="BH212" i="3"/>
  <c r="BH205" i="3"/>
  <c r="BH209" i="3"/>
  <c r="BH213" i="3"/>
  <c r="BH216" i="3"/>
  <c r="BH220" i="3"/>
  <c r="BH224" i="3"/>
  <c r="BH214" i="3"/>
  <c r="BH217" i="3"/>
  <c r="BH221" i="3"/>
  <c r="BH225" i="3"/>
  <c r="BH218" i="3"/>
  <c r="BH222" i="3"/>
  <c r="BH219" i="3"/>
  <c r="BH223" i="3"/>
  <c r="BH226" i="3"/>
  <c r="BH227" i="3"/>
  <c r="BH228" i="3"/>
  <c r="BJ1" i="3" l="1"/>
  <c r="BI2" i="3"/>
  <c r="BI178" i="3"/>
  <c r="BI179" i="3"/>
  <c r="BI180" i="3"/>
  <c r="BI182" i="3"/>
  <c r="BI181" i="3"/>
  <c r="BI183" i="3"/>
  <c r="BI184" i="3"/>
  <c r="BI185" i="3"/>
  <c r="BI187" i="3"/>
  <c r="BI191" i="3"/>
  <c r="BI186" i="3"/>
  <c r="BI190" i="3"/>
  <c r="BI188" i="3"/>
  <c r="BI189" i="3"/>
  <c r="BI192" i="3"/>
  <c r="BI195" i="3"/>
  <c r="BI199" i="3"/>
  <c r="BI203" i="3"/>
  <c r="BI194" i="3"/>
  <c r="BI198" i="3"/>
  <c r="BI202" i="3"/>
  <c r="BI197" i="3"/>
  <c r="BI201" i="3"/>
  <c r="BI193" i="3"/>
  <c r="BI196" i="3"/>
  <c r="BI200" i="3"/>
  <c r="BI204" i="3"/>
  <c r="BI205" i="3"/>
  <c r="BI209" i="3"/>
  <c r="BI213" i="3"/>
  <c r="BI210" i="3"/>
  <c r="BI214" i="3"/>
  <c r="BI207" i="3"/>
  <c r="BI211" i="3"/>
  <c r="BI206" i="3"/>
  <c r="BI208" i="3"/>
  <c r="BI212" i="3"/>
  <c r="BI219" i="3"/>
  <c r="BI223" i="3"/>
  <c r="BI216" i="3"/>
  <c r="BI220" i="3"/>
  <c r="BI224" i="3"/>
  <c r="BI217" i="3"/>
  <c r="BI221" i="3"/>
  <c r="BI225" i="3"/>
  <c r="BI215" i="3"/>
  <c r="BI218" i="3"/>
  <c r="BI222" i="3"/>
  <c r="BI226" i="3"/>
  <c r="BI227" i="3"/>
  <c r="BI228" i="3"/>
  <c r="BK1" i="3" l="1"/>
  <c r="BJ2" i="3"/>
  <c r="BJ179" i="3"/>
  <c r="BJ178" i="3"/>
  <c r="BJ183" i="3"/>
  <c r="BJ180" i="3"/>
  <c r="BJ182" i="3"/>
  <c r="BJ181" i="3"/>
  <c r="BJ186" i="3"/>
  <c r="BJ185" i="3"/>
  <c r="BJ192" i="3"/>
  <c r="BJ187" i="3"/>
  <c r="BJ191" i="3"/>
  <c r="BJ190" i="3"/>
  <c r="BJ184" i="3"/>
  <c r="BJ188" i="3"/>
  <c r="BJ189" i="3"/>
  <c r="BJ193" i="3"/>
  <c r="BJ196" i="3"/>
  <c r="BJ200" i="3"/>
  <c r="BJ204" i="3"/>
  <c r="BJ195" i="3"/>
  <c r="BJ199" i="3"/>
  <c r="BJ203" i="3"/>
  <c r="BJ194" i="3"/>
  <c r="BJ198" i="3"/>
  <c r="BJ202" i="3"/>
  <c r="BJ197" i="3"/>
  <c r="BJ201" i="3"/>
  <c r="BJ206" i="3"/>
  <c r="BJ208" i="3"/>
  <c r="BJ212" i="3"/>
  <c r="BJ205" i="3"/>
  <c r="BJ209" i="3"/>
  <c r="BJ213" i="3"/>
  <c r="BJ210" i="3"/>
  <c r="BJ207" i="3"/>
  <c r="BJ211" i="3"/>
  <c r="BJ215" i="3"/>
  <c r="BJ218" i="3"/>
  <c r="BJ222" i="3"/>
  <c r="BJ219" i="3"/>
  <c r="BJ223" i="3"/>
  <c r="BJ214" i="3"/>
  <c r="BJ216" i="3"/>
  <c r="BJ220" i="3"/>
  <c r="BJ224" i="3"/>
  <c r="BJ217" i="3"/>
  <c r="BJ221" i="3"/>
  <c r="BJ225" i="3"/>
  <c r="BJ226" i="3"/>
  <c r="BJ227" i="3"/>
  <c r="BJ228" i="3"/>
  <c r="BL1" i="3" l="1"/>
  <c r="BK2" i="3"/>
  <c r="BK179" i="3"/>
  <c r="BK184" i="3"/>
  <c r="BK180" i="3"/>
  <c r="BK182" i="3"/>
  <c r="BK181" i="3"/>
  <c r="BK185" i="3"/>
  <c r="BK178" i="3"/>
  <c r="BK183" i="3"/>
  <c r="BK187" i="3"/>
  <c r="BK188" i="3"/>
  <c r="BK189" i="3"/>
  <c r="BK193" i="3"/>
  <c r="BK192" i="3"/>
  <c r="BK186" i="3"/>
  <c r="BK191" i="3"/>
  <c r="BK190" i="3"/>
  <c r="BK197" i="3"/>
  <c r="BK201" i="3"/>
  <c r="BK196" i="3"/>
  <c r="BK200" i="3"/>
  <c r="BK204" i="3"/>
  <c r="BK195" i="3"/>
  <c r="BK199" i="3"/>
  <c r="BK203" i="3"/>
  <c r="BK194" i="3"/>
  <c r="BK198" i="3"/>
  <c r="BK202" i="3"/>
  <c r="BK207" i="3"/>
  <c r="BK211" i="3"/>
  <c r="BK206" i="3"/>
  <c r="BK208" i="3"/>
  <c r="BK212" i="3"/>
  <c r="BK205" i="3"/>
  <c r="BK209" i="3"/>
  <c r="BK213" i="3"/>
  <c r="BK210" i="3"/>
  <c r="BK214" i="3"/>
  <c r="BK215" i="3"/>
  <c r="BK217" i="3"/>
  <c r="BK221" i="3"/>
  <c r="BK225" i="3"/>
  <c r="BK218" i="3"/>
  <c r="BK222" i="3"/>
  <c r="BK226" i="3"/>
  <c r="BK219" i="3"/>
  <c r="BK223" i="3"/>
  <c r="BK216" i="3"/>
  <c r="BK220" i="3"/>
  <c r="BK224" i="3"/>
  <c r="BK227" i="3"/>
  <c r="BK228" i="3"/>
  <c r="BM1" i="3" l="1"/>
  <c r="BL2" i="3"/>
  <c r="BL180" i="3"/>
  <c r="BL178" i="3"/>
  <c r="BL181" i="3"/>
  <c r="BL179" i="3"/>
  <c r="BL183" i="3"/>
  <c r="BL182" i="3"/>
  <c r="BL186" i="3"/>
  <c r="BL184" i="3"/>
  <c r="BL188" i="3"/>
  <c r="BL190" i="3"/>
  <c r="BL189" i="3"/>
  <c r="BL193" i="3"/>
  <c r="BL187" i="3"/>
  <c r="BL192" i="3"/>
  <c r="BL185" i="3"/>
  <c r="BL191" i="3"/>
  <c r="BL194" i="3"/>
  <c r="BL198" i="3"/>
  <c r="BL202" i="3"/>
  <c r="BL197" i="3"/>
  <c r="BL201" i="3"/>
  <c r="BL196" i="3"/>
  <c r="BL200" i="3"/>
  <c r="BL204" i="3"/>
  <c r="BL195" i="3"/>
  <c r="BL199" i="3"/>
  <c r="BL203" i="3"/>
  <c r="BL210" i="3"/>
  <c r="BL207" i="3"/>
  <c r="BL211" i="3"/>
  <c r="BL215" i="3"/>
  <c r="BL206" i="3"/>
  <c r="BL208" i="3"/>
  <c r="BL212" i="3"/>
  <c r="BL205" i="3"/>
  <c r="BL209" i="3"/>
  <c r="BL213" i="3"/>
  <c r="BL216" i="3"/>
  <c r="BL220" i="3"/>
  <c r="BL224" i="3"/>
  <c r="BL217" i="3"/>
  <c r="BL221" i="3"/>
  <c r="BL225" i="3"/>
  <c r="BL218" i="3"/>
  <c r="BL222" i="3"/>
  <c r="BL214" i="3"/>
  <c r="BL219" i="3"/>
  <c r="BL223" i="3"/>
  <c r="BL226" i="3"/>
  <c r="BL227" i="3"/>
  <c r="BL228" i="3"/>
  <c r="BN1" i="3" l="1"/>
  <c r="BM2" i="3"/>
  <c r="BM178" i="3"/>
  <c r="BM182" i="3"/>
  <c r="BM181" i="3"/>
  <c r="BM179" i="3"/>
  <c r="BM180" i="3"/>
  <c r="BM183" i="3"/>
  <c r="BM185" i="3"/>
  <c r="BM184" i="3"/>
  <c r="BM191" i="3"/>
  <c r="BM188" i="3"/>
  <c r="BM190" i="3"/>
  <c r="BM189" i="3"/>
  <c r="BM186" i="3"/>
  <c r="BM187" i="3"/>
  <c r="BM192" i="3"/>
  <c r="BM195" i="3"/>
  <c r="BM199" i="3"/>
  <c r="BM203" i="3"/>
  <c r="BM193" i="3"/>
  <c r="BM194" i="3"/>
  <c r="BM198" i="3"/>
  <c r="BM202" i="3"/>
  <c r="BM197" i="3"/>
  <c r="BM201" i="3"/>
  <c r="BM196" i="3"/>
  <c r="BM200" i="3"/>
  <c r="BM204" i="3"/>
  <c r="BM205" i="3"/>
  <c r="BM209" i="3"/>
  <c r="BM213" i="3"/>
  <c r="BM210" i="3"/>
  <c r="BM214" i="3"/>
  <c r="BM207" i="3"/>
  <c r="BM211" i="3"/>
  <c r="BM206" i="3"/>
  <c r="BM208" i="3"/>
  <c r="BM212" i="3"/>
  <c r="BM219" i="3"/>
  <c r="BM223" i="3"/>
  <c r="BM215" i="3"/>
  <c r="BM216" i="3"/>
  <c r="BM220" i="3"/>
  <c r="BM224" i="3"/>
  <c r="BM217" i="3"/>
  <c r="BM221" i="3"/>
  <c r="BM225" i="3"/>
  <c r="BM218" i="3"/>
  <c r="BM222" i="3"/>
  <c r="BM227" i="3"/>
  <c r="BM228" i="3"/>
  <c r="BM226" i="3"/>
  <c r="BO1" i="3" l="1"/>
  <c r="BN2" i="3"/>
  <c r="BN179" i="3"/>
  <c r="BN178" i="3"/>
  <c r="BN180" i="3"/>
  <c r="BN183" i="3"/>
  <c r="BN182" i="3"/>
  <c r="BN181" i="3"/>
  <c r="BN184" i="3"/>
  <c r="BN186" i="3"/>
  <c r="BN185" i="3"/>
  <c r="BN187" i="3"/>
  <c r="BN192" i="3"/>
  <c r="BN191" i="3"/>
  <c r="BN188" i="3"/>
  <c r="BN190" i="3"/>
  <c r="BN189" i="3"/>
  <c r="BN196" i="3"/>
  <c r="BN200" i="3"/>
  <c r="BN204" i="3"/>
  <c r="BN195" i="3"/>
  <c r="BN199" i="3"/>
  <c r="BN203" i="3"/>
  <c r="BN193" i="3"/>
  <c r="BN194" i="3"/>
  <c r="BN198" i="3"/>
  <c r="BN202" i="3"/>
  <c r="BN197" i="3"/>
  <c r="BN201" i="3"/>
  <c r="BN206" i="3"/>
  <c r="BN208" i="3"/>
  <c r="BN212" i="3"/>
  <c r="BN205" i="3"/>
  <c r="BN209" i="3"/>
  <c r="BN213" i="3"/>
  <c r="BN210" i="3"/>
  <c r="BN207" i="3"/>
  <c r="BN211" i="3"/>
  <c r="BN215" i="3"/>
  <c r="BN214" i="3"/>
  <c r="BN218" i="3"/>
  <c r="BN222" i="3"/>
  <c r="BN219" i="3"/>
  <c r="BN223" i="3"/>
  <c r="BN216" i="3"/>
  <c r="BN220" i="3"/>
  <c r="BN224" i="3"/>
  <c r="BN217" i="3"/>
  <c r="BN221" i="3"/>
  <c r="BN225" i="3"/>
  <c r="BN226" i="3"/>
  <c r="BN227" i="3"/>
  <c r="BN228" i="3"/>
  <c r="BP1" i="3" l="1"/>
  <c r="BO2" i="3"/>
  <c r="BO179" i="3"/>
  <c r="BO184" i="3"/>
  <c r="BO178" i="3"/>
  <c r="BO180" i="3"/>
  <c r="BO182" i="3"/>
  <c r="BO185" i="3"/>
  <c r="BO181" i="3"/>
  <c r="BO187" i="3"/>
  <c r="BO183" i="3"/>
  <c r="BO186" i="3"/>
  <c r="BO189" i="3"/>
  <c r="BO193" i="3"/>
  <c r="BO192" i="3"/>
  <c r="BO191" i="3"/>
  <c r="BO188" i="3"/>
  <c r="BO190" i="3"/>
  <c r="BO197" i="3"/>
  <c r="BO201" i="3"/>
  <c r="BO196" i="3"/>
  <c r="BO200" i="3"/>
  <c r="BO204" i="3"/>
  <c r="BO195" i="3"/>
  <c r="BO199" i="3"/>
  <c r="BO203" i="3"/>
  <c r="BO194" i="3"/>
  <c r="BO198" i="3"/>
  <c r="BO202" i="3"/>
  <c r="BO207" i="3"/>
  <c r="BO211" i="3"/>
  <c r="BO206" i="3"/>
  <c r="BO208" i="3"/>
  <c r="BO212" i="3"/>
  <c r="BO205" i="3"/>
  <c r="BO209" i="3"/>
  <c r="BO213" i="3"/>
  <c r="BO210" i="3"/>
  <c r="BO214" i="3"/>
  <c r="BO217" i="3"/>
  <c r="BO221" i="3"/>
  <c r="BO225" i="3"/>
  <c r="BO218" i="3"/>
  <c r="BO222" i="3"/>
  <c r="BO226" i="3"/>
  <c r="BO215" i="3"/>
  <c r="BO219" i="3"/>
  <c r="BO223" i="3"/>
  <c r="BO216" i="3"/>
  <c r="BO220" i="3"/>
  <c r="BO224" i="3"/>
  <c r="BO228" i="3"/>
  <c r="BO227" i="3"/>
  <c r="BQ1" i="3" l="1"/>
  <c r="BP2" i="3"/>
  <c r="BP180" i="3"/>
  <c r="BP181" i="3"/>
  <c r="BP178" i="3"/>
  <c r="BP183" i="3"/>
  <c r="BP179" i="3"/>
  <c r="BP186" i="3"/>
  <c r="BP182" i="3"/>
  <c r="BP188" i="3"/>
  <c r="BP184" i="3"/>
  <c r="BP185" i="3"/>
  <c r="BP190" i="3"/>
  <c r="BP187" i="3"/>
  <c r="BP189" i="3"/>
  <c r="BP193" i="3"/>
  <c r="BP192" i="3"/>
  <c r="BP191" i="3"/>
  <c r="BP194" i="3"/>
  <c r="BP198" i="3"/>
  <c r="BP202" i="3"/>
  <c r="BP197" i="3"/>
  <c r="BP201" i="3"/>
  <c r="BP196" i="3"/>
  <c r="BP200" i="3"/>
  <c r="BP204" i="3"/>
  <c r="BP195" i="3"/>
  <c r="BP199" i="3"/>
  <c r="BP203" i="3"/>
  <c r="BP210" i="3"/>
  <c r="BP207" i="3"/>
  <c r="BP211" i="3"/>
  <c r="BP215" i="3"/>
  <c r="BP206" i="3"/>
  <c r="BP208" i="3"/>
  <c r="BP212" i="3"/>
  <c r="BP205" i="3"/>
  <c r="BP209" i="3"/>
  <c r="BP213" i="3"/>
  <c r="BP216" i="3"/>
  <c r="BP220" i="3"/>
  <c r="BP224" i="3"/>
  <c r="BP214" i="3"/>
  <c r="BP217" i="3"/>
  <c r="BP221" i="3"/>
  <c r="BP225" i="3"/>
  <c r="BP218" i="3"/>
  <c r="BP222" i="3"/>
  <c r="BP219" i="3"/>
  <c r="BP223" i="3"/>
  <c r="BP226" i="3"/>
  <c r="BP227" i="3"/>
  <c r="BP228" i="3"/>
  <c r="BR1" i="3" l="1"/>
  <c r="BQ2" i="3"/>
  <c r="BQ178" i="3"/>
  <c r="BQ179" i="3"/>
  <c r="BQ182" i="3"/>
  <c r="BQ181" i="3"/>
  <c r="BQ180" i="3"/>
  <c r="BQ183" i="3"/>
  <c r="BQ184" i="3"/>
  <c r="BQ185" i="3"/>
  <c r="BQ188" i="3"/>
  <c r="BQ191" i="3"/>
  <c r="BQ186" i="3"/>
  <c r="BQ190" i="3"/>
  <c r="BQ187" i="3"/>
  <c r="BQ189" i="3"/>
  <c r="BQ195" i="3"/>
  <c r="BQ199" i="3"/>
  <c r="BQ203" i="3"/>
  <c r="BQ194" i="3"/>
  <c r="BQ198" i="3"/>
  <c r="BQ202" i="3"/>
  <c r="BQ192" i="3"/>
  <c r="BQ197" i="3"/>
  <c r="BQ201" i="3"/>
  <c r="BQ193" i="3"/>
  <c r="BQ196" i="3"/>
  <c r="BQ200" i="3"/>
  <c r="BQ204" i="3"/>
  <c r="BQ205" i="3"/>
  <c r="BQ209" i="3"/>
  <c r="BQ213" i="3"/>
  <c r="BQ210" i="3"/>
  <c r="BQ214" i="3"/>
  <c r="BQ207" i="3"/>
  <c r="BQ211" i="3"/>
  <c r="BQ206" i="3"/>
  <c r="BQ208" i="3"/>
  <c r="BQ212" i="3"/>
  <c r="BQ219" i="3"/>
  <c r="BQ223" i="3"/>
  <c r="BQ216" i="3"/>
  <c r="BQ220" i="3"/>
  <c r="BQ224" i="3"/>
  <c r="BQ217" i="3"/>
  <c r="BQ221" i="3"/>
  <c r="BQ225" i="3"/>
  <c r="BQ215" i="3"/>
  <c r="BQ218" i="3"/>
  <c r="BQ222" i="3"/>
  <c r="BQ227" i="3"/>
  <c r="BQ228" i="3"/>
  <c r="BQ226" i="3"/>
  <c r="BS1" i="3" l="1"/>
  <c r="BR2" i="3"/>
  <c r="BR178" i="3"/>
  <c r="BR183" i="3"/>
  <c r="BR179" i="3"/>
  <c r="BR182" i="3"/>
  <c r="BR181" i="3"/>
  <c r="BR180" i="3"/>
  <c r="BR186" i="3"/>
  <c r="BR184" i="3"/>
  <c r="BR192" i="3"/>
  <c r="BR185" i="3"/>
  <c r="BR188" i="3"/>
  <c r="BR191" i="3"/>
  <c r="BR190" i="3"/>
  <c r="BR187" i="3"/>
  <c r="BR189" i="3"/>
  <c r="BR193" i="3"/>
  <c r="BR196" i="3"/>
  <c r="BR200" i="3"/>
  <c r="BR204" i="3"/>
  <c r="BR195" i="3"/>
  <c r="BR199" i="3"/>
  <c r="BR203" i="3"/>
  <c r="BR194" i="3"/>
  <c r="BR198" i="3"/>
  <c r="BR202" i="3"/>
  <c r="BR197" i="3"/>
  <c r="BR201" i="3"/>
  <c r="BR206" i="3"/>
  <c r="BR208" i="3"/>
  <c r="BR212" i="3"/>
  <c r="BR205" i="3"/>
  <c r="BR209" i="3"/>
  <c r="BR213" i="3"/>
  <c r="BR210" i="3"/>
  <c r="BR207" i="3"/>
  <c r="BR211" i="3"/>
  <c r="BR215" i="3"/>
  <c r="BR218" i="3"/>
  <c r="BR222" i="3"/>
  <c r="BR219" i="3"/>
  <c r="BR223" i="3"/>
  <c r="BR214" i="3"/>
  <c r="BR216" i="3"/>
  <c r="BR220" i="3"/>
  <c r="BR224" i="3"/>
  <c r="BR217" i="3"/>
  <c r="BR221" i="3"/>
  <c r="BR225" i="3"/>
  <c r="BR227" i="3"/>
  <c r="BR228" i="3"/>
  <c r="BR226" i="3"/>
  <c r="BT1" i="3" l="1"/>
  <c r="BS2" i="3"/>
  <c r="BS179" i="3"/>
  <c r="BS180" i="3"/>
  <c r="BS184" i="3"/>
  <c r="BS182" i="3"/>
  <c r="BS185" i="3"/>
  <c r="BS183" i="3"/>
  <c r="BS178" i="3"/>
  <c r="BS181" i="3"/>
  <c r="BS187" i="3"/>
  <c r="BS189" i="3"/>
  <c r="BS193" i="3"/>
  <c r="BS192" i="3"/>
  <c r="BS186" i="3"/>
  <c r="BS188" i="3"/>
  <c r="BS191" i="3"/>
  <c r="BS190" i="3"/>
  <c r="BS197" i="3"/>
  <c r="BS201" i="3"/>
  <c r="BS196" i="3"/>
  <c r="BS200" i="3"/>
  <c r="BS204" i="3"/>
  <c r="BS195" i="3"/>
  <c r="BS199" i="3"/>
  <c r="BS203" i="3"/>
  <c r="BS194" i="3"/>
  <c r="BS198" i="3"/>
  <c r="BS202" i="3"/>
  <c r="BS207" i="3"/>
  <c r="BS211" i="3"/>
  <c r="BS206" i="3"/>
  <c r="BS208" i="3"/>
  <c r="BS212" i="3"/>
  <c r="BS205" i="3"/>
  <c r="BS209" i="3"/>
  <c r="BS213" i="3"/>
  <c r="BS210" i="3"/>
  <c r="BS214" i="3"/>
  <c r="BS215" i="3"/>
  <c r="BS217" i="3"/>
  <c r="BS221" i="3"/>
  <c r="BS225" i="3"/>
  <c r="BS218" i="3"/>
  <c r="BS222" i="3"/>
  <c r="BS226" i="3"/>
  <c r="BS219" i="3"/>
  <c r="BS223" i="3"/>
  <c r="BS216" i="3"/>
  <c r="BS220" i="3"/>
  <c r="BS224" i="3"/>
  <c r="BS227" i="3"/>
  <c r="BS228" i="3"/>
  <c r="BU1" i="3" l="1"/>
  <c r="BT2" i="3"/>
  <c r="BT180" i="3"/>
  <c r="BT178" i="3"/>
  <c r="BT181" i="3"/>
  <c r="BT179" i="3"/>
  <c r="BT183" i="3"/>
  <c r="BT184" i="3"/>
  <c r="BT186" i="3"/>
  <c r="BT182" i="3"/>
  <c r="BT188" i="3"/>
  <c r="BT187" i="3"/>
  <c r="BT190" i="3"/>
  <c r="BT189" i="3"/>
  <c r="BT193" i="3"/>
  <c r="BT185" i="3"/>
  <c r="BT192" i="3"/>
  <c r="BT191" i="3"/>
  <c r="BT194" i="3"/>
  <c r="BT198" i="3"/>
  <c r="BT202" i="3"/>
  <c r="BT197" i="3"/>
  <c r="BT201" i="3"/>
  <c r="BT196" i="3"/>
  <c r="BT200" i="3"/>
  <c r="BT204" i="3"/>
  <c r="BT195" i="3"/>
  <c r="BT199" i="3"/>
  <c r="BT203" i="3"/>
  <c r="BT210" i="3"/>
  <c r="BT207" i="3"/>
  <c r="BT211" i="3"/>
  <c r="BT215" i="3"/>
  <c r="BT206" i="3"/>
  <c r="BT208" i="3"/>
  <c r="BT212" i="3"/>
  <c r="BT205" i="3"/>
  <c r="BT209" i="3"/>
  <c r="BT213" i="3"/>
  <c r="BT216" i="3"/>
  <c r="BT220" i="3"/>
  <c r="BT224" i="3"/>
  <c r="BT217" i="3"/>
  <c r="BT221" i="3"/>
  <c r="BT225" i="3"/>
  <c r="BT218" i="3"/>
  <c r="BT222" i="3"/>
  <c r="BT214" i="3"/>
  <c r="BT219" i="3"/>
  <c r="BT223" i="3"/>
  <c r="BT226" i="3"/>
  <c r="BT227" i="3"/>
  <c r="BT228" i="3"/>
  <c r="BV1" i="3" l="1"/>
  <c r="BU2" i="3"/>
  <c r="BU178" i="3"/>
  <c r="BU182" i="3"/>
  <c r="BU180" i="3"/>
  <c r="BU181" i="3"/>
  <c r="BU179" i="3"/>
  <c r="BU183" i="3"/>
  <c r="BU185" i="3"/>
  <c r="BU191" i="3"/>
  <c r="BU184" i="3"/>
  <c r="BU187" i="3"/>
  <c r="BU190" i="3"/>
  <c r="BU189" i="3"/>
  <c r="BU186" i="3"/>
  <c r="BU188" i="3"/>
  <c r="BU195" i="3"/>
  <c r="BU199" i="3"/>
  <c r="BU203" i="3"/>
  <c r="BU193" i="3"/>
  <c r="BU194" i="3"/>
  <c r="BU198" i="3"/>
  <c r="BU202" i="3"/>
  <c r="BU197" i="3"/>
  <c r="BU201" i="3"/>
  <c r="BU192" i="3"/>
  <c r="BU196" i="3"/>
  <c r="BU200" i="3"/>
  <c r="BU204" i="3"/>
  <c r="BU205" i="3"/>
  <c r="BU209" i="3"/>
  <c r="BU213" i="3"/>
  <c r="BU210" i="3"/>
  <c r="BU214" i="3"/>
  <c r="BU207" i="3"/>
  <c r="BU211" i="3"/>
  <c r="BU206" i="3"/>
  <c r="BU208" i="3"/>
  <c r="BU212" i="3"/>
  <c r="BU219" i="3"/>
  <c r="BU223" i="3"/>
  <c r="BU215" i="3"/>
  <c r="BU216" i="3"/>
  <c r="BU220" i="3"/>
  <c r="BU224" i="3"/>
  <c r="BU217" i="3"/>
  <c r="BU221" i="3"/>
  <c r="BU225" i="3"/>
  <c r="BU218" i="3"/>
  <c r="BU222" i="3"/>
  <c r="BU227" i="3"/>
  <c r="BU228" i="3"/>
  <c r="BU226" i="3"/>
  <c r="BW1" i="3" l="1"/>
  <c r="BV2" i="3"/>
  <c r="BV178" i="3"/>
  <c r="BV179" i="3"/>
  <c r="BV183" i="3"/>
  <c r="BV182" i="3"/>
  <c r="BV180" i="3"/>
  <c r="BV181" i="3"/>
  <c r="BV184" i="3"/>
  <c r="BV186" i="3"/>
  <c r="BV188" i="3"/>
  <c r="BV192" i="3"/>
  <c r="BV191" i="3"/>
  <c r="BV187" i="3"/>
  <c r="BV190" i="3"/>
  <c r="BV185" i="3"/>
  <c r="BV189" i="3"/>
  <c r="BV196" i="3"/>
  <c r="BV200" i="3"/>
  <c r="BV204" i="3"/>
  <c r="BV195" i="3"/>
  <c r="BV199" i="3"/>
  <c r="BV203" i="3"/>
  <c r="BV193" i="3"/>
  <c r="BV194" i="3"/>
  <c r="BV198" i="3"/>
  <c r="BV202" i="3"/>
  <c r="BV197" i="3"/>
  <c r="BV201" i="3"/>
  <c r="BV206" i="3"/>
  <c r="BV208" i="3"/>
  <c r="BV212" i="3"/>
  <c r="BV205" i="3"/>
  <c r="BV209" i="3"/>
  <c r="BV213" i="3"/>
  <c r="BV210" i="3"/>
  <c r="BV207" i="3"/>
  <c r="BV211" i="3"/>
  <c r="BV215" i="3"/>
  <c r="BV214" i="3"/>
  <c r="BV218" i="3"/>
  <c r="BV222" i="3"/>
  <c r="BV219" i="3"/>
  <c r="BV223" i="3"/>
  <c r="BV216" i="3"/>
  <c r="BV220" i="3"/>
  <c r="BV224" i="3"/>
  <c r="BV217" i="3"/>
  <c r="BV221" i="3"/>
  <c r="BV227" i="3"/>
  <c r="BV228" i="3"/>
  <c r="BV226" i="3"/>
  <c r="BV225" i="3"/>
  <c r="BX1" i="3" l="1"/>
  <c r="BW2" i="3"/>
  <c r="BW179" i="3"/>
  <c r="BW184" i="3"/>
  <c r="BW178" i="3"/>
  <c r="BW182" i="3"/>
  <c r="BW185" i="3"/>
  <c r="BW187" i="3"/>
  <c r="BW180" i="3"/>
  <c r="BW181" i="3"/>
  <c r="BW183" i="3"/>
  <c r="BW186" i="3"/>
  <c r="BW189" i="3"/>
  <c r="BW193" i="3"/>
  <c r="BW188" i="3"/>
  <c r="BW192" i="3"/>
  <c r="BW191" i="3"/>
  <c r="BW190" i="3"/>
  <c r="BW197" i="3"/>
  <c r="BW201" i="3"/>
  <c r="BW196" i="3"/>
  <c r="BW200" i="3"/>
  <c r="BW204" i="3"/>
  <c r="BW195" i="3"/>
  <c r="BW199" i="3"/>
  <c r="BW203" i="3"/>
  <c r="BW194" i="3"/>
  <c r="BW198" i="3"/>
  <c r="BW202" i="3"/>
  <c r="BW207" i="3"/>
  <c r="BW211" i="3"/>
  <c r="BW206" i="3"/>
  <c r="BW208" i="3"/>
  <c r="BW212" i="3"/>
  <c r="BW205" i="3"/>
  <c r="BW209" i="3"/>
  <c r="BW213" i="3"/>
  <c r="BW210" i="3"/>
  <c r="BW214" i="3"/>
  <c r="BW217" i="3"/>
  <c r="BW221" i="3"/>
  <c r="BW225" i="3"/>
  <c r="BW218" i="3"/>
  <c r="BW222" i="3"/>
  <c r="BW226" i="3"/>
  <c r="BW215" i="3"/>
  <c r="BW219" i="3"/>
  <c r="BW223" i="3"/>
  <c r="BW216" i="3"/>
  <c r="BW220" i="3"/>
  <c r="BW224" i="3"/>
  <c r="BW228" i="3"/>
  <c r="BW227" i="3"/>
  <c r="BY1" i="3" l="1"/>
  <c r="BX2" i="3"/>
  <c r="BX180" i="3"/>
  <c r="BX181" i="3"/>
  <c r="BX179" i="3"/>
  <c r="BX178" i="3"/>
  <c r="BX183" i="3"/>
  <c r="BX186" i="3"/>
  <c r="BX188" i="3"/>
  <c r="BX182" i="3"/>
  <c r="BX184" i="3"/>
  <c r="BX185" i="3"/>
  <c r="BX190" i="3"/>
  <c r="BX189" i="3"/>
  <c r="BX193" i="3"/>
  <c r="BX192" i="3"/>
  <c r="BX187" i="3"/>
  <c r="BX191" i="3"/>
  <c r="BX194" i="3"/>
  <c r="BX198" i="3"/>
  <c r="BX202" i="3"/>
  <c r="BX197" i="3"/>
  <c r="BX201" i="3"/>
  <c r="BX196" i="3"/>
  <c r="BX200" i="3"/>
  <c r="BX204" i="3"/>
  <c r="BX195" i="3"/>
  <c r="BX199" i="3"/>
  <c r="BX203" i="3"/>
  <c r="BX210" i="3"/>
  <c r="BX207" i="3"/>
  <c r="BX211" i="3"/>
  <c r="BX215" i="3"/>
  <c r="BX206" i="3"/>
  <c r="BX208" i="3"/>
  <c r="BX212" i="3"/>
  <c r="BX205" i="3"/>
  <c r="BX209" i="3"/>
  <c r="BX213" i="3"/>
  <c r="BX216" i="3"/>
  <c r="BX220" i="3"/>
  <c r="BX224" i="3"/>
  <c r="BX214" i="3"/>
  <c r="BX217" i="3"/>
  <c r="BX221" i="3"/>
  <c r="BX225" i="3"/>
  <c r="BX218" i="3"/>
  <c r="BX222" i="3"/>
  <c r="BX219" i="3"/>
  <c r="BX223" i="3"/>
  <c r="BX226" i="3"/>
  <c r="BX227" i="3"/>
  <c r="BX228" i="3"/>
  <c r="BZ1" i="3" l="1"/>
  <c r="BY2" i="3"/>
  <c r="BY178" i="3"/>
  <c r="BY180" i="3"/>
  <c r="BY182" i="3"/>
  <c r="BY181" i="3"/>
  <c r="BY179" i="3"/>
  <c r="BY183" i="3"/>
  <c r="BY184" i="3"/>
  <c r="BY185" i="3"/>
  <c r="BY187" i="3"/>
  <c r="BY191" i="3"/>
  <c r="BY186" i="3"/>
  <c r="BY190" i="3"/>
  <c r="BY188" i="3"/>
  <c r="BY189" i="3"/>
  <c r="BY192" i="3"/>
  <c r="BY195" i="3"/>
  <c r="BY199" i="3"/>
  <c r="BY203" i="3"/>
  <c r="BY194" i="3"/>
  <c r="BY198" i="3"/>
  <c r="BY202" i="3"/>
  <c r="BY197" i="3"/>
  <c r="BY201" i="3"/>
  <c r="BY193" i="3"/>
  <c r="BY196" i="3"/>
  <c r="BY200" i="3"/>
  <c r="BY204" i="3"/>
  <c r="BY205" i="3"/>
  <c r="BY209" i="3"/>
  <c r="BY213" i="3"/>
  <c r="BY210" i="3"/>
  <c r="BY214" i="3"/>
  <c r="BY207" i="3"/>
  <c r="BY211" i="3"/>
  <c r="BY206" i="3"/>
  <c r="BY208" i="3"/>
  <c r="BY212" i="3"/>
  <c r="BY219" i="3"/>
  <c r="BY223" i="3"/>
  <c r="BY216" i="3"/>
  <c r="BY220" i="3"/>
  <c r="BY224" i="3"/>
  <c r="BY217" i="3"/>
  <c r="BY221" i="3"/>
  <c r="BY225" i="3"/>
  <c r="BY215" i="3"/>
  <c r="BY218" i="3"/>
  <c r="BY222" i="3"/>
  <c r="BY226" i="3"/>
  <c r="BY227" i="3"/>
  <c r="BY228" i="3"/>
  <c r="CA1" i="3" l="1"/>
  <c r="BZ2" i="3"/>
  <c r="BZ178" i="3"/>
  <c r="BZ183" i="3"/>
  <c r="BZ180" i="3"/>
  <c r="BZ181" i="3"/>
  <c r="BZ182" i="3"/>
  <c r="BZ179" i="3"/>
  <c r="BZ186" i="3"/>
  <c r="BZ192" i="3"/>
  <c r="BZ185" i="3"/>
  <c r="BZ187" i="3"/>
  <c r="BZ191" i="3"/>
  <c r="BZ184" i="3"/>
  <c r="BZ190" i="3"/>
  <c r="BZ188" i="3"/>
  <c r="BZ189" i="3"/>
  <c r="BZ193" i="3"/>
  <c r="BZ196" i="3"/>
  <c r="BZ200" i="3"/>
  <c r="BZ204" i="3"/>
  <c r="BZ195" i="3"/>
  <c r="BZ199" i="3"/>
  <c r="BZ203" i="3"/>
  <c r="BZ194" i="3"/>
  <c r="BZ198" i="3"/>
  <c r="BZ202" i="3"/>
  <c r="BZ197" i="3"/>
  <c r="BZ201" i="3"/>
  <c r="BZ206" i="3"/>
  <c r="BZ208" i="3"/>
  <c r="BZ212" i="3"/>
  <c r="BZ205" i="3"/>
  <c r="BZ209" i="3"/>
  <c r="BZ213" i="3"/>
  <c r="BZ210" i="3"/>
  <c r="BZ207" i="3"/>
  <c r="BZ211" i="3"/>
  <c r="BZ215" i="3"/>
  <c r="BZ218" i="3"/>
  <c r="BZ222" i="3"/>
  <c r="BZ219" i="3"/>
  <c r="BZ223" i="3"/>
  <c r="BZ214" i="3"/>
  <c r="BZ216" i="3"/>
  <c r="BZ220" i="3"/>
  <c r="BZ224" i="3"/>
  <c r="BZ217" i="3"/>
  <c r="BZ221" i="3"/>
  <c r="BZ225" i="3"/>
  <c r="BZ226" i="3"/>
  <c r="BZ227" i="3"/>
  <c r="BZ228" i="3"/>
  <c r="CB1" i="3" l="1"/>
  <c r="CA2" i="3"/>
  <c r="CA179" i="3"/>
  <c r="CA184" i="3"/>
  <c r="CA180" i="3"/>
  <c r="CA182" i="3"/>
  <c r="CA181" i="3"/>
  <c r="CA185" i="3"/>
  <c r="CA183" i="3"/>
  <c r="CA187" i="3"/>
  <c r="CA178" i="3"/>
  <c r="CA188" i="3"/>
  <c r="CA189" i="3"/>
  <c r="CA193" i="3"/>
  <c r="CA192" i="3"/>
  <c r="CA186" i="3"/>
  <c r="CA191" i="3"/>
  <c r="CA190" i="3"/>
  <c r="CA197" i="3"/>
  <c r="CA201" i="3"/>
  <c r="CA196" i="3"/>
  <c r="CA200" i="3"/>
  <c r="CA204" i="3"/>
  <c r="CA195" i="3"/>
  <c r="CA199" i="3"/>
  <c r="CA203" i="3"/>
  <c r="CA194" i="3"/>
  <c r="CA198" i="3"/>
  <c r="CA202" i="3"/>
  <c r="CA207" i="3"/>
  <c r="CA211" i="3"/>
  <c r="CA206" i="3"/>
  <c r="CA208" i="3"/>
  <c r="CA212" i="3"/>
  <c r="CA205" i="3"/>
  <c r="CA209" i="3"/>
  <c r="CA213" i="3"/>
  <c r="CA210" i="3"/>
  <c r="CA214" i="3"/>
  <c r="CA215" i="3"/>
  <c r="CA217" i="3"/>
  <c r="CA221" i="3"/>
  <c r="CA225" i="3"/>
  <c r="CA218" i="3"/>
  <c r="CA222" i="3"/>
  <c r="CA226" i="3"/>
  <c r="CA219" i="3"/>
  <c r="CA223" i="3"/>
  <c r="CA216" i="3"/>
  <c r="CA220" i="3"/>
  <c r="CA224" i="3"/>
  <c r="CA228" i="3"/>
  <c r="CA227" i="3"/>
  <c r="CC1" i="3" l="1"/>
  <c r="CB2" i="3"/>
  <c r="CB180" i="3"/>
  <c r="CB178" i="3"/>
  <c r="CB179" i="3"/>
  <c r="CB181" i="3"/>
  <c r="CB183" i="3"/>
  <c r="CB182" i="3"/>
  <c r="CB184" i="3"/>
  <c r="CB188" i="3"/>
  <c r="CB190" i="3"/>
  <c r="CB189" i="3"/>
  <c r="CB193" i="3"/>
  <c r="CB185" i="3"/>
  <c r="CB187" i="3"/>
  <c r="CB192" i="3"/>
  <c r="CB186" i="3"/>
  <c r="CB191" i="3"/>
  <c r="CB194" i="3"/>
  <c r="CB198" i="3"/>
  <c r="CB202" i="3"/>
  <c r="CB197" i="3"/>
  <c r="CB201" i="3"/>
  <c r="CB196" i="3"/>
  <c r="CB200" i="3"/>
  <c r="CB204" i="3"/>
  <c r="CB195" i="3"/>
  <c r="CB199" i="3"/>
  <c r="CB203" i="3"/>
  <c r="CB210" i="3"/>
  <c r="CB207" i="3"/>
  <c r="CB211" i="3"/>
  <c r="CB215" i="3"/>
  <c r="CB206" i="3"/>
  <c r="CB208" i="3"/>
  <c r="CB212" i="3"/>
  <c r="CB205" i="3"/>
  <c r="CB209" i="3"/>
  <c r="CB213" i="3"/>
  <c r="CB216" i="3"/>
  <c r="CB220" i="3"/>
  <c r="CB224" i="3"/>
  <c r="CB217" i="3"/>
  <c r="CB221" i="3"/>
  <c r="CB225" i="3"/>
  <c r="CB218" i="3"/>
  <c r="CB222" i="3"/>
  <c r="CB214" i="3"/>
  <c r="CB219" i="3"/>
  <c r="CB223" i="3"/>
  <c r="CB226" i="3"/>
  <c r="CB227" i="3"/>
  <c r="CB228" i="3"/>
  <c r="CC2" i="3" l="1"/>
  <c r="CD1" i="3"/>
  <c r="CC178" i="3"/>
  <c r="CC182" i="3"/>
  <c r="CC179" i="3"/>
  <c r="CC181" i="3"/>
  <c r="CC180" i="3"/>
  <c r="CC183" i="3"/>
  <c r="CC185" i="3"/>
  <c r="CC184" i="3"/>
  <c r="CC186" i="3"/>
  <c r="CC191" i="3"/>
  <c r="CC188" i="3"/>
  <c r="CC190" i="3"/>
  <c r="CC189" i="3"/>
  <c r="CC187" i="3"/>
  <c r="CC195" i="3"/>
  <c r="CC199" i="3"/>
  <c r="CC203" i="3"/>
  <c r="CC192" i="3"/>
  <c r="CC193" i="3"/>
  <c r="CC194" i="3"/>
  <c r="CC198" i="3"/>
  <c r="CC202" i="3"/>
  <c r="CC197" i="3"/>
  <c r="CC201" i="3"/>
  <c r="CC196" i="3"/>
  <c r="CC200" i="3"/>
  <c r="CC204" i="3"/>
  <c r="CC205" i="3"/>
  <c r="CC209" i="3"/>
  <c r="CC213" i="3"/>
  <c r="CC210" i="3"/>
  <c r="CC214" i="3"/>
  <c r="CC207" i="3"/>
  <c r="CC211" i="3"/>
  <c r="CC206" i="3"/>
  <c r="CC208" i="3"/>
  <c r="CC212" i="3"/>
  <c r="CC219" i="3"/>
  <c r="CC223" i="3"/>
  <c r="CC215" i="3"/>
  <c r="CC216" i="3"/>
  <c r="CC220" i="3"/>
  <c r="CC224" i="3"/>
  <c r="CC217" i="3"/>
  <c r="CC221" i="3"/>
  <c r="CC225" i="3"/>
  <c r="CC218" i="3"/>
  <c r="CC222" i="3"/>
  <c r="CC227" i="3"/>
  <c r="CC228" i="3"/>
  <c r="CC226" i="3"/>
  <c r="CE1" i="3" l="1"/>
  <c r="CD2" i="3"/>
  <c r="CD178" i="3"/>
  <c r="CD180" i="3"/>
  <c r="CD183" i="3"/>
  <c r="CD179" i="3"/>
  <c r="CD181" i="3"/>
  <c r="CD184" i="3"/>
  <c r="CD182" i="3"/>
  <c r="CD186" i="3"/>
  <c r="CD187" i="3"/>
  <c r="CD192" i="3"/>
  <c r="CD191" i="3"/>
  <c r="CD188" i="3"/>
  <c r="CD190" i="3"/>
  <c r="CD185" i="3"/>
  <c r="CD189" i="3"/>
  <c r="CD196" i="3"/>
  <c r="CD200" i="3"/>
  <c r="CD204" i="3"/>
  <c r="CD195" i="3"/>
  <c r="CD199" i="3"/>
  <c r="CD203" i="3"/>
  <c r="CD193" i="3"/>
  <c r="CD194" i="3"/>
  <c r="CD198" i="3"/>
  <c r="CD202" i="3"/>
  <c r="CD197" i="3"/>
  <c r="CD201" i="3"/>
  <c r="CD206" i="3"/>
  <c r="CD208" i="3"/>
  <c r="CD212" i="3"/>
  <c r="CD205" i="3"/>
  <c r="CD209" i="3"/>
  <c r="CD213" i="3"/>
  <c r="CD210" i="3"/>
  <c r="CD207" i="3"/>
  <c r="CD211" i="3"/>
  <c r="CD215" i="3"/>
  <c r="CD214" i="3"/>
  <c r="CD218" i="3"/>
  <c r="CD222" i="3"/>
  <c r="CD219" i="3"/>
  <c r="CD223" i="3"/>
  <c r="CD216" i="3"/>
  <c r="CD220" i="3"/>
  <c r="CD224" i="3"/>
  <c r="CD217" i="3"/>
  <c r="CD221" i="3"/>
  <c r="CD226" i="3"/>
  <c r="CD225" i="3"/>
  <c r="CD227" i="3"/>
  <c r="CD228" i="3"/>
  <c r="CF1" i="3" l="1"/>
  <c r="CE2" i="3"/>
  <c r="CE179" i="3"/>
  <c r="CE184" i="3"/>
  <c r="CE178" i="3"/>
  <c r="CE180" i="3"/>
  <c r="CE182" i="3"/>
  <c r="CE185" i="3"/>
  <c r="CE181" i="3"/>
  <c r="CE187" i="3"/>
  <c r="CE183" i="3"/>
  <c r="CE189" i="3"/>
  <c r="CE193" i="3"/>
  <c r="CE186" i="3"/>
  <c r="CE192" i="3"/>
  <c r="CE191" i="3"/>
  <c r="CE188" i="3"/>
  <c r="CE190" i="3"/>
  <c r="CE197" i="3"/>
  <c r="CE201" i="3"/>
  <c r="CE196" i="3"/>
  <c r="CE200" i="3"/>
  <c r="CE204" i="3"/>
  <c r="CE195" i="3"/>
  <c r="CE199" i="3"/>
  <c r="CE203" i="3"/>
  <c r="CE194" i="3"/>
  <c r="CE198" i="3"/>
  <c r="CE202" i="3"/>
  <c r="CE207" i="3"/>
  <c r="CE211" i="3"/>
  <c r="CE206" i="3"/>
  <c r="CE208" i="3"/>
  <c r="CE212" i="3"/>
  <c r="CE205" i="3"/>
  <c r="CE209" i="3"/>
  <c r="CE213" i="3"/>
  <c r="CE210" i="3"/>
  <c r="CE214" i="3"/>
  <c r="CE217" i="3"/>
  <c r="CE221" i="3"/>
  <c r="CE225" i="3"/>
  <c r="CE218" i="3"/>
  <c r="CE222" i="3"/>
  <c r="CE226" i="3"/>
  <c r="CE215" i="3"/>
  <c r="CE219" i="3"/>
  <c r="CE223" i="3"/>
  <c r="CE216" i="3"/>
  <c r="CE220" i="3"/>
  <c r="CE224" i="3"/>
  <c r="CE227" i="3"/>
  <c r="CE228" i="3"/>
  <c r="CG1" i="3" l="1"/>
  <c r="CF2" i="3"/>
  <c r="CF180" i="3"/>
  <c r="CF181" i="3"/>
  <c r="CF178" i="3"/>
  <c r="CF183" i="3"/>
  <c r="CF188" i="3"/>
  <c r="CF179" i="3"/>
  <c r="CF182" i="3"/>
  <c r="CF185" i="3"/>
  <c r="CF190" i="3"/>
  <c r="CF187" i="3"/>
  <c r="CF189" i="3"/>
  <c r="CF193" i="3"/>
  <c r="CF186" i="3"/>
  <c r="CF192" i="3"/>
  <c r="CF184" i="3"/>
  <c r="CF191" i="3"/>
  <c r="CF194" i="3"/>
  <c r="CF198" i="3"/>
  <c r="CF202" i="3"/>
  <c r="CF197" i="3"/>
  <c r="CF201" i="3"/>
  <c r="CF196" i="3"/>
  <c r="CF200" i="3"/>
  <c r="CF204" i="3"/>
  <c r="CF195" i="3"/>
  <c r="CF199" i="3"/>
  <c r="CF203" i="3"/>
  <c r="CF210" i="3"/>
  <c r="CF207" i="3"/>
  <c r="CF211" i="3"/>
  <c r="CF215" i="3"/>
  <c r="CF206" i="3"/>
  <c r="CF208" i="3"/>
  <c r="CF212" i="3"/>
  <c r="CF205" i="3"/>
  <c r="CF209" i="3"/>
  <c r="CF213" i="3"/>
  <c r="CF216" i="3"/>
  <c r="CF220" i="3"/>
  <c r="CF224" i="3"/>
  <c r="CF214" i="3"/>
  <c r="CF217" i="3"/>
  <c r="CF221" i="3"/>
  <c r="CF225" i="3"/>
  <c r="CF218" i="3"/>
  <c r="CF222" i="3"/>
  <c r="CF219" i="3"/>
  <c r="CF223" i="3"/>
  <c r="CF226" i="3"/>
  <c r="CF227" i="3"/>
  <c r="CF228" i="3"/>
  <c r="CH1" i="3" l="1"/>
  <c r="CG178" i="3"/>
  <c r="CG2" i="3"/>
  <c r="CG179" i="3"/>
  <c r="CG182" i="3"/>
  <c r="CG181" i="3"/>
  <c r="CG180" i="3"/>
  <c r="CG183" i="3"/>
  <c r="CG184" i="3"/>
  <c r="CG185" i="3"/>
  <c r="CG188" i="3"/>
  <c r="CG191" i="3"/>
  <c r="CG190" i="3"/>
  <c r="CG187" i="3"/>
  <c r="CG189" i="3"/>
  <c r="CG186" i="3"/>
  <c r="CG195" i="3"/>
  <c r="CG199" i="3"/>
  <c r="CG203" i="3"/>
  <c r="CG194" i="3"/>
  <c r="CG198" i="3"/>
  <c r="CG202" i="3"/>
  <c r="CG192" i="3"/>
  <c r="CG197" i="3"/>
  <c r="CG201" i="3"/>
  <c r="CG193" i="3"/>
  <c r="CG196" i="3"/>
  <c r="CG200" i="3"/>
  <c r="CG204" i="3"/>
  <c r="CG205" i="3"/>
  <c r="CG209" i="3"/>
  <c r="CG213" i="3"/>
  <c r="CG210" i="3"/>
  <c r="CG214" i="3"/>
  <c r="CG207" i="3"/>
  <c r="CG211" i="3"/>
  <c r="CG206" i="3"/>
  <c r="CG208" i="3"/>
  <c r="CG212" i="3"/>
  <c r="CG219" i="3"/>
  <c r="CG223" i="3"/>
  <c r="CG216" i="3"/>
  <c r="CG220" i="3"/>
  <c r="CG224" i="3"/>
  <c r="CG217" i="3"/>
  <c r="CG221" i="3"/>
  <c r="CG225" i="3"/>
  <c r="CG215" i="3"/>
  <c r="CG218" i="3"/>
  <c r="CG222" i="3"/>
  <c r="CG227" i="3"/>
  <c r="CG228" i="3"/>
  <c r="CG226" i="3"/>
  <c r="CI1" i="3" l="1"/>
  <c r="CH2" i="3"/>
  <c r="CH178" i="3"/>
  <c r="CH183" i="3"/>
  <c r="CH179" i="3"/>
  <c r="CH181" i="3"/>
  <c r="CH182" i="3"/>
  <c r="CH180" i="3"/>
  <c r="CH186" i="3"/>
  <c r="CH184" i="3"/>
  <c r="CH192" i="3"/>
  <c r="CH185" i="3"/>
  <c r="CH188" i="3"/>
  <c r="CH191" i="3"/>
  <c r="CH190" i="3"/>
  <c r="CH187" i="3"/>
  <c r="CH189" i="3"/>
  <c r="CH193" i="3"/>
  <c r="CH196" i="3"/>
  <c r="CH200" i="3"/>
  <c r="CH204" i="3"/>
  <c r="CH195" i="3"/>
  <c r="CH199" i="3"/>
  <c r="CH203" i="3"/>
  <c r="CH194" i="3"/>
  <c r="CH198" i="3"/>
  <c r="CH202" i="3"/>
  <c r="CH197" i="3"/>
  <c r="CH201" i="3"/>
  <c r="CH206" i="3"/>
  <c r="CH208" i="3"/>
  <c r="CH212" i="3"/>
  <c r="CH205" i="3"/>
  <c r="CH209" i="3"/>
  <c r="CH213" i="3"/>
  <c r="CH210" i="3"/>
  <c r="CH207" i="3"/>
  <c r="CH211" i="3"/>
  <c r="CH215" i="3"/>
  <c r="CH218" i="3"/>
  <c r="CH222" i="3"/>
  <c r="CH219" i="3"/>
  <c r="CH223" i="3"/>
  <c r="CH214" i="3"/>
  <c r="CH216" i="3"/>
  <c r="CH220" i="3"/>
  <c r="CH224" i="3"/>
  <c r="CH217" i="3"/>
  <c r="CH221" i="3"/>
  <c r="CH227" i="3"/>
  <c r="CH228" i="3"/>
  <c r="CH225" i="3"/>
  <c r="CH226" i="3"/>
  <c r="CJ1" i="3" l="1"/>
  <c r="CI2" i="3"/>
  <c r="CI179" i="3"/>
  <c r="CI180" i="3"/>
  <c r="CI184" i="3"/>
  <c r="CI182" i="3"/>
  <c r="CI178" i="3"/>
  <c r="CI185" i="3"/>
  <c r="CI183" i="3"/>
  <c r="CI181" i="3"/>
  <c r="CI187" i="3"/>
  <c r="CI186" i="3"/>
  <c r="CI189" i="3"/>
  <c r="CI193" i="3"/>
  <c r="CI192" i="3"/>
  <c r="CI188" i="3"/>
  <c r="CI191" i="3"/>
  <c r="CI190" i="3"/>
  <c r="CI197" i="3"/>
  <c r="CI201" i="3"/>
  <c r="CI196" i="3"/>
  <c r="CI200" i="3"/>
  <c r="CI204" i="3"/>
  <c r="CI195" i="3"/>
  <c r="CI199" i="3"/>
  <c r="CI203" i="3"/>
  <c r="CI194" i="3"/>
  <c r="CI198" i="3"/>
  <c r="CI202" i="3"/>
  <c r="CI207" i="3"/>
  <c r="CI211" i="3"/>
  <c r="CI206" i="3"/>
  <c r="CI208" i="3"/>
  <c r="CI212" i="3"/>
  <c r="CI205" i="3"/>
  <c r="CI209" i="3"/>
  <c r="CI213" i="3"/>
  <c r="CI210" i="3"/>
  <c r="CI214" i="3"/>
  <c r="CI215" i="3"/>
  <c r="CI217" i="3"/>
  <c r="CI221" i="3"/>
  <c r="CI225" i="3"/>
  <c r="CI218" i="3"/>
  <c r="CI222" i="3"/>
  <c r="CI226" i="3"/>
  <c r="CI219" i="3"/>
  <c r="CI223" i="3"/>
  <c r="CI216" i="3"/>
  <c r="CI220" i="3"/>
  <c r="CI224" i="3"/>
  <c r="CI228" i="3"/>
  <c r="CI227" i="3"/>
  <c r="CK1" i="3" l="1"/>
  <c r="CJ2" i="3"/>
  <c r="CJ180" i="3"/>
  <c r="CJ178" i="3"/>
  <c r="CJ181" i="3"/>
  <c r="CJ179" i="3"/>
  <c r="CJ183" i="3"/>
  <c r="CJ184" i="3"/>
  <c r="CJ182" i="3"/>
  <c r="CJ188" i="3"/>
  <c r="CJ187" i="3"/>
  <c r="CJ190" i="3"/>
  <c r="CJ186" i="3"/>
  <c r="CJ189" i="3"/>
  <c r="CJ193" i="3"/>
  <c r="CJ185" i="3"/>
  <c r="CJ192" i="3"/>
  <c r="CJ191" i="3"/>
  <c r="CJ194" i="3"/>
  <c r="CJ198" i="3"/>
  <c r="CJ202" i="3"/>
  <c r="CJ197" i="3"/>
  <c r="CJ201" i="3"/>
  <c r="CJ196" i="3"/>
  <c r="CJ200" i="3"/>
  <c r="CJ204" i="3"/>
  <c r="CJ195" i="3"/>
  <c r="CJ199" i="3"/>
  <c r="CJ203" i="3"/>
  <c r="CJ210" i="3"/>
  <c r="CJ207" i="3"/>
  <c r="CJ211" i="3"/>
  <c r="CJ215" i="3"/>
  <c r="CJ206" i="3"/>
  <c r="CJ208" i="3"/>
  <c r="CJ212" i="3"/>
  <c r="CJ205" i="3"/>
  <c r="CJ209" i="3"/>
  <c r="CJ213" i="3"/>
  <c r="CJ216" i="3"/>
  <c r="CJ220" i="3"/>
  <c r="CJ224" i="3"/>
  <c r="CJ217" i="3"/>
  <c r="CJ221" i="3"/>
  <c r="CJ225" i="3"/>
  <c r="CJ218" i="3"/>
  <c r="CJ222" i="3"/>
  <c r="CJ214" i="3"/>
  <c r="CJ219" i="3"/>
  <c r="CJ223" i="3"/>
  <c r="CJ226" i="3"/>
  <c r="CJ227" i="3"/>
  <c r="CJ228" i="3"/>
  <c r="CK2" i="3" l="1"/>
  <c r="CL1" i="3"/>
  <c r="CK178" i="3"/>
  <c r="CK182" i="3"/>
  <c r="CK180" i="3"/>
  <c r="CK181" i="3"/>
  <c r="CK179" i="3"/>
  <c r="CK183" i="3"/>
  <c r="CK185" i="3"/>
  <c r="CK184" i="3"/>
  <c r="CK191" i="3"/>
  <c r="CK187" i="3"/>
  <c r="CK190" i="3"/>
  <c r="CK186" i="3"/>
  <c r="CK189" i="3"/>
  <c r="CK188" i="3"/>
  <c r="CK195" i="3"/>
  <c r="CK199" i="3"/>
  <c r="CK203" i="3"/>
  <c r="CK193" i="3"/>
  <c r="CK194" i="3"/>
  <c r="CK198" i="3"/>
  <c r="CK202" i="3"/>
  <c r="CK197" i="3"/>
  <c r="CK201" i="3"/>
  <c r="CK192" i="3"/>
  <c r="CK196" i="3"/>
  <c r="CK200" i="3"/>
  <c r="CK205" i="3"/>
  <c r="CK209" i="3"/>
  <c r="CK213" i="3"/>
  <c r="CK210" i="3"/>
  <c r="CK214" i="3"/>
  <c r="CK207" i="3"/>
  <c r="CK211" i="3"/>
  <c r="CK204" i="3"/>
  <c r="CK206" i="3"/>
  <c r="CK208" i="3"/>
  <c r="CK212" i="3"/>
  <c r="CK219" i="3"/>
  <c r="CK223" i="3"/>
  <c r="CK215" i="3"/>
  <c r="CK216" i="3"/>
  <c r="CK220" i="3"/>
  <c r="CK224" i="3"/>
  <c r="CK217" i="3"/>
  <c r="CK221" i="3"/>
  <c r="CK225" i="3"/>
  <c r="CK218" i="3"/>
  <c r="CK222" i="3"/>
  <c r="CK227" i="3"/>
  <c r="CK228" i="3"/>
  <c r="CK226" i="3"/>
  <c r="CM1" i="3" l="1"/>
  <c r="CL2" i="3"/>
  <c r="CL178" i="3"/>
  <c r="CL179" i="3"/>
  <c r="CL183" i="3"/>
  <c r="CL180" i="3"/>
  <c r="CL181" i="3"/>
  <c r="CL182" i="3"/>
  <c r="CL184" i="3"/>
  <c r="CL186" i="3"/>
  <c r="CL188" i="3"/>
  <c r="CL192" i="3"/>
  <c r="CL191" i="3"/>
  <c r="CL187" i="3"/>
  <c r="CL190" i="3"/>
  <c r="CL185" i="3"/>
  <c r="CL189" i="3"/>
  <c r="CL196" i="3"/>
  <c r="CL200" i="3"/>
  <c r="CL204" i="3"/>
  <c r="CL195" i="3"/>
  <c r="CL199" i="3"/>
  <c r="CL203" i="3"/>
  <c r="CL193" i="3"/>
  <c r="CL194" i="3"/>
  <c r="CL198" i="3"/>
  <c r="CL202" i="3"/>
  <c r="CL197" i="3"/>
  <c r="CL201" i="3"/>
  <c r="CL206" i="3"/>
  <c r="CL208" i="3"/>
  <c r="CL212" i="3"/>
  <c r="CL205" i="3"/>
  <c r="CL209" i="3"/>
  <c r="CL213" i="3"/>
  <c r="CL210" i="3"/>
  <c r="CL207" i="3"/>
  <c r="CL211" i="3"/>
  <c r="CL215" i="3"/>
  <c r="CL214" i="3"/>
  <c r="CL218" i="3"/>
  <c r="CL222" i="3"/>
  <c r="CL219" i="3"/>
  <c r="CL223" i="3"/>
  <c r="CL216" i="3"/>
  <c r="CL220" i="3"/>
  <c r="CL224" i="3"/>
  <c r="CL217" i="3"/>
  <c r="CL221" i="3"/>
  <c r="CL227" i="3"/>
  <c r="CL228" i="3"/>
  <c r="CL226" i="3"/>
  <c r="CL225" i="3"/>
  <c r="CN1" i="3" l="1"/>
  <c r="CM2" i="3"/>
  <c r="CM179" i="3"/>
  <c r="CM184" i="3"/>
  <c r="CM178" i="3"/>
  <c r="CM182" i="3"/>
  <c r="CM185" i="3"/>
  <c r="CM180" i="3"/>
  <c r="CM187" i="3"/>
  <c r="CM181" i="3"/>
  <c r="CM183" i="3"/>
  <c r="CM189" i="3"/>
  <c r="CM193" i="3"/>
  <c r="CM188" i="3"/>
  <c r="CM192" i="3"/>
  <c r="CM191" i="3"/>
  <c r="CM186" i="3"/>
  <c r="CM190" i="3"/>
  <c r="CM197" i="3"/>
  <c r="CM201" i="3"/>
  <c r="CM196" i="3"/>
  <c r="CM200" i="3"/>
  <c r="CM204" i="3"/>
  <c r="CM195" i="3"/>
  <c r="CM199" i="3"/>
  <c r="CM203" i="3"/>
  <c r="CM194" i="3"/>
  <c r="CM198" i="3"/>
  <c r="CM202" i="3"/>
  <c r="CM207" i="3"/>
  <c r="CM211" i="3"/>
  <c r="CM206" i="3"/>
  <c r="CM208" i="3"/>
  <c r="CM212" i="3"/>
  <c r="CM205" i="3"/>
  <c r="CM209" i="3"/>
  <c r="CM213" i="3"/>
  <c r="CM210" i="3"/>
  <c r="CM214" i="3"/>
  <c r="CM217" i="3"/>
  <c r="CM221" i="3"/>
  <c r="CM225" i="3"/>
  <c r="CM218" i="3"/>
  <c r="CM222" i="3"/>
  <c r="CM226" i="3"/>
  <c r="CM215" i="3"/>
  <c r="CM219" i="3"/>
  <c r="CM223" i="3"/>
  <c r="CM216" i="3"/>
  <c r="CM220" i="3"/>
  <c r="CM224" i="3"/>
  <c r="CM228" i="3"/>
  <c r="CM227" i="3"/>
  <c r="CO1" i="3" l="1"/>
  <c r="CN2" i="3"/>
  <c r="CN180" i="3"/>
  <c r="CN181" i="3"/>
  <c r="CN179" i="3"/>
  <c r="CN178" i="3"/>
  <c r="CN183" i="3"/>
  <c r="CN188" i="3"/>
  <c r="CN182" i="3"/>
  <c r="CN184" i="3"/>
  <c r="CN185" i="3"/>
  <c r="CN186" i="3"/>
  <c r="CN190" i="3"/>
  <c r="CN189" i="3"/>
  <c r="CN193" i="3"/>
  <c r="CN192" i="3"/>
  <c r="CN187" i="3"/>
  <c r="CN191" i="3"/>
  <c r="CN194" i="3"/>
  <c r="CN198" i="3"/>
  <c r="CN202" i="3"/>
  <c r="CN197" i="3"/>
  <c r="CN201" i="3"/>
  <c r="CN196" i="3"/>
  <c r="CN200" i="3"/>
  <c r="CN204" i="3"/>
  <c r="CN195" i="3"/>
  <c r="CN199" i="3"/>
  <c r="CN203" i="3"/>
  <c r="CN210" i="3"/>
  <c r="CN207" i="3"/>
  <c r="CN211" i="3"/>
  <c r="CN215" i="3"/>
  <c r="CN206" i="3"/>
  <c r="CN208" i="3"/>
  <c r="CN212" i="3"/>
  <c r="CN205" i="3"/>
  <c r="CN209" i="3"/>
  <c r="CN213" i="3"/>
  <c r="CN216" i="3"/>
  <c r="CN220" i="3"/>
  <c r="CN224" i="3"/>
  <c r="CN214" i="3"/>
  <c r="CN217" i="3"/>
  <c r="CN221" i="3"/>
  <c r="CN225" i="3"/>
  <c r="CN218" i="3"/>
  <c r="CN222" i="3"/>
  <c r="CN219" i="3"/>
  <c r="CN223" i="3"/>
  <c r="CN226" i="3"/>
  <c r="CN227" i="3"/>
  <c r="CN228" i="3"/>
  <c r="CP1" i="3" l="1"/>
  <c r="CO2" i="3"/>
  <c r="CO178" i="3"/>
  <c r="CO180" i="3"/>
  <c r="CO182" i="3"/>
  <c r="CO181" i="3"/>
  <c r="CO179" i="3"/>
  <c r="CO183" i="3"/>
  <c r="CO184" i="3"/>
  <c r="CO185" i="3"/>
  <c r="CO187" i="3"/>
  <c r="CO191" i="3"/>
  <c r="CO186" i="3"/>
  <c r="CO190" i="3"/>
  <c r="CO188" i="3"/>
  <c r="CO189" i="3"/>
  <c r="CO192" i="3"/>
  <c r="CO195" i="3"/>
  <c r="CO199" i="3"/>
  <c r="CO203" i="3"/>
  <c r="CO194" i="3"/>
  <c r="CO198" i="3"/>
  <c r="CO202" i="3"/>
  <c r="CO197" i="3"/>
  <c r="CO201" i="3"/>
  <c r="CO193" i="3"/>
  <c r="CO196" i="3"/>
  <c r="CO200" i="3"/>
  <c r="CO204" i="3"/>
  <c r="CO205" i="3"/>
  <c r="CO209" i="3"/>
  <c r="CO213" i="3"/>
  <c r="CO210" i="3"/>
  <c r="CO214" i="3"/>
  <c r="CO207" i="3"/>
  <c r="CO211" i="3"/>
  <c r="CO206" i="3"/>
  <c r="CO208" i="3"/>
  <c r="CO212" i="3"/>
  <c r="CO219" i="3"/>
  <c r="CO223" i="3"/>
  <c r="CO216" i="3"/>
  <c r="CO220" i="3"/>
  <c r="CO224" i="3"/>
  <c r="CO217" i="3"/>
  <c r="CO221" i="3"/>
  <c r="CO225" i="3"/>
  <c r="CO215" i="3"/>
  <c r="CO218" i="3"/>
  <c r="CO222" i="3"/>
  <c r="CO226" i="3"/>
  <c r="CO227" i="3"/>
  <c r="CO228" i="3"/>
  <c r="CQ1" i="3" l="1"/>
  <c r="CP2" i="3"/>
  <c r="CP178" i="3"/>
  <c r="CP183" i="3"/>
  <c r="CP180" i="3"/>
  <c r="CP181" i="3"/>
  <c r="CP182" i="3"/>
  <c r="CP179" i="3"/>
  <c r="CP186" i="3"/>
  <c r="CP192" i="3"/>
  <c r="CP184" i="3"/>
  <c r="CP185" i="3"/>
  <c r="CP187" i="3"/>
  <c r="CP191" i="3"/>
  <c r="CP190" i="3"/>
  <c r="CP188" i="3"/>
  <c r="CP189" i="3"/>
  <c r="CP193" i="3"/>
  <c r="CP196" i="3"/>
  <c r="CP200" i="3"/>
  <c r="CP204" i="3"/>
  <c r="CP195" i="3"/>
  <c r="CP199" i="3"/>
  <c r="CP203" i="3"/>
  <c r="CP194" i="3"/>
  <c r="CP198" i="3"/>
  <c r="CP202" i="3"/>
  <c r="CP197" i="3"/>
  <c r="CP201" i="3"/>
  <c r="CP206" i="3"/>
  <c r="CP208" i="3"/>
  <c r="CP212" i="3"/>
  <c r="CP205" i="3"/>
  <c r="CP209" i="3"/>
  <c r="CP213" i="3"/>
  <c r="CP210" i="3"/>
  <c r="CP207" i="3"/>
  <c r="CP211" i="3"/>
  <c r="CP215" i="3"/>
  <c r="CP218" i="3"/>
  <c r="CP222" i="3"/>
  <c r="CP219" i="3"/>
  <c r="CP223" i="3"/>
  <c r="CP214" i="3"/>
  <c r="CP216" i="3"/>
  <c r="CP220" i="3"/>
  <c r="CP224" i="3"/>
  <c r="CP217" i="3"/>
  <c r="CP221" i="3"/>
  <c r="CP225" i="3"/>
  <c r="CP226" i="3"/>
  <c r="CP227" i="3"/>
  <c r="CP228" i="3"/>
  <c r="CR1" i="3" l="1"/>
  <c r="CQ2" i="3"/>
  <c r="CQ179" i="3"/>
  <c r="CQ184" i="3"/>
  <c r="CQ180" i="3"/>
  <c r="CQ182" i="3"/>
  <c r="CQ181" i="3"/>
  <c r="CQ185" i="3"/>
  <c r="CQ178" i="3"/>
  <c r="CQ183" i="3"/>
  <c r="CQ187" i="3"/>
  <c r="CQ188" i="3"/>
  <c r="CQ189" i="3"/>
  <c r="CQ193" i="3"/>
  <c r="CQ192" i="3"/>
  <c r="CQ186" i="3"/>
  <c r="CQ191" i="3"/>
  <c r="CQ190" i="3"/>
  <c r="CQ197" i="3"/>
  <c r="CQ201" i="3"/>
  <c r="CQ196" i="3"/>
  <c r="CQ200" i="3"/>
  <c r="CQ204" i="3"/>
  <c r="CQ195" i="3"/>
  <c r="CQ199" i="3"/>
  <c r="CQ203" i="3"/>
  <c r="CQ194" i="3"/>
  <c r="CQ198" i="3"/>
  <c r="CQ202" i="3"/>
  <c r="CQ207" i="3"/>
  <c r="CQ211" i="3"/>
  <c r="CQ206" i="3"/>
  <c r="CQ208" i="3"/>
  <c r="CQ212" i="3"/>
  <c r="CQ205" i="3"/>
  <c r="CQ209" i="3"/>
  <c r="CQ213" i="3"/>
  <c r="CQ210" i="3"/>
  <c r="CQ214" i="3"/>
  <c r="CQ215" i="3"/>
  <c r="CQ217" i="3"/>
  <c r="CQ221" i="3"/>
  <c r="CQ225" i="3"/>
  <c r="CQ218" i="3"/>
  <c r="CQ222" i="3"/>
  <c r="CQ226" i="3"/>
  <c r="CQ219" i="3"/>
  <c r="CQ223" i="3"/>
  <c r="CQ216" i="3"/>
  <c r="CQ220" i="3"/>
  <c r="CQ224" i="3"/>
  <c r="CQ227" i="3"/>
  <c r="CQ228" i="3"/>
  <c r="CS1" i="3" l="1"/>
  <c r="CR2" i="3"/>
  <c r="CR180" i="3"/>
  <c r="CR178" i="3"/>
  <c r="CR179" i="3"/>
  <c r="CR181" i="3"/>
  <c r="CR183" i="3"/>
  <c r="CR182" i="3"/>
  <c r="CR184" i="3"/>
  <c r="CR188" i="3"/>
  <c r="CR190" i="3"/>
  <c r="CR189" i="3"/>
  <c r="CR193" i="3"/>
  <c r="CR185" i="3"/>
  <c r="CR187" i="3"/>
  <c r="CR192" i="3"/>
  <c r="CR186" i="3"/>
  <c r="CR191" i="3"/>
  <c r="CR194" i="3"/>
  <c r="CR198" i="3"/>
  <c r="CR202" i="3"/>
  <c r="CR197" i="3"/>
  <c r="CR201" i="3"/>
  <c r="CR196" i="3"/>
  <c r="CR200" i="3"/>
  <c r="CR204" i="3"/>
  <c r="CR195" i="3"/>
  <c r="CR199" i="3"/>
  <c r="CR203" i="3"/>
  <c r="CR210" i="3"/>
  <c r="CR207" i="3"/>
  <c r="CR211" i="3"/>
  <c r="CR215" i="3"/>
  <c r="CR206" i="3"/>
  <c r="CR208" i="3"/>
  <c r="CR212" i="3"/>
  <c r="CR205" i="3"/>
  <c r="CR209" i="3"/>
  <c r="CR213" i="3"/>
  <c r="CR216" i="3"/>
  <c r="CR220" i="3"/>
  <c r="CR224" i="3"/>
  <c r="CR217" i="3"/>
  <c r="CR221" i="3"/>
  <c r="CR225" i="3"/>
  <c r="CR218" i="3"/>
  <c r="CR222" i="3"/>
  <c r="CR214" i="3"/>
  <c r="CR219" i="3"/>
  <c r="CR223" i="3"/>
  <c r="CR226" i="3"/>
  <c r="CR227" i="3"/>
  <c r="CR228" i="3"/>
  <c r="CT1" i="3" l="1"/>
  <c r="CS2" i="3"/>
  <c r="CS178" i="3"/>
  <c r="CS182" i="3"/>
  <c r="CS179" i="3"/>
  <c r="CS181" i="3"/>
  <c r="CS183" i="3"/>
  <c r="CS185" i="3"/>
  <c r="CS180" i="3"/>
  <c r="CS184" i="3"/>
  <c r="CS186" i="3"/>
  <c r="CS191" i="3"/>
  <c r="CS188" i="3"/>
  <c r="CS190" i="3"/>
  <c r="CS189" i="3"/>
  <c r="CS187" i="3"/>
  <c r="CS195" i="3"/>
  <c r="CS199" i="3"/>
  <c r="CS203" i="3"/>
  <c r="CS192" i="3"/>
  <c r="CS193" i="3"/>
  <c r="CS194" i="3"/>
  <c r="CS198" i="3"/>
  <c r="CS202" i="3"/>
  <c r="CS197" i="3"/>
  <c r="CS201" i="3"/>
  <c r="CS196" i="3"/>
  <c r="CS200" i="3"/>
  <c r="CS205" i="3"/>
  <c r="CS209" i="3"/>
  <c r="CS213" i="3"/>
  <c r="CS204" i="3"/>
  <c r="CS210" i="3"/>
  <c r="CS214" i="3"/>
  <c r="CS207" i="3"/>
  <c r="CS211" i="3"/>
  <c r="CS206" i="3"/>
  <c r="CS208" i="3"/>
  <c r="CS212" i="3"/>
  <c r="CS219" i="3"/>
  <c r="CS223" i="3"/>
  <c r="CS215" i="3"/>
  <c r="CS216" i="3"/>
  <c r="CS220" i="3"/>
  <c r="CS224" i="3"/>
  <c r="CS217" i="3"/>
  <c r="CS221" i="3"/>
  <c r="CS225" i="3"/>
  <c r="CS218" i="3"/>
  <c r="CS222" i="3"/>
  <c r="CS227" i="3"/>
  <c r="CS228" i="3"/>
  <c r="CS226" i="3"/>
  <c r="CU1" i="3" l="1"/>
  <c r="CT2" i="3"/>
  <c r="CT178" i="3"/>
  <c r="CT180" i="3"/>
  <c r="CT183" i="3"/>
  <c r="CT179" i="3"/>
  <c r="CT181" i="3"/>
  <c r="CT184" i="3"/>
  <c r="CT182" i="3"/>
  <c r="CT186" i="3"/>
  <c r="CT187" i="3"/>
  <c r="CT192" i="3"/>
  <c r="CT191" i="3"/>
  <c r="CT188" i="3"/>
  <c r="CT190" i="3"/>
  <c r="CT185" i="3"/>
  <c r="CT189" i="3"/>
  <c r="CT196" i="3"/>
  <c r="CT200" i="3"/>
  <c r="CT204" i="3"/>
  <c r="CT195" i="3"/>
  <c r="CT199" i="3"/>
  <c r="CT203" i="3"/>
  <c r="CT193" i="3"/>
  <c r="CT194" i="3"/>
  <c r="CT198" i="3"/>
  <c r="CT202" i="3"/>
  <c r="CT197" i="3"/>
  <c r="CT201" i="3"/>
  <c r="CT206" i="3"/>
  <c r="CT208" i="3"/>
  <c r="CT212" i="3"/>
  <c r="CT205" i="3"/>
  <c r="CT209" i="3"/>
  <c r="CT213" i="3"/>
  <c r="CT210" i="3"/>
  <c r="CT207" i="3"/>
  <c r="CT211" i="3"/>
  <c r="CT215" i="3"/>
  <c r="CT214" i="3"/>
  <c r="CT218" i="3"/>
  <c r="CT222" i="3"/>
  <c r="CT219" i="3"/>
  <c r="CT223" i="3"/>
  <c r="CT216" i="3"/>
  <c r="CT220" i="3"/>
  <c r="CT224" i="3"/>
  <c r="CT217" i="3"/>
  <c r="CT221" i="3"/>
  <c r="CT226" i="3"/>
  <c r="CT225" i="3"/>
  <c r="CT227" i="3"/>
  <c r="CT228" i="3"/>
  <c r="CV1" i="3" l="1"/>
  <c r="CU2" i="3"/>
  <c r="CU179" i="3"/>
  <c r="CU184" i="3"/>
  <c r="CU178" i="3"/>
  <c r="CU180" i="3"/>
  <c r="CU182" i="3"/>
  <c r="CU185" i="3"/>
  <c r="CU181" i="3"/>
  <c r="CU187" i="3"/>
  <c r="CU183" i="3"/>
  <c r="CU189" i="3"/>
  <c r="CU193" i="3"/>
  <c r="CU186" i="3"/>
  <c r="CU192" i="3"/>
  <c r="CU191" i="3"/>
  <c r="CU188" i="3"/>
  <c r="CU190" i="3"/>
  <c r="CU197" i="3"/>
  <c r="CU201" i="3"/>
  <c r="CU196" i="3"/>
  <c r="CU200" i="3"/>
  <c r="CU204" i="3"/>
  <c r="CU195" i="3"/>
  <c r="CU199" i="3"/>
  <c r="CU203" i="3"/>
  <c r="CU194" i="3"/>
  <c r="CU198" i="3"/>
  <c r="CU202" i="3"/>
  <c r="CU207" i="3"/>
  <c r="CU211" i="3"/>
  <c r="CU206" i="3"/>
  <c r="CU208" i="3"/>
  <c r="CU212" i="3"/>
  <c r="CU205" i="3"/>
  <c r="CU209" i="3"/>
  <c r="CU213" i="3"/>
  <c r="CU210" i="3"/>
  <c r="CU214" i="3"/>
  <c r="CU217" i="3"/>
  <c r="CU221" i="3"/>
  <c r="CU225" i="3"/>
  <c r="CU218" i="3"/>
  <c r="CU222" i="3"/>
  <c r="CU215" i="3"/>
  <c r="CU219" i="3"/>
  <c r="CU223" i="3"/>
  <c r="CU216" i="3"/>
  <c r="CU220" i="3"/>
  <c r="CU224" i="3"/>
  <c r="CU226" i="3"/>
  <c r="CU228" i="3"/>
  <c r="CU227" i="3"/>
  <c r="CW1" i="3" l="1"/>
  <c r="CV2" i="3"/>
  <c r="CV180" i="3"/>
  <c r="CV181" i="3"/>
  <c r="CV178" i="3"/>
  <c r="CV183" i="3"/>
  <c r="CV179" i="3"/>
  <c r="CV188" i="3"/>
  <c r="CV182" i="3"/>
  <c r="CV185" i="3"/>
  <c r="CV190" i="3"/>
  <c r="CV187" i="3"/>
  <c r="CV189" i="3"/>
  <c r="CV193" i="3"/>
  <c r="CV184" i="3"/>
  <c r="CV186" i="3"/>
  <c r="CV192" i="3"/>
  <c r="CV191" i="3"/>
  <c r="CV194" i="3"/>
  <c r="CV198" i="3"/>
  <c r="CV202" i="3"/>
  <c r="CV197" i="3"/>
  <c r="CV201" i="3"/>
  <c r="CV196" i="3"/>
  <c r="CV200" i="3"/>
  <c r="CV204" i="3"/>
  <c r="CV195" i="3"/>
  <c r="CV199" i="3"/>
  <c r="CV203" i="3"/>
  <c r="CV210" i="3"/>
  <c r="CV207" i="3"/>
  <c r="CV211" i="3"/>
  <c r="CV215" i="3"/>
  <c r="CV206" i="3"/>
  <c r="CV208" i="3"/>
  <c r="CV212" i="3"/>
  <c r="CV205" i="3"/>
  <c r="CV209" i="3"/>
  <c r="CV213" i="3"/>
  <c r="CV216" i="3"/>
  <c r="CV220" i="3"/>
  <c r="CV224" i="3"/>
  <c r="CV214" i="3"/>
  <c r="CV217" i="3"/>
  <c r="CV221" i="3"/>
  <c r="CV225" i="3"/>
  <c r="CV218" i="3"/>
  <c r="CV222" i="3"/>
  <c r="CV219" i="3"/>
  <c r="CV223" i="3"/>
  <c r="CV226" i="3"/>
  <c r="CV227" i="3"/>
  <c r="CV228" i="3"/>
  <c r="CX1" i="3" l="1"/>
  <c r="CW2" i="3"/>
  <c r="CW178" i="3"/>
  <c r="CW179" i="3"/>
  <c r="CW182" i="3"/>
  <c r="CW181" i="3"/>
  <c r="CW180" i="3"/>
  <c r="CW183" i="3"/>
  <c r="CW184" i="3"/>
  <c r="CW185" i="3"/>
  <c r="CW188" i="3"/>
  <c r="CW191" i="3"/>
  <c r="CW190" i="3"/>
  <c r="CW187" i="3"/>
  <c r="CW189" i="3"/>
  <c r="CW186" i="3"/>
  <c r="CW195" i="3"/>
  <c r="CW199" i="3"/>
  <c r="CW203" i="3"/>
  <c r="CW194" i="3"/>
  <c r="CW198" i="3"/>
  <c r="CW202" i="3"/>
  <c r="CW192" i="3"/>
  <c r="CW197" i="3"/>
  <c r="CW201" i="3"/>
  <c r="CW193" i="3"/>
  <c r="CW196" i="3"/>
  <c r="CW200" i="3"/>
  <c r="CW205" i="3"/>
  <c r="CW209" i="3"/>
  <c r="CW213" i="3"/>
  <c r="CW210" i="3"/>
  <c r="CW214" i="3"/>
  <c r="CW204" i="3"/>
  <c r="CW207" i="3"/>
  <c r="CW211" i="3"/>
  <c r="CW206" i="3"/>
  <c r="CW208" i="3"/>
  <c r="CW212" i="3"/>
  <c r="CW219" i="3"/>
  <c r="CW223" i="3"/>
  <c r="CW216" i="3"/>
  <c r="CW220" i="3"/>
  <c r="CW224" i="3"/>
  <c r="CW217" i="3"/>
  <c r="CW221" i="3"/>
  <c r="CW225" i="3"/>
  <c r="CW215" i="3"/>
  <c r="CW218" i="3"/>
  <c r="CW222" i="3"/>
  <c r="CW227" i="3"/>
  <c r="CW228" i="3"/>
  <c r="CW226" i="3"/>
  <c r="CX2" i="3" l="1"/>
  <c r="CY1" i="3"/>
  <c r="CX178" i="3"/>
  <c r="CX183" i="3"/>
  <c r="CX179" i="3"/>
  <c r="CX181" i="3"/>
  <c r="CX180" i="3"/>
  <c r="CX182" i="3"/>
  <c r="CX186" i="3"/>
  <c r="CX184" i="3"/>
  <c r="CX192" i="3"/>
  <c r="CX185" i="3"/>
  <c r="CX188" i="3"/>
  <c r="CX191" i="3"/>
  <c r="CX190" i="3"/>
  <c r="CX187" i="3"/>
  <c r="CX189" i="3"/>
  <c r="CX193" i="3"/>
  <c r="CX196" i="3"/>
  <c r="CX200" i="3"/>
  <c r="CX204" i="3"/>
  <c r="CX195" i="3"/>
  <c r="CX199" i="3"/>
  <c r="CX203" i="3"/>
  <c r="CX194" i="3"/>
  <c r="CX198" i="3"/>
  <c r="CX202" i="3"/>
  <c r="CX197" i="3"/>
  <c r="CX201" i="3"/>
  <c r="CX206" i="3"/>
  <c r="CX208" i="3"/>
  <c r="CX212" i="3"/>
  <c r="CX205" i="3"/>
  <c r="CX209" i="3"/>
  <c r="CX213" i="3"/>
  <c r="CX210" i="3"/>
  <c r="CX207" i="3"/>
  <c r="CX211" i="3"/>
  <c r="CX215" i="3"/>
  <c r="CX218" i="3"/>
  <c r="CX222" i="3"/>
  <c r="CX219" i="3"/>
  <c r="CX223" i="3"/>
  <c r="CX214" i="3"/>
  <c r="CX216" i="3"/>
  <c r="CX220" i="3"/>
  <c r="CX224" i="3"/>
  <c r="CX217" i="3"/>
  <c r="CX221" i="3"/>
  <c r="CX226" i="3"/>
  <c r="CX227" i="3"/>
  <c r="CX228" i="3"/>
  <c r="CX225" i="3"/>
  <c r="CY2" i="3" l="1"/>
  <c r="CZ1" i="3"/>
  <c r="CY179" i="3"/>
  <c r="CY180" i="3"/>
  <c r="CY184" i="3"/>
  <c r="CY182" i="3"/>
  <c r="CY185" i="3"/>
  <c r="CY183" i="3"/>
  <c r="CY178" i="3"/>
  <c r="CY181" i="3"/>
  <c r="CY187" i="3"/>
  <c r="CY186" i="3"/>
  <c r="CY189" i="3"/>
  <c r="CY193" i="3"/>
  <c r="CY192" i="3"/>
  <c r="CY188" i="3"/>
  <c r="CY191" i="3"/>
  <c r="CY190" i="3"/>
  <c r="CY197" i="3"/>
  <c r="CY201" i="3"/>
  <c r="CY196" i="3"/>
  <c r="CY200" i="3"/>
  <c r="CY204" i="3"/>
  <c r="CY195" i="3"/>
  <c r="CY199" i="3"/>
  <c r="CY203" i="3"/>
  <c r="CY194" i="3"/>
  <c r="CY198" i="3"/>
  <c r="CY202" i="3"/>
  <c r="CY207" i="3"/>
  <c r="CY211" i="3"/>
  <c r="CY206" i="3"/>
  <c r="CY208" i="3"/>
  <c r="CY212" i="3"/>
  <c r="CY205" i="3"/>
  <c r="CY209" i="3"/>
  <c r="CY213" i="3"/>
  <c r="CY210" i="3"/>
  <c r="CY214" i="3"/>
  <c r="CY215" i="3"/>
  <c r="CY217" i="3"/>
  <c r="CY221" i="3"/>
  <c r="CY225" i="3"/>
  <c r="CY218" i="3"/>
  <c r="CY222" i="3"/>
  <c r="CY219" i="3"/>
  <c r="CY223" i="3"/>
  <c r="CY216" i="3"/>
  <c r="CY220" i="3"/>
  <c r="CY224" i="3"/>
  <c r="CY228" i="3"/>
  <c r="CY226" i="3"/>
  <c r="CY227" i="3"/>
  <c r="DA1" i="3" l="1"/>
  <c r="CZ2" i="3"/>
  <c r="CZ180" i="3"/>
  <c r="CZ178" i="3"/>
  <c r="CZ181" i="3"/>
  <c r="CZ179" i="3"/>
  <c r="CZ183" i="3"/>
  <c r="CZ184" i="3"/>
  <c r="CZ182" i="3"/>
  <c r="CZ188" i="3"/>
  <c r="CZ187" i="3"/>
  <c r="CZ190" i="3"/>
  <c r="CZ186" i="3"/>
  <c r="CZ189" i="3"/>
  <c r="CZ193" i="3"/>
  <c r="CZ185" i="3"/>
  <c r="CZ192" i="3"/>
  <c r="CZ191" i="3"/>
  <c r="CZ194" i="3"/>
  <c r="CZ198" i="3"/>
  <c r="CZ202" i="3"/>
  <c r="CZ197" i="3"/>
  <c r="CZ201" i="3"/>
  <c r="CZ196" i="3"/>
  <c r="CZ200" i="3"/>
  <c r="CZ204" i="3"/>
  <c r="CZ195" i="3"/>
  <c r="CZ199" i="3"/>
  <c r="CZ203" i="3"/>
  <c r="CZ210" i="3"/>
  <c r="CZ207" i="3"/>
  <c r="CZ211" i="3"/>
  <c r="CZ215" i="3"/>
  <c r="CZ206" i="3"/>
  <c r="CZ208" i="3"/>
  <c r="CZ212" i="3"/>
  <c r="CZ205" i="3"/>
  <c r="CZ209" i="3"/>
  <c r="CZ213" i="3"/>
  <c r="CZ216" i="3"/>
  <c r="CZ220" i="3"/>
  <c r="CZ224" i="3"/>
  <c r="CZ217" i="3"/>
  <c r="CZ221" i="3"/>
  <c r="CZ225" i="3"/>
  <c r="CZ218" i="3"/>
  <c r="CZ222" i="3"/>
  <c r="CZ214" i="3"/>
  <c r="CZ219" i="3"/>
  <c r="CZ223" i="3"/>
  <c r="CZ226" i="3"/>
  <c r="CZ227" i="3"/>
  <c r="CZ228" i="3"/>
  <c r="DB1" i="3" l="1"/>
  <c r="DA2" i="3"/>
  <c r="DA178" i="3"/>
  <c r="DA182" i="3"/>
  <c r="DA180" i="3"/>
  <c r="DA181" i="3"/>
  <c r="DA183" i="3"/>
  <c r="DA185" i="3"/>
  <c r="DA179" i="3"/>
  <c r="DA191" i="3"/>
  <c r="DA187" i="3"/>
  <c r="DA190" i="3"/>
  <c r="DA186" i="3"/>
  <c r="DA189" i="3"/>
  <c r="DA184" i="3"/>
  <c r="DA188" i="3"/>
  <c r="DA195" i="3"/>
  <c r="DA199" i="3"/>
  <c r="DA203" i="3"/>
  <c r="DA193" i="3"/>
  <c r="DA194" i="3"/>
  <c r="DA198" i="3"/>
  <c r="DA202" i="3"/>
  <c r="DA197" i="3"/>
  <c r="DA201" i="3"/>
  <c r="DA192" i="3"/>
  <c r="DA196" i="3"/>
  <c r="DA200" i="3"/>
  <c r="DA205" i="3"/>
  <c r="DA209" i="3"/>
  <c r="DA213" i="3"/>
  <c r="DA210" i="3"/>
  <c r="DA214" i="3"/>
  <c r="DA207" i="3"/>
  <c r="DA211" i="3"/>
  <c r="DA204" i="3"/>
  <c r="DA206" i="3"/>
  <c r="DA208" i="3"/>
  <c r="DA212" i="3"/>
  <c r="DA219" i="3"/>
  <c r="DA223" i="3"/>
  <c r="DA215" i="3"/>
  <c r="DA216" i="3"/>
  <c r="DA220" i="3"/>
  <c r="DA224" i="3"/>
  <c r="DA217" i="3"/>
  <c r="DA221" i="3"/>
  <c r="DA225" i="3"/>
  <c r="DA218" i="3"/>
  <c r="DA222" i="3"/>
  <c r="DA227" i="3"/>
  <c r="DA228" i="3"/>
  <c r="DA226" i="3"/>
  <c r="DB2" i="3" l="1"/>
  <c r="DC1" i="3"/>
  <c r="DB178" i="3"/>
  <c r="DB179" i="3"/>
  <c r="DB183" i="3"/>
  <c r="DB180" i="3"/>
  <c r="DB181" i="3"/>
  <c r="DB182" i="3"/>
  <c r="DB184" i="3"/>
  <c r="DB186" i="3"/>
  <c r="DB188" i="3"/>
  <c r="DB192" i="3"/>
  <c r="DB191" i="3"/>
  <c r="DB187" i="3"/>
  <c r="DB190" i="3"/>
  <c r="DB185" i="3"/>
  <c r="DB189" i="3"/>
  <c r="DB196" i="3"/>
  <c r="DB200" i="3"/>
  <c r="DB204" i="3"/>
  <c r="DB195" i="3"/>
  <c r="DB199" i="3"/>
  <c r="DB203" i="3"/>
  <c r="DB193" i="3"/>
  <c r="DB194" i="3"/>
  <c r="DB198" i="3"/>
  <c r="DB202" i="3"/>
  <c r="DB197" i="3"/>
  <c r="DB201" i="3"/>
  <c r="DB206" i="3"/>
  <c r="DB208" i="3"/>
  <c r="DB212" i="3"/>
  <c r="DB205" i="3"/>
  <c r="DB209" i="3"/>
  <c r="DB213" i="3"/>
  <c r="DB210" i="3"/>
  <c r="DB207" i="3"/>
  <c r="DB211" i="3"/>
  <c r="DB215" i="3"/>
  <c r="DB214" i="3"/>
  <c r="DB218" i="3"/>
  <c r="DB222" i="3"/>
  <c r="DB219" i="3"/>
  <c r="DB223" i="3"/>
  <c r="DB216" i="3"/>
  <c r="DB220" i="3"/>
  <c r="DB224" i="3"/>
  <c r="DB217" i="3"/>
  <c r="DB221" i="3"/>
  <c r="DB226" i="3"/>
  <c r="DB227" i="3"/>
  <c r="DB228" i="3"/>
  <c r="DB225" i="3"/>
  <c r="DD1" i="3" l="1"/>
  <c r="DC2" i="3"/>
  <c r="DC179" i="3"/>
  <c r="DC184" i="3"/>
  <c r="DC178" i="3"/>
  <c r="DC182" i="3"/>
  <c r="DC185" i="3"/>
  <c r="DC180" i="3"/>
  <c r="DC187" i="3"/>
  <c r="DC181" i="3"/>
  <c r="DC183" i="3"/>
  <c r="DC189" i="3"/>
  <c r="DC193" i="3"/>
  <c r="DC188" i="3"/>
  <c r="DC192" i="3"/>
  <c r="DC191" i="3"/>
  <c r="DC186" i="3"/>
  <c r="DC190" i="3"/>
  <c r="DC197" i="3"/>
  <c r="DC201" i="3"/>
  <c r="DC196" i="3"/>
  <c r="DC200" i="3"/>
  <c r="DC204" i="3"/>
  <c r="DC195" i="3"/>
  <c r="DC199" i="3"/>
  <c r="DC203" i="3"/>
  <c r="DC194" i="3"/>
  <c r="DC198" i="3"/>
  <c r="DC202" i="3"/>
  <c r="DC207" i="3"/>
  <c r="DC211" i="3"/>
  <c r="DC206" i="3"/>
  <c r="DC208" i="3"/>
  <c r="DC212" i="3"/>
  <c r="DC205" i="3"/>
  <c r="DC209" i="3"/>
  <c r="DC213" i="3"/>
  <c r="DC210" i="3"/>
  <c r="DC214" i="3"/>
  <c r="DC217" i="3"/>
  <c r="DC221" i="3"/>
  <c r="DC225" i="3"/>
  <c r="DC218" i="3"/>
  <c r="DC222" i="3"/>
  <c r="DC215" i="3"/>
  <c r="DC219" i="3"/>
  <c r="DC223" i="3"/>
  <c r="DC216" i="3"/>
  <c r="DC220" i="3"/>
  <c r="DC224" i="3"/>
  <c r="DC226" i="3"/>
  <c r="DC228" i="3"/>
  <c r="DC227" i="3"/>
  <c r="DE1" i="3" l="1"/>
  <c r="DD2" i="3"/>
  <c r="DD180" i="3"/>
  <c r="DD181" i="3"/>
  <c r="DD179" i="3"/>
  <c r="DD178" i="3"/>
  <c r="DD183" i="3"/>
  <c r="DD188" i="3"/>
  <c r="DD182" i="3"/>
  <c r="DD184" i="3"/>
  <c r="DD185" i="3"/>
  <c r="DD186" i="3"/>
  <c r="DD190" i="3"/>
  <c r="DD189" i="3"/>
  <c r="DD193" i="3"/>
  <c r="DD192" i="3"/>
  <c r="DD187" i="3"/>
  <c r="DD191" i="3"/>
  <c r="DD194" i="3"/>
  <c r="DD198" i="3"/>
  <c r="DD202" i="3"/>
  <c r="DD197" i="3"/>
  <c r="DD201" i="3"/>
  <c r="DD196" i="3"/>
  <c r="DD200" i="3"/>
  <c r="DD204" i="3"/>
  <c r="DD195" i="3"/>
  <c r="DD199" i="3"/>
  <c r="DD203" i="3"/>
  <c r="DD210" i="3"/>
  <c r="DD207" i="3"/>
  <c r="DD211" i="3"/>
  <c r="DD215" i="3"/>
  <c r="DD206" i="3"/>
  <c r="DD208" i="3"/>
  <c r="DD212" i="3"/>
  <c r="DD205" i="3"/>
  <c r="DD209" i="3"/>
  <c r="DD213" i="3"/>
  <c r="DD216" i="3"/>
  <c r="DD220" i="3"/>
  <c r="DD224" i="3"/>
  <c r="DD214" i="3"/>
  <c r="DD217" i="3"/>
  <c r="DD221" i="3"/>
  <c r="DD225" i="3"/>
  <c r="DD218" i="3"/>
  <c r="DD222" i="3"/>
  <c r="DD219" i="3"/>
  <c r="DD223" i="3"/>
  <c r="DD226" i="3"/>
  <c r="DD227" i="3"/>
  <c r="DD228" i="3"/>
  <c r="DF1" i="3" l="1"/>
  <c r="DE2" i="3"/>
  <c r="DE178" i="3"/>
  <c r="DE180" i="3"/>
  <c r="DE182" i="3"/>
  <c r="DE181" i="3"/>
  <c r="DE179" i="3"/>
  <c r="DE184" i="3"/>
  <c r="DE183" i="3"/>
  <c r="DE185" i="3"/>
  <c r="DE187" i="3"/>
  <c r="DE191" i="3"/>
  <c r="DE186" i="3"/>
  <c r="DE190" i="3"/>
  <c r="DE188" i="3"/>
  <c r="DE189" i="3"/>
  <c r="DE192" i="3"/>
  <c r="DE195" i="3"/>
  <c r="DE199" i="3"/>
  <c r="DE203" i="3"/>
  <c r="DE194" i="3"/>
  <c r="DE198" i="3"/>
  <c r="DE202" i="3"/>
  <c r="DE197" i="3"/>
  <c r="DE201" i="3"/>
  <c r="DE193" i="3"/>
  <c r="DE196" i="3"/>
  <c r="DE200" i="3"/>
  <c r="DE204" i="3"/>
  <c r="DE205" i="3"/>
  <c r="DE209" i="3"/>
  <c r="DE213" i="3"/>
  <c r="DE210" i="3"/>
  <c r="DE214" i="3"/>
  <c r="DE207" i="3"/>
  <c r="DE211" i="3"/>
  <c r="DE206" i="3"/>
  <c r="DE208" i="3"/>
  <c r="DE212" i="3"/>
  <c r="DE219" i="3"/>
  <c r="DE223" i="3"/>
  <c r="DE216" i="3"/>
  <c r="DE220" i="3"/>
  <c r="DE224" i="3"/>
  <c r="DE217" i="3"/>
  <c r="DE221" i="3"/>
  <c r="DE225" i="3"/>
  <c r="DE215" i="3"/>
  <c r="DE218" i="3"/>
  <c r="DE222" i="3"/>
  <c r="DE227" i="3"/>
  <c r="DE228" i="3"/>
  <c r="DE226" i="3"/>
  <c r="DG1" i="3" l="1"/>
  <c r="DF2" i="3"/>
  <c r="DF178" i="3"/>
  <c r="DF183" i="3"/>
  <c r="DF180" i="3"/>
  <c r="DF181" i="3"/>
  <c r="DF179" i="3"/>
  <c r="DF182" i="3"/>
  <c r="DF186" i="3"/>
  <c r="DF184" i="3"/>
  <c r="DF192" i="3"/>
  <c r="DF185" i="3"/>
  <c r="DF187" i="3"/>
  <c r="DF191" i="3"/>
  <c r="DF190" i="3"/>
  <c r="DF188" i="3"/>
  <c r="DF189" i="3"/>
  <c r="DF193" i="3"/>
  <c r="DF196" i="3"/>
  <c r="DF200" i="3"/>
  <c r="DF204" i="3"/>
  <c r="DF195" i="3"/>
  <c r="DF199" i="3"/>
  <c r="DF203" i="3"/>
  <c r="DF194" i="3"/>
  <c r="DF198" i="3"/>
  <c r="DF202" i="3"/>
  <c r="DF197" i="3"/>
  <c r="DF201" i="3"/>
  <c r="DF206" i="3"/>
  <c r="DF208" i="3"/>
  <c r="DF212" i="3"/>
  <c r="DF205" i="3"/>
  <c r="DF209" i="3"/>
  <c r="DF213" i="3"/>
  <c r="DF210" i="3"/>
  <c r="DF207" i="3"/>
  <c r="DF211" i="3"/>
  <c r="DF215" i="3"/>
  <c r="DF218" i="3"/>
  <c r="DF222" i="3"/>
  <c r="DF219" i="3"/>
  <c r="DF223" i="3"/>
  <c r="DF214" i="3"/>
  <c r="DF216" i="3"/>
  <c r="DF220" i="3"/>
  <c r="DF224" i="3"/>
  <c r="DF217" i="3"/>
  <c r="DF221" i="3"/>
  <c r="DF225" i="3"/>
  <c r="DF226" i="3"/>
  <c r="DF227" i="3"/>
  <c r="DF228" i="3"/>
  <c r="DH1" i="3" l="1"/>
  <c r="DG2" i="3"/>
  <c r="DG179" i="3"/>
  <c r="DG184" i="3"/>
  <c r="DG180" i="3"/>
  <c r="DG182" i="3"/>
  <c r="DG181" i="3"/>
  <c r="DG185" i="3"/>
  <c r="DG183" i="3"/>
  <c r="DG187" i="3"/>
  <c r="DG178" i="3"/>
  <c r="DG188" i="3"/>
  <c r="DG189" i="3"/>
  <c r="DG193" i="3"/>
  <c r="DG192" i="3"/>
  <c r="DG186" i="3"/>
  <c r="DG191" i="3"/>
  <c r="DG190" i="3"/>
  <c r="DG197" i="3"/>
  <c r="DG201" i="3"/>
  <c r="DG196" i="3"/>
  <c r="DG200" i="3"/>
  <c r="DG204" i="3"/>
  <c r="DG195" i="3"/>
  <c r="DG199" i="3"/>
  <c r="DG203" i="3"/>
  <c r="DG194" i="3"/>
  <c r="DG198" i="3"/>
  <c r="DG202" i="3"/>
  <c r="DG207" i="3"/>
  <c r="DG211" i="3"/>
  <c r="DG206" i="3"/>
  <c r="DG208" i="3"/>
  <c r="DG212" i="3"/>
  <c r="DG205" i="3"/>
  <c r="DG209" i="3"/>
  <c r="DG213" i="3"/>
  <c r="DG210" i="3"/>
  <c r="DG214" i="3"/>
  <c r="DG215" i="3"/>
  <c r="DG217" i="3"/>
  <c r="DG221" i="3"/>
  <c r="DG225" i="3"/>
  <c r="DG218" i="3"/>
  <c r="DG222" i="3"/>
  <c r="DG219" i="3"/>
  <c r="DG223" i="3"/>
  <c r="DG216" i="3"/>
  <c r="DG220" i="3"/>
  <c r="DG224" i="3"/>
  <c r="DG228" i="3"/>
  <c r="DG226" i="3"/>
  <c r="DG227" i="3"/>
  <c r="DI1" i="3" l="1"/>
  <c r="DH2" i="3"/>
  <c r="DH180" i="3"/>
  <c r="DH178" i="3"/>
  <c r="DH179" i="3"/>
  <c r="DH181" i="3"/>
  <c r="DH182" i="3"/>
  <c r="DH184" i="3"/>
  <c r="DH188" i="3"/>
  <c r="DH183" i="3"/>
  <c r="DH190" i="3"/>
  <c r="DH189" i="3"/>
  <c r="DH185" i="3"/>
  <c r="DH187" i="3"/>
  <c r="DH192" i="3"/>
  <c r="DH186" i="3"/>
  <c r="DH191" i="3"/>
  <c r="DH194" i="3"/>
  <c r="DH198" i="3"/>
  <c r="DH202" i="3"/>
  <c r="DH193" i="3"/>
  <c r="DH197" i="3"/>
  <c r="DH201" i="3"/>
  <c r="DH196" i="3"/>
  <c r="DH200" i="3"/>
  <c r="DH204" i="3"/>
  <c r="DH195" i="3"/>
  <c r="DH199" i="3"/>
  <c r="DH203" i="3"/>
  <c r="DH210" i="3"/>
  <c r="DH207" i="3"/>
  <c r="DH211" i="3"/>
  <c r="DH215" i="3"/>
  <c r="DH206" i="3"/>
  <c r="DH208" i="3"/>
  <c r="DH212" i="3"/>
  <c r="DH205" i="3"/>
  <c r="DH209" i="3"/>
  <c r="DH213" i="3"/>
  <c r="DH216" i="3"/>
  <c r="DH220" i="3"/>
  <c r="DH224" i="3"/>
  <c r="DH217" i="3"/>
  <c r="DH221" i="3"/>
  <c r="DH225" i="3"/>
  <c r="DH218" i="3"/>
  <c r="DH222" i="3"/>
  <c r="DH214" i="3"/>
  <c r="DH219" i="3"/>
  <c r="DH223" i="3"/>
  <c r="DH226" i="3"/>
  <c r="DH227" i="3"/>
  <c r="DH228" i="3"/>
  <c r="DJ1" i="3" l="1"/>
  <c r="DI2" i="3"/>
  <c r="DI178" i="3"/>
  <c r="DI182" i="3"/>
  <c r="DI179" i="3"/>
  <c r="DI181" i="3"/>
  <c r="DI183" i="3"/>
  <c r="DI180" i="3"/>
  <c r="DI185" i="3"/>
  <c r="DI184" i="3"/>
  <c r="DI186" i="3"/>
  <c r="DI191" i="3"/>
  <c r="DI188" i="3"/>
  <c r="DI190" i="3"/>
  <c r="DI189" i="3"/>
  <c r="DI187" i="3"/>
  <c r="DI195" i="3"/>
  <c r="DI199" i="3"/>
  <c r="DI203" i="3"/>
  <c r="DI192" i="3"/>
  <c r="DI194" i="3"/>
  <c r="DI198" i="3"/>
  <c r="DI202" i="3"/>
  <c r="DI193" i="3"/>
  <c r="DI197" i="3"/>
  <c r="DI201" i="3"/>
  <c r="DI196" i="3"/>
  <c r="DI200" i="3"/>
  <c r="DI205" i="3"/>
  <c r="DI209" i="3"/>
  <c r="DI213" i="3"/>
  <c r="DI204" i="3"/>
  <c r="DI210" i="3"/>
  <c r="DI214" i="3"/>
  <c r="DI207" i="3"/>
  <c r="DI211" i="3"/>
  <c r="DI206" i="3"/>
  <c r="DI208" i="3"/>
  <c r="DI212" i="3"/>
  <c r="DI219" i="3"/>
  <c r="DI223" i="3"/>
  <c r="DI215" i="3"/>
  <c r="DI216" i="3"/>
  <c r="DI220" i="3"/>
  <c r="DI224" i="3"/>
  <c r="DI217" i="3"/>
  <c r="DI221" i="3"/>
  <c r="DI225" i="3"/>
  <c r="DI218" i="3"/>
  <c r="DI222" i="3"/>
  <c r="DI227" i="3"/>
  <c r="DI228" i="3"/>
  <c r="DI226" i="3"/>
  <c r="DJ2" i="3" l="1"/>
  <c r="DK1" i="3"/>
  <c r="DJ178" i="3"/>
  <c r="DJ180" i="3"/>
  <c r="DJ183" i="3"/>
  <c r="DJ179" i="3"/>
  <c r="DJ181" i="3"/>
  <c r="DJ184" i="3"/>
  <c r="DJ182" i="3"/>
  <c r="DJ186" i="3"/>
  <c r="DJ187" i="3"/>
  <c r="DJ192" i="3"/>
  <c r="DJ191" i="3"/>
  <c r="DJ188" i="3"/>
  <c r="DJ190" i="3"/>
  <c r="DJ185" i="3"/>
  <c r="DJ189" i="3"/>
  <c r="DJ196" i="3"/>
  <c r="DJ200" i="3"/>
  <c r="DJ204" i="3"/>
  <c r="DJ195" i="3"/>
  <c r="DJ199" i="3"/>
  <c r="DJ203" i="3"/>
  <c r="DJ194" i="3"/>
  <c r="DJ198" i="3"/>
  <c r="DJ202" i="3"/>
  <c r="DJ193" i="3"/>
  <c r="DJ197" i="3"/>
  <c r="DJ201" i="3"/>
  <c r="DJ206" i="3"/>
  <c r="DJ208" i="3"/>
  <c r="DJ212" i="3"/>
  <c r="DJ205" i="3"/>
  <c r="DJ209" i="3"/>
  <c r="DJ213" i="3"/>
  <c r="DJ210" i="3"/>
  <c r="DJ207" i="3"/>
  <c r="DJ211" i="3"/>
  <c r="DJ215" i="3"/>
  <c r="DJ214" i="3"/>
  <c r="DJ218" i="3"/>
  <c r="DJ222" i="3"/>
  <c r="DJ219" i="3"/>
  <c r="DJ223" i="3"/>
  <c r="DJ216" i="3"/>
  <c r="DJ220" i="3"/>
  <c r="DJ224" i="3"/>
  <c r="DJ217" i="3"/>
  <c r="DJ221" i="3"/>
  <c r="DJ226" i="3"/>
  <c r="DJ225" i="3"/>
  <c r="DJ227" i="3"/>
  <c r="DJ228" i="3"/>
  <c r="DL1" i="3" l="1"/>
  <c r="DK2" i="3"/>
  <c r="DK179" i="3"/>
  <c r="DK184" i="3"/>
  <c r="DK178" i="3"/>
  <c r="DK180" i="3"/>
  <c r="DK182" i="3"/>
  <c r="DK185" i="3"/>
  <c r="DK181" i="3"/>
  <c r="DK183" i="3"/>
  <c r="DK187" i="3"/>
  <c r="DK189" i="3"/>
  <c r="DK193" i="3"/>
  <c r="DK186" i="3"/>
  <c r="DK192" i="3"/>
  <c r="DK191" i="3"/>
  <c r="DK188" i="3"/>
  <c r="DK190" i="3"/>
  <c r="DK197" i="3"/>
  <c r="DK201" i="3"/>
  <c r="DK196" i="3"/>
  <c r="DK200" i="3"/>
  <c r="DK204" i="3"/>
  <c r="DK195" i="3"/>
  <c r="DK199" i="3"/>
  <c r="DK203" i="3"/>
  <c r="DK194" i="3"/>
  <c r="DK198" i="3"/>
  <c r="DK202" i="3"/>
  <c r="DK207" i="3"/>
  <c r="DK211" i="3"/>
  <c r="DK206" i="3"/>
  <c r="DK208" i="3"/>
  <c r="DK212" i="3"/>
  <c r="DK205" i="3"/>
  <c r="DK209" i="3"/>
  <c r="DK213" i="3"/>
  <c r="DK210" i="3"/>
  <c r="DK214" i="3"/>
  <c r="DK217" i="3"/>
  <c r="DK221" i="3"/>
  <c r="DK225" i="3"/>
  <c r="DK218" i="3"/>
  <c r="DK222" i="3"/>
  <c r="DK215" i="3"/>
  <c r="DK219" i="3"/>
  <c r="DK223" i="3"/>
  <c r="DK216" i="3"/>
  <c r="DK220" i="3"/>
  <c r="DK224" i="3"/>
  <c r="DK226" i="3"/>
  <c r="DK227" i="3"/>
  <c r="DK228" i="3"/>
  <c r="DM1" i="3" l="1"/>
  <c r="DL2" i="3"/>
  <c r="DL180" i="3"/>
  <c r="DL181" i="3"/>
  <c r="DL178" i="3"/>
  <c r="DL179" i="3"/>
  <c r="DL183" i="3"/>
  <c r="DL188" i="3"/>
  <c r="DL182" i="3"/>
  <c r="DL185" i="3"/>
  <c r="DL190" i="3"/>
  <c r="DL184" i="3"/>
  <c r="DL187" i="3"/>
  <c r="DL189" i="3"/>
  <c r="DL186" i="3"/>
  <c r="DL192" i="3"/>
  <c r="DL191" i="3"/>
  <c r="DL193" i="3"/>
  <c r="DL194" i="3"/>
  <c r="DL198" i="3"/>
  <c r="DL202" i="3"/>
  <c r="DL197" i="3"/>
  <c r="DL201" i="3"/>
  <c r="DL196" i="3"/>
  <c r="DL200" i="3"/>
  <c r="DL204" i="3"/>
  <c r="DL195" i="3"/>
  <c r="DL199" i="3"/>
  <c r="DL203" i="3"/>
  <c r="DL210" i="3"/>
  <c r="DL207" i="3"/>
  <c r="DL211" i="3"/>
  <c r="DL215" i="3"/>
  <c r="DL206" i="3"/>
  <c r="DL208" i="3"/>
  <c r="DL212" i="3"/>
  <c r="DL205" i="3"/>
  <c r="DL209" i="3"/>
  <c r="DL213" i="3"/>
  <c r="DL216" i="3"/>
  <c r="DL220" i="3"/>
  <c r="DL224" i="3"/>
  <c r="DL214" i="3"/>
  <c r="DL217" i="3"/>
  <c r="DL221" i="3"/>
  <c r="DL225" i="3"/>
  <c r="DL218" i="3"/>
  <c r="DL222" i="3"/>
  <c r="DL219" i="3"/>
  <c r="DL223" i="3"/>
  <c r="DL226" i="3"/>
  <c r="DL227" i="3"/>
  <c r="DL228" i="3"/>
  <c r="DN1" i="3" l="1"/>
  <c r="DM178" i="3"/>
  <c r="DM2" i="3"/>
  <c r="DM179" i="3"/>
  <c r="DM182" i="3"/>
  <c r="DM181" i="3"/>
  <c r="DM180" i="3"/>
  <c r="DM184" i="3"/>
  <c r="DM185" i="3"/>
  <c r="DM183" i="3"/>
  <c r="DM188" i="3"/>
  <c r="DM191" i="3"/>
  <c r="DM190" i="3"/>
  <c r="DM187" i="3"/>
  <c r="DM189" i="3"/>
  <c r="DM186" i="3"/>
  <c r="DM195" i="3"/>
  <c r="DM199" i="3"/>
  <c r="DM203" i="3"/>
  <c r="DM193" i="3"/>
  <c r="DM194" i="3"/>
  <c r="DM198" i="3"/>
  <c r="DM202" i="3"/>
  <c r="DM192" i="3"/>
  <c r="DM197" i="3"/>
  <c r="DM201" i="3"/>
  <c r="DM196" i="3"/>
  <c r="DM200" i="3"/>
  <c r="DM205" i="3"/>
  <c r="DM209" i="3"/>
  <c r="DM213" i="3"/>
  <c r="DM210" i="3"/>
  <c r="DM214" i="3"/>
  <c r="DM204" i="3"/>
  <c r="DM207" i="3"/>
  <c r="DM211" i="3"/>
  <c r="DM206" i="3"/>
  <c r="DM208" i="3"/>
  <c r="DM212" i="3"/>
  <c r="DM219" i="3"/>
  <c r="DM223" i="3"/>
  <c r="DM216" i="3"/>
  <c r="DM220" i="3"/>
  <c r="DM224" i="3"/>
  <c r="DM217" i="3"/>
  <c r="DM221" i="3"/>
  <c r="DM215" i="3"/>
  <c r="DM218" i="3"/>
  <c r="DM222" i="3"/>
  <c r="DM227" i="3"/>
  <c r="DM228" i="3"/>
  <c r="DM225" i="3"/>
  <c r="DM226" i="3"/>
  <c r="DN2" i="3" l="1"/>
  <c r="DO1" i="3"/>
  <c r="DN178" i="3"/>
  <c r="DN183" i="3"/>
  <c r="DN179" i="3"/>
  <c r="DN181" i="3"/>
  <c r="DN182" i="3"/>
  <c r="DN186" i="3"/>
  <c r="DN180" i="3"/>
  <c r="DN184" i="3"/>
  <c r="DN192" i="3"/>
  <c r="DN185" i="3"/>
  <c r="DN188" i="3"/>
  <c r="DN191" i="3"/>
  <c r="DN190" i="3"/>
  <c r="DN187" i="3"/>
  <c r="DN189" i="3"/>
  <c r="DN196" i="3"/>
  <c r="DN200" i="3"/>
  <c r="DN204" i="3"/>
  <c r="DN195" i="3"/>
  <c r="DN199" i="3"/>
  <c r="DN203" i="3"/>
  <c r="DN193" i="3"/>
  <c r="DN194" i="3"/>
  <c r="DN198" i="3"/>
  <c r="DN202" i="3"/>
  <c r="DN197" i="3"/>
  <c r="DN201" i="3"/>
  <c r="DN206" i="3"/>
  <c r="DN208" i="3"/>
  <c r="DN212" i="3"/>
  <c r="DN205" i="3"/>
  <c r="DN209" i="3"/>
  <c r="DN213" i="3"/>
  <c r="DN210" i="3"/>
  <c r="DN207" i="3"/>
  <c r="DN211" i="3"/>
  <c r="DN215" i="3"/>
  <c r="DN218" i="3"/>
  <c r="DN222" i="3"/>
  <c r="DN219" i="3"/>
  <c r="DN223" i="3"/>
  <c r="DN214" i="3"/>
  <c r="DN216" i="3"/>
  <c r="DN220" i="3"/>
  <c r="DN224" i="3"/>
  <c r="DN217" i="3"/>
  <c r="DN221" i="3"/>
  <c r="DN226" i="3"/>
  <c r="DN227" i="3"/>
  <c r="DN228" i="3"/>
  <c r="DN225" i="3"/>
  <c r="DP1" i="3" l="1"/>
  <c r="DO2" i="3"/>
  <c r="DO179" i="3"/>
  <c r="DO180" i="3"/>
  <c r="DO184" i="3"/>
  <c r="DO182" i="3"/>
  <c r="DO178" i="3"/>
  <c r="DO183" i="3"/>
  <c r="DO185" i="3"/>
  <c r="DO181" i="3"/>
  <c r="DO187" i="3"/>
  <c r="DO186" i="3"/>
  <c r="DO189" i="3"/>
  <c r="DO193" i="3"/>
  <c r="DO192" i="3"/>
  <c r="DO188" i="3"/>
  <c r="DO191" i="3"/>
  <c r="DO190" i="3"/>
  <c r="DO197" i="3"/>
  <c r="DO201" i="3"/>
  <c r="DO196" i="3"/>
  <c r="DO200" i="3"/>
  <c r="DO204" i="3"/>
  <c r="DO195" i="3"/>
  <c r="DO199" i="3"/>
  <c r="DO203" i="3"/>
  <c r="DO194" i="3"/>
  <c r="DO198" i="3"/>
  <c r="DO202" i="3"/>
  <c r="DO207" i="3"/>
  <c r="DO211" i="3"/>
  <c r="DO206" i="3"/>
  <c r="DO208" i="3"/>
  <c r="DO212" i="3"/>
  <c r="DO205" i="3"/>
  <c r="DO209" i="3"/>
  <c r="DO213" i="3"/>
  <c r="DO210" i="3"/>
  <c r="DO214" i="3"/>
  <c r="DO215" i="3"/>
  <c r="DO217" i="3"/>
  <c r="DO221" i="3"/>
  <c r="DO225" i="3"/>
  <c r="DO218" i="3"/>
  <c r="DO222" i="3"/>
  <c r="DO219" i="3"/>
  <c r="DO223" i="3"/>
  <c r="DO216" i="3"/>
  <c r="DO220" i="3"/>
  <c r="DO224" i="3"/>
  <c r="DO226" i="3"/>
  <c r="DO228" i="3"/>
  <c r="DO227" i="3"/>
  <c r="DQ1" i="3" l="1"/>
  <c r="DP2" i="3"/>
  <c r="DP180" i="3"/>
  <c r="DP178" i="3"/>
  <c r="DP181" i="3"/>
  <c r="DP179" i="3"/>
  <c r="DP184" i="3"/>
  <c r="DP182" i="3"/>
  <c r="DP183" i="3"/>
  <c r="DP188" i="3"/>
  <c r="DP187" i="3"/>
  <c r="DP190" i="3"/>
  <c r="DP186" i="3"/>
  <c r="DP189" i="3"/>
  <c r="DP185" i="3"/>
  <c r="DP192" i="3"/>
  <c r="DP191" i="3"/>
  <c r="DP194" i="3"/>
  <c r="DP198" i="3"/>
  <c r="DP202" i="3"/>
  <c r="DP197" i="3"/>
  <c r="DP201" i="3"/>
  <c r="DP196" i="3"/>
  <c r="DP200" i="3"/>
  <c r="DP204" i="3"/>
  <c r="DP193" i="3"/>
  <c r="DP195" i="3"/>
  <c r="DP199" i="3"/>
  <c r="DP203" i="3"/>
  <c r="DP210" i="3"/>
  <c r="DP207" i="3"/>
  <c r="DP211" i="3"/>
  <c r="DP215" i="3"/>
  <c r="DP206" i="3"/>
  <c r="DP208" i="3"/>
  <c r="DP212" i="3"/>
  <c r="DP205" i="3"/>
  <c r="DP209" i="3"/>
  <c r="DP213" i="3"/>
  <c r="DP216" i="3"/>
  <c r="DP220" i="3"/>
  <c r="DP224" i="3"/>
  <c r="DP217" i="3"/>
  <c r="DP221" i="3"/>
  <c r="DP225" i="3"/>
  <c r="DP218" i="3"/>
  <c r="DP222" i="3"/>
  <c r="DP214" i="3"/>
  <c r="DP219" i="3"/>
  <c r="DP223" i="3"/>
  <c r="DP226" i="3"/>
  <c r="DP227" i="3"/>
  <c r="DP228" i="3"/>
  <c r="DR1" i="3" l="1"/>
  <c r="DQ2" i="3"/>
  <c r="DQ178" i="3"/>
  <c r="DQ182" i="3"/>
  <c r="DQ180" i="3"/>
  <c r="DQ181" i="3"/>
  <c r="DQ179" i="3"/>
  <c r="DQ183" i="3"/>
  <c r="DQ185" i="3"/>
  <c r="DQ191" i="3"/>
  <c r="DQ187" i="3"/>
  <c r="DQ190" i="3"/>
  <c r="DQ184" i="3"/>
  <c r="DQ186" i="3"/>
  <c r="DQ189" i="3"/>
  <c r="DQ188" i="3"/>
  <c r="DQ193" i="3"/>
  <c r="DQ195" i="3"/>
  <c r="DQ199" i="3"/>
  <c r="DQ203" i="3"/>
  <c r="DQ194" i="3"/>
  <c r="DQ198" i="3"/>
  <c r="DQ202" i="3"/>
  <c r="DQ197" i="3"/>
  <c r="DQ201" i="3"/>
  <c r="DQ192" i="3"/>
  <c r="DQ196" i="3"/>
  <c r="DQ200" i="3"/>
  <c r="DQ205" i="3"/>
  <c r="DQ209" i="3"/>
  <c r="DQ213" i="3"/>
  <c r="DQ210" i="3"/>
  <c r="DQ214" i="3"/>
  <c r="DQ207" i="3"/>
  <c r="DQ211" i="3"/>
  <c r="DQ204" i="3"/>
  <c r="DQ206" i="3"/>
  <c r="DQ208" i="3"/>
  <c r="DQ212" i="3"/>
  <c r="DQ219" i="3"/>
  <c r="DQ223" i="3"/>
  <c r="DQ215" i="3"/>
  <c r="DQ216" i="3"/>
  <c r="DQ220" i="3"/>
  <c r="DQ224" i="3"/>
  <c r="DQ217" i="3"/>
  <c r="DQ221" i="3"/>
  <c r="DQ218" i="3"/>
  <c r="DQ222" i="3"/>
  <c r="DQ225" i="3"/>
  <c r="DQ227" i="3"/>
  <c r="DQ228" i="3"/>
  <c r="DQ226" i="3"/>
  <c r="DR2" i="3" l="1"/>
  <c r="DS1" i="3"/>
  <c r="DR178" i="3"/>
  <c r="DR179" i="3"/>
  <c r="DR183" i="3"/>
  <c r="DR180" i="3"/>
  <c r="DR181" i="3"/>
  <c r="DR182" i="3"/>
  <c r="DR184" i="3"/>
  <c r="DR186" i="3"/>
  <c r="DR188" i="3"/>
  <c r="DR192" i="3"/>
  <c r="DR191" i="3"/>
  <c r="DR187" i="3"/>
  <c r="DR190" i="3"/>
  <c r="DR185" i="3"/>
  <c r="DR189" i="3"/>
  <c r="DR196" i="3"/>
  <c r="DR200" i="3"/>
  <c r="DR204" i="3"/>
  <c r="DR193" i="3"/>
  <c r="DR195" i="3"/>
  <c r="DR199" i="3"/>
  <c r="DR203" i="3"/>
  <c r="DR194" i="3"/>
  <c r="DR198" i="3"/>
  <c r="DR202" i="3"/>
  <c r="DR197" i="3"/>
  <c r="DR201" i="3"/>
  <c r="DR206" i="3"/>
  <c r="DR208" i="3"/>
  <c r="DR212" i="3"/>
  <c r="DR205" i="3"/>
  <c r="DR209" i="3"/>
  <c r="DR213" i="3"/>
  <c r="DR210" i="3"/>
  <c r="DR207" i="3"/>
  <c r="DR211" i="3"/>
  <c r="DR214" i="3"/>
  <c r="DR218" i="3"/>
  <c r="DR222" i="3"/>
  <c r="DR219" i="3"/>
  <c r="DR223" i="3"/>
  <c r="DR215" i="3"/>
  <c r="DR216" i="3"/>
  <c r="DR220" i="3"/>
  <c r="DR224" i="3"/>
  <c r="DR217" i="3"/>
  <c r="DR221" i="3"/>
  <c r="DR226" i="3"/>
  <c r="DR225" i="3"/>
  <c r="DR227" i="3"/>
  <c r="DR228" i="3"/>
  <c r="DT1" i="3" l="1"/>
  <c r="DS2" i="3"/>
  <c r="DS179" i="3"/>
  <c r="DS184" i="3"/>
  <c r="DS178" i="3"/>
  <c r="DS182" i="3"/>
  <c r="DS180" i="3"/>
  <c r="DS185" i="3"/>
  <c r="DS187" i="3"/>
  <c r="DS181" i="3"/>
  <c r="DS183" i="3"/>
  <c r="DS189" i="3"/>
  <c r="DS193" i="3"/>
  <c r="DS188" i="3"/>
  <c r="DS192" i="3"/>
  <c r="DS191" i="3"/>
  <c r="DS186" i="3"/>
  <c r="DS190" i="3"/>
  <c r="DS197" i="3"/>
  <c r="DS201" i="3"/>
  <c r="DS196" i="3"/>
  <c r="DS200" i="3"/>
  <c r="DS204" i="3"/>
  <c r="DS195" i="3"/>
  <c r="DS199" i="3"/>
  <c r="DS203" i="3"/>
  <c r="DS194" i="3"/>
  <c r="DS198" i="3"/>
  <c r="DS202" i="3"/>
  <c r="DS207" i="3"/>
  <c r="DS211" i="3"/>
  <c r="DS206" i="3"/>
  <c r="DS208" i="3"/>
  <c r="DS212" i="3"/>
  <c r="DS205" i="3"/>
  <c r="DS209" i="3"/>
  <c r="DS213" i="3"/>
  <c r="DS210" i="3"/>
  <c r="DS214" i="3"/>
  <c r="DS217" i="3"/>
  <c r="DS221" i="3"/>
  <c r="DS225" i="3"/>
  <c r="DS218" i="3"/>
  <c r="DS222" i="3"/>
  <c r="DS219" i="3"/>
  <c r="DS223" i="3"/>
  <c r="DS215" i="3"/>
  <c r="DS216" i="3"/>
  <c r="DS220" i="3"/>
  <c r="DS224" i="3"/>
  <c r="DS228" i="3"/>
  <c r="DS226" i="3"/>
  <c r="DS227" i="3"/>
  <c r="DU1" i="3" l="1"/>
  <c r="DT2" i="3"/>
  <c r="DT180" i="3"/>
  <c r="DT181" i="3"/>
  <c r="DT179" i="3"/>
  <c r="DT178" i="3"/>
  <c r="DT183" i="3"/>
  <c r="DT188" i="3"/>
  <c r="DT182" i="3"/>
  <c r="DT184" i="3"/>
  <c r="DT185" i="3"/>
  <c r="DT186" i="3"/>
  <c r="DT190" i="3"/>
  <c r="DT189" i="3"/>
  <c r="DT192" i="3"/>
  <c r="DT187" i="3"/>
  <c r="DT191" i="3"/>
  <c r="DT194" i="3"/>
  <c r="DT198" i="3"/>
  <c r="DT202" i="3"/>
  <c r="DT197" i="3"/>
  <c r="DT201" i="3"/>
  <c r="DT193" i="3"/>
  <c r="DT196" i="3"/>
  <c r="DT200" i="3"/>
  <c r="DT204" i="3"/>
  <c r="DT195" i="3"/>
  <c r="DT199" i="3"/>
  <c r="DT203" i="3"/>
  <c r="DT210" i="3"/>
  <c r="DT207" i="3"/>
  <c r="DT211" i="3"/>
  <c r="DT215" i="3"/>
  <c r="DT206" i="3"/>
  <c r="DT208" i="3"/>
  <c r="DT212" i="3"/>
  <c r="DT205" i="3"/>
  <c r="DT209" i="3"/>
  <c r="DT213" i="3"/>
  <c r="DT216" i="3"/>
  <c r="DT220" i="3"/>
  <c r="DT224" i="3"/>
  <c r="DT214" i="3"/>
  <c r="DT217" i="3"/>
  <c r="DT221" i="3"/>
  <c r="DT225" i="3"/>
  <c r="DT218" i="3"/>
  <c r="DT222" i="3"/>
  <c r="DT219" i="3"/>
  <c r="DT223" i="3"/>
  <c r="DT226" i="3"/>
  <c r="DT227" i="3"/>
  <c r="DT228" i="3"/>
  <c r="DV1" i="3" l="1"/>
  <c r="DU2" i="3"/>
  <c r="DU178" i="3"/>
  <c r="DU180" i="3"/>
  <c r="DU182" i="3"/>
  <c r="DU181" i="3"/>
  <c r="DU179" i="3"/>
  <c r="DU184" i="3"/>
  <c r="DU183" i="3"/>
  <c r="DU185" i="3"/>
  <c r="DU187" i="3"/>
  <c r="DU191" i="3"/>
  <c r="DU186" i="3"/>
  <c r="DU190" i="3"/>
  <c r="DU188" i="3"/>
  <c r="DU189" i="3"/>
  <c r="DU192" i="3"/>
  <c r="DU195" i="3"/>
  <c r="DU199" i="3"/>
  <c r="DU203" i="3"/>
  <c r="DU194" i="3"/>
  <c r="DU198" i="3"/>
  <c r="DU202" i="3"/>
  <c r="DU197" i="3"/>
  <c r="DU201" i="3"/>
  <c r="DU193" i="3"/>
  <c r="DU196" i="3"/>
  <c r="DU200" i="3"/>
  <c r="DU204" i="3"/>
  <c r="DU205" i="3"/>
  <c r="DU209" i="3"/>
  <c r="DU213" i="3"/>
  <c r="DU210" i="3"/>
  <c r="DU214" i="3"/>
  <c r="DU207" i="3"/>
  <c r="DU211" i="3"/>
  <c r="DU206" i="3"/>
  <c r="DU208" i="3"/>
  <c r="DU212" i="3"/>
  <c r="DU215" i="3"/>
  <c r="DU219" i="3"/>
  <c r="DU223" i="3"/>
  <c r="DU216" i="3"/>
  <c r="DU220" i="3"/>
  <c r="DU224" i="3"/>
  <c r="DU217" i="3"/>
  <c r="DU221" i="3"/>
  <c r="DU218" i="3"/>
  <c r="DU222" i="3"/>
  <c r="DU227" i="3"/>
  <c r="DU228" i="3"/>
  <c r="DU225" i="3"/>
  <c r="DU226" i="3"/>
  <c r="DW1" i="3" l="1"/>
  <c r="DV2" i="3"/>
  <c r="DV178" i="3"/>
  <c r="DV183" i="3"/>
  <c r="DV180" i="3"/>
  <c r="DV181" i="3"/>
  <c r="DV182" i="3"/>
  <c r="DV186" i="3"/>
  <c r="DV179" i="3"/>
  <c r="DV192" i="3"/>
  <c r="DV185" i="3"/>
  <c r="DV187" i="3"/>
  <c r="DV191" i="3"/>
  <c r="DV190" i="3"/>
  <c r="DV184" i="3"/>
  <c r="DV188" i="3"/>
  <c r="DV189" i="3"/>
  <c r="DV193" i="3"/>
  <c r="DV196" i="3"/>
  <c r="DV200" i="3"/>
  <c r="DV204" i="3"/>
  <c r="DV195" i="3"/>
  <c r="DV199" i="3"/>
  <c r="DV203" i="3"/>
  <c r="DV194" i="3"/>
  <c r="DV198" i="3"/>
  <c r="DV202" i="3"/>
  <c r="DV197" i="3"/>
  <c r="DV201" i="3"/>
  <c r="DV206" i="3"/>
  <c r="DV208" i="3"/>
  <c r="DV212" i="3"/>
  <c r="DV205" i="3"/>
  <c r="DV209" i="3"/>
  <c r="DV213" i="3"/>
  <c r="DV210" i="3"/>
  <c r="DV207" i="3"/>
  <c r="DV211" i="3"/>
  <c r="DV218" i="3"/>
  <c r="DV222" i="3"/>
  <c r="DV215" i="3"/>
  <c r="DV219" i="3"/>
  <c r="DV223" i="3"/>
  <c r="DV214" i="3"/>
  <c r="DV216" i="3"/>
  <c r="DV220" i="3"/>
  <c r="DV224" i="3"/>
  <c r="DV217" i="3"/>
  <c r="DV221" i="3"/>
  <c r="DV226" i="3"/>
  <c r="DV227" i="3"/>
  <c r="DV228" i="3"/>
  <c r="DV225" i="3"/>
  <c r="DX1" i="3" l="1"/>
  <c r="DW2" i="3"/>
  <c r="DW179" i="3"/>
  <c r="DW184" i="3"/>
  <c r="DW180" i="3"/>
  <c r="DW182" i="3"/>
  <c r="DW181" i="3"/>
  <c r="DW185" i="3"/>
  <c r="DW178" i="3"/>
  <c r="DW183" i="3"/>
  <c r="DW187" i="3"/>
  <c r="DW188" i="3"/>
  <c r="DW189" i="3"/>
  <c r="DW193" i="3"/>
  <c r="DW192" i="3"/>
  <c r="DW186" i="3"/>
  <c r="DW191" i="3"/>
  <c r="DW190" i="3"/>
  <c r="DW197" i="3"/>
  <c r="DW201" i="3"/>
  <c r="DW196" i="3"/>
  <c r="DW200" i="3"/>
  <c r="DW195" i="3"/>
  <c r="DW199" i="3"/>
  <c r="DW203" i="3"/>
  <c r="DW194" i="3"/>
  <c r="DW198" i="3"/>
  <c r="DW202" i="3"/>
  <c r="DW207" i="3"/>
  <c r="DW211" i="3"/>
  <c r="DW204" i="3"/>
  <c r="DW206" i="3"/>
  <c r="DW208" i="3"/>
  <c r="DW212" i="3"/>
  <c r="DW205" i="3"/>
  <c r="DW209" i="3"/>
  <c r="DW213" i="3"/>
  <c r="DW210" i="3"/>
  <c r="DW214" i="3"/>
  <c r="DW217" i="3"/>
  <c r="DW221" i="3"/>
  <c r="DW225" i="3"/>
  <c r="DW218" i="3"/>
  <c r="DW222" i="3"/>
  <c r="DW215" i="3"/>
  <c r="DW219" i="3"/>
  <c r="DW223" i="3"/>
  <c r="DW216" i="3"/>
  <c r="DW220" i="3"/>
  <c r="DW224" i="3"/>
  <c r="DW226" i="3"/>
  <c r="DW227" i="3"/>
  <c r="DW228" i="3"/>
  <c r="DY1" i="3" l="1"/>
  <c r="DX2" i="3"/>
  <c r="DX180" i="3"/>
  <c r="DX178" i="3"/>
  <c r="DX179" i="3"/>
  <c r="DX181" i="3"/>
  <c r="DX182" i="3"/>
  <c r="DX184" i="3"/>
  <c r="DX188" i="3"/>
  <c r="DX183" i="3"/>
  <c r="DX190" i="3"/>
  <c r="DX189" i="3"/>
  <c r="DX185" i="3"/>
  <c r="DX187" i="3"/>
  <c r="DX192" i="3"/>
  <c r="DX186" i="3"/>
  <c r="DX191" i="3"/>
  <c r="DX194" i="3"/>
  <c r="DX198" i="3"/>
  <c r="DX202" i="3"/>
  <c r="DX193" i="3"/>
  <c r="DX197" i="3"/>
  <c r="DX201" i="3"/>
  <c r="DX196" i="3"/>
  <c r="DX200" i="3"/>
  <c r="DX204" i="3"/>
  <c r="DX195" i="3"/>
  <c r="DX199" i="3"/>
  <c r="DX203" i="3"/>
  <c r="DX210" i="3"/>
  <c r="DX207" i="3"/>
  <c r="DX211" i="3"/>
  <c r="DX206" i="3"/>
  <c r="DX208" i="3"/>
  <c r="DX212" i="3"/>
  <c r="DX205" i="3"/>
  <c r="DX209" i="3"/>
  <c r="DX213" i="3"/>
  <c r="DX216" i="3"/>
  <c r="DX220" i="3"/>
  <c r="DX224" i="3"/>
  <c r="DX217" i="3"/>
  <c r="DX221" i="3"/>
  <c r="DX225" i="3"/>
  <c r="DX218" i="3"/>
  <c r="DX222" i="3"/>
  <c r="DX214" i="3"/>
  <c r="DX215" i="3"/>
  <c r="DX219" i="3"/>
  <c r="DX223" i="3"/>
  <c r="DX226" i="3"/>
  <c r="DX227" i="3"/>
  <c r="DX228" i="3"/>
  <c r="DZ1" i="3" l="1"/>
  <c r="DY2" i="3"/>
  <c r="DY178" i="3"/>
  <c r="DY182" i="3"/>
  <c r="DY179" i="3"/>
  <c r="DY181" i="3"/>
  <c r="DY183" i="3"/>
  <c r="DY180" i="3"/>
  <c r="DY185" i="3"/>
  <c r="DY184" i="3"/>
  <c r="DY186" i="3"/>
  <c r="DY191" i="3"/>
  <c r="DY188" i="3"/>
  <c r="DY190" i="3"/>
  <c r="DY189" i="3"/>
  <c r="DY187" i="3"/>
  <c r="DY195" i="3"/>
  <c r="DY199" i="3"/>
  <c r="DY203" i="3"/>
  <c r="DY192" i="3"/>
  <c r="DY194" i="3"/>
  <c r="DY198" i="3"/>
  <c r="DY202" i="3"/>
  <c r="DY193" i="3"/>
  <c r="DY197" i="3"/>
  <c r="DY201" i="3"/>
  <c r="DY196" i="3"/>
  <c r="DY200" i="3"/>
  <c r="DY205" i="3"/>
  <c r="DY209" i="3"/>
  <c r="DY213" i="3"/>
  <c r="DY210" i="3"/>
  <c r="DY214" i="3"/>
  <c r="DY204" i="3"/>
  <c r="DY207" i="3"/>
  <c r="DY211" i="3"/>
  <c r="DY206" i="3"/>
  <c r="DY208" i="3"/>
  <c r="DY212" i="3"/>
  <c r="DY215" i="3"/>
  <c r="DY219" i="3"/>
  <c r="DY223" i="3"/>
  <c r="DY216" i="3"/>
  <c r="DY220" i="3"/>
  <c r="DY224" i="3"/>
  <c r="DY217" i="3"/>
  <c r="DY221" i="3"/>
  <c r="DY218" i="3"/>
  <c r="DY222" i="3"/>
  <c r="DY225" i="3"/>
  <c r="DY227" i="3"/>
  <c r="DY228" i="3"/>
  <c r="DY226" i="3"/>
  <c r="DZ2" i="3" l="1"/>
  <c r="EA1" i="3"/>
  <c r="DZ178" i="3"/>
  <c r="DZ180" i="3"/>
  <c r="DZ183" i="3"/>
  <c r="DZ179" i="3"/>
  <c r="DZ181" i="3"/>
  <c r="DZ184" i="3"/>
  <c r="DZ182" i="3"/>
  <c r="DZ186" i="3"/>
  <c r="DZ187" i="3"/>
  <c r="DZ192" i="3"/>
  <c r="DZ191" i="3"/>
  <c r="DZ188" i="3"/>
  <c r="DZ190" i="3"/>
  <c r="DZ185" i="3"/>
  <c r="DZ189" i="3"/>
  <c r="DZ196" i="3"/>
  <c r="DZ200" i="3"/>
  <c r="DZ204" i="3"/>
  <c r="DZ195" i="3"/>
  <c r="DZ199" i="3"/>
  <c r="DZ203" i="3"/>
  <c r="DZ194" i="3"/>
  <c r="DZ198" i="3"/>
  <c r="DZ202" i="3"/>
  <c r="DZ193" i="3"/>
  <c r="DZ197" i="3"/>
  <c r="DZ201" i="3"/>
  <c r="DZ206" i="3"/>
  <c r="DZ208" i="3"/>
  <c r="DZ212" i="3"/>
  <c r="DZ205" i="3"/>
  <c r="DZ209" i="3"/>
  <c r="DZ213" i="3"/>
  <c r="DZ210" i="3"/>
  <c r="DZ207" i="3"/>
  <c r="DZ211" i="3"/>
  <c r="DZ214" i="3"/>
  <c r="DZ218" i="3"/>
  <c r="DZ222" i="3"/>
  <c r="DZ215" i="3"/>
  <c r="DZ219" i="3"/>
  <c r="DZ223" i="3"/>
  <c r="DZ216" i="3"/>
  <c r="DZ220" i="3"/>
  <c r="DZ224" i="3"/>
  <c r="DZ217" i="3"/>
  <c r="DZ221" i="3"/>
  <c r="DZ226" i="3"/>
  <c r="DZ228" i="3"/>
  <c r="DZ225" i="3"/>
  <c r="DZ227" i="3"/>
  <c r="EB1" i="3" l="1"/>
  <c r="EA2" i="3"/>
  <c r="EA179" i="3"/>
  <c r="EA184" i="3"/>
  <c r="EA178" i="3"/>
  <c r="EA180" i="3"/>
  <c r="EA182" i="3"/>
  <c r="EA185" i="3"/>
  <c r="EA181" i="3"/>
  <c r="EA183" i="3"/>
  <c r="EA187" i="3"/>
  <c r="EA189" i="3"/>
  <c r="EA193" i="3"/>
  <c r="EA186" i="3"/>
  <c r="EA192" i="3"/>
  <c r="EA191" i="3"/>
  <c r="EA188" i="3"/>
  <c r="EA190" i="3"/>
  <c r="EA197" i="3"/>
  <c r="EA201" i="3"/>
  <c r="EA196" i="3"/>
  <c r="EA200" i="3"/>
  <c r="EA195" i="3"/>
  <c r="EA199" i="3"/>
  <c r="EA203" i="3"/>
  <c r="EA194" i="3"/>
  <c r="EA198" i="3"/>
  <c r="EA202" i="3"/>
  <c r="EA207" i="3"/>
  <c r="EA211" i="3"/>
  <c r="EA206" i="3"/>
  <c r="EA208" i="3"/>
  <c r="EA212" i="3"/>
  <c r="EA205" i="3"/>
  <c r="EA209" i="3"/>
  <c r="EA213" i="3"/>
  <c r="EA204" i="3"/>
  <c r="EA210" i="3"/>
  <c r="EA214" i="3"/>
  <c r="EA217" i="3"/>
  <c r="EA221" i="3"/>
  <c r="EA225" i="3"/>
  <c r="EA218" i="3"/>
  <c r="EA222" i="3"/>
  <c r="EA215" i="3"/>
  <c r="EA219" i="3"/>
  <c r="EA223" i="3"/>
  <c r="EA216" i="3"/>
  <c r="EA220" i="3"/>
  <c r="EA224" i="3"/>
  <c r="EA228" i="3"/>
  <c r="EA226" i="3"/>
  <c r="EA227" i="3"/>
  <c r="EC1" i="3" l="1"/>
  <c r="EB2" i="3"/>
  <c r="EB180" i="3"/>
  <c r="EB181" i="3"/>
  <c r="EB178" i="3"/>
  <c r="EB179" i="3"/>
  <c r="EB183" i="3"/>
  <c r="EB188" i="3"/>
  <c r="EB182" i="3"/>
  <c r="EB184" i="3"/>
  <c r="EB185" i="3"/>
  <c r="EB190" i="3"/>
  <c r="EB187" i="3"/>
  <c r="EB189" i="3"/>
  <c r="EB186" i="3"/>
  <c r="EB192" i="3"/>
  <c r="EB191" i="3"/>
  <c r="EB193" i="3"/>
  <c r="EB194" i="3"/>
  <c r="EB198" i="3"/>
  <c r="EB202" i="3"/>
  <c r="EB197" i="3"/>
  <c r="EB201" i="3"/>
  <c r="EB196" i="3"/>
  <c r="EB200" i="3"/>
  <c r="EB204" i="3"/>
  <c r="EB195" i="3"/>
  <c r="EB199" i="3"/>
  <c r="EB203" i="3"/>
  <c r="EB210" i="3"/>
  <c r="EB207" i="3"/>
  <c r="EB211" i="3"/>
  <c r="EB206" i="3"/>
  <c r="EB208" i="3"/>
  <c r="EB212" i="3"/>
  <c r="EB205" i="3"/>
  <c r="EB209" i="3"/>
  <c r="EB213" i="3"/>
  <c r="EB216" i="3"/>
  <c r="EB220" i="3"/>
  <c r="EB224" i="3"/>
  <c r="EB214" i="3"/>
  <c r="EB217" i="3"/>
  <c r="EB221" i="3"/>
  <c r="EB225" i="3"/>
  <c r="EB218" i="3"/>
  <c r="EB222" i="3"/>
  <c r="EB215" i="3"/>
  <c r="EB219" i="3"/>
  <c r="EB223" i="3"/>
  <c r="EB226" i="3"/>
  <c r="EB227" i="3"/>
  <c r="EB228" i="3"/>
  <c r="ED1" i="3" l="1"/>
  <c r="EC2" i="3"/>
  <c r="EC178" i="3"/>
  <c r="EC179" i="3"/>
  <c r="EC182" i="3"/>
  <c r="EC181" i="3"/>
  <c r="EC180" i="3"/>
  <c r="EC184" i="3"/>
  <c r="EC185" i="3"/>
  <c r="EC183" i="3"/>
  <c r="EC188" i="3"/>
  <c r="EC191" i="3"/>
  <c r="EC190" i="3"/>
  <c r="EC187" i="3"/>
  <c r="EC189" i="3"/>
  <c r="EC186" i="3"/>
  <c r="EC195" i="3"/>
  <c r="EC199" i="3"/>
  <c r="EC203" i="3"/>
  <c r="EC193" i="3"/>
  <c r="EC194" i="3"/>
  <c r="EC198" i="3"/>
  <c r="EC202" i="3"/>
  <c r="EC192" i="3"/>
  <c r="EC197" i="3"/>
  <c r="EC201" i="3"/>
  <c r="EC196" i="3"/>
  <c r="EC200" i="3"/>
  <c r="EC204" i="3"/>
  <c r="EC205" i="3"/>
  <c r="EC209" i="3"/>
  <c r="EC213" i="3"/>
  <c r="EC210" i="3"/>
  <c r="EC214" i="3"/>
  <c r="EC207" i="3"/>
  <c r="EC211" i="3"/>
  <c r="EC206" i="3"/>
  <c r="EC208" i="3"/>
  <c r="EC212" i="3"/>
  <c r="EC215" i="3"/>
  <c r="EC219" i="3"/>
  <c r="EC223" i="3"/>
  <c r="EC216" i="3"/>
  <c r="EC220" i="3"/>
  <c r="EC224" i="3"/>
  <c r="EC217" i="3"/>
  <c r="EC221" i="3"/>
  <c r="EC218" i="3"/>
  <c r="EC222" i="3"/>
  <c r="EC227" i="3"/>
  <c r="EC228" i="3"/>
  <c r="EC225" i="3"/>
  <c r="EC226" i="3"/>
  <c r="ED2" i="3" l="1"/>
  <c r="EE1" i="3"/>
  <c r="ED178" i="3"/>
  <c r="ED183" i="3"/>
  <c r="ED179" i="3"/>
  <c r="ED181" i="3"/>
  <c r="ED182" i="3"/>
  <c r="ED180" i="3"/>
  <c r="ED186" i="3"/>
  <c r="ED184" i="3"/>
  <c r="ED192" i="3"/>
  <c r="ED185" i="3"/>
  <c r="ED188" i="3"/>
  <c r="ED191" i="3"/>
  <c r="ED190" i="3"/>
  <c r="ED187" i="3"/>
  <c r="ED189" i="3"/>
  <c r="ED196" i="3"/>
  <c r="ED200" i="3"/>
  <c r="ED204" i="3"/>
  <c r="ED195" i="3"/>
  <c r="ED199" i="3"/>
  <c r="ED203" i="3"/>
  <c r="ED193" i="3"/>
  <c r="ED194" i="3"/>
  <c r="ED198" i="3"/>
  <c r="ED202" i="3"/>
  <c r="ED197" i="3"/>
  <c r="ED201" i="3"/>
  <c r="ED206" i="3"/>
  <c r="ED208" i="3"/>
  <c r="ED212" i="3"/>
  <c r="ED205" i="3"/>
  <c r="ED209" i="3"/>
  <c r="ED213" i="3"/>
  <c r="ED210" i="3"/>
  <c r="ED207" i="3"/>
  <c r="ED211" i="3"/>
  <c r="ED218" i="3"/>
  <c r="ED222" i="3"/>
  <c r="ED215" i="3"/>
  <c r="ED219" i="3"/>
  <c r="ED223" i="3"/>
  <c r="ED214" i="3"/>
  <c r="ED216" i="3"/>
  <c r="ED220" i="3"/>
  <c r="ED224" i="3"/>
  <c r="ED217" i="3"/>
  <c r="ED221" i="3"/>
  <c r="ED226" i="3"/>
  <c r="ED227" i="3"/>
  <c r="ED228" i="3"/>
  <c r="ED225" i="3"/>
  <c r="EE2" i="3" l="1"/>
  <c r="EF1" i="3"/>
  <c r="EE179" i="3"/>
  <c r="EE180" i="3"/>
  <c r="EE184" i="3"/>
  <c r="EE182" i="3"/>
  <c r="EE183" i="3"/>
  <c r="EE185" i="3"/>
  <c r="EE178" i="3"/>
  <c r="EE181" i="3"/>
  <c r="EE187" i="3"/>
  <c r="EE186" i="3"/>
  <c r="EE189" i="3"/>
  <c r="EE193" i="3"/>
  <c r="EE192" i="3"/>
  <c r="EE188" i="3"/>
  <c r="EE191" i="3"/>
  <c r="EE190" i="3"/>
  <c r="EE197" i="3"/>
  <c r="EE201" i="3"/>
  <c r="EE196" i="3"/>
  <c r="EE200" i="3"/>
  <c r="EE195" i="3"/>
  <c r="EE199" i="3"/>
  <c r="EE203" i="3"/>
  <c r="EE194" i="3"/>
  <c r="EE198" i="3"/>
  <c r="EE202" i="3"/>
  <c r="EE207" i="3"/>
  <c r="EE211" i="3"/>
  <c r="EE204" i="3"/>
  <c r="EE206" i="3"/>
  <c r="EE208" i="3"/>
  <c r="EE212" i="3"/>
  <c r="EE205" i="3"/>
  <c r="EE209" i="3"/>
  <c r="EE213" i="3"/>
  <c r="EE210" i="3"/>
  <c r="EE214" i="3"/>
  <c r="EE217" i="3"/>
  <c r="EE221" i="3"/>
  <c r="EE225" i="3"/>
  <c r="EE218" i="3"/>
  <c r="EE222" i="3"/>
  <c r="EE215" i="3"/>
  <c r="EE219" i="3"/>
  <c r="EE223" i="3"/>
  <c r="EE216" i="3"/>
  <c r="EE220" i="3"/>
  <c r="EE224" i="3"/>
  <c r="EE226" i="3"/>
  <c r="EE228" i="3"/>
  <c r="EE227" i="3"/>
  <c r="EF2" i="3" l="1"/>
  <c r="EF180" i="3"/>
  <c r="EF178" i="3"/>
  <c r="EF181" i="3"/>
  <c r="EF179" i="3"/>
  <c r="EF184" i="3"/>
  <c r="EF182" i="3"/>
  <c r="EF183" i="3"/>
  <c r="EF188" i="3"/>
  <c r="EF187" i="3"/>
  <c r="EF190" i="3"/>
  <c r="EF186" i="3"/>
  <c r="EF189" i="3"/>
  <c r="EF185" i="3"/>
  <c r="EF192" i="3"/>
  <c r="EF191" i="3"/>
  <c r="EF194" i="3"/>
  <c r="EF198" i="3"/>
  <c r="EF202" i="3"/>
  <c r="EF197" i="3"/>
  <c r="EF201" i="3"/>
  <c r="EF196" i="3"/>
  <c r="EF200" i="3"/>
  <c r="EF204" i="3"/>
  <c r="EF193" i="3"/>
  <c r="EF195" i="3"/>
  <c r="EF199" i="3"/>
  <c r="EF203" i="3"/>
  <c r="EF210" i="3"/>
  <c r="EF207" i="3"/>
  <c r="EF211" i="3"/>
  <c r="EF206" i="3"/>
  <c r="EF208" i="3"/>
  <c r="EF212" i="3"/>
  <c r="EF205" i="3"/>
  <c r="EF209" i="3"/>
  <c r="EF213" i="3"/>
  <c r="EF216" i="3"/>
  <c r="EF220" i="3"/>
  <c r="EF224" i="3"/>
  <c r="EF217" i="3"/>
  <c r="EF221" i="3"/>
  <c r="EF225" i="3"/>
  <c r="EF218" i="3"/>
  <c r="EF222" i="3"/>
  <c r="EF214" i="3"/>
  <c r="EF215" i="3"/>
  <c r="EF219" i="3"/>
  <c r="EF223" i="3"/>
  <c r="EF226" i="3"/>
  <c r="EF227" i="3"/>
  <c r="EF228" i="3"/>
</calcChain>
</file>

<file path=xl/comments1.xml><?xml version="1.0" encoding="utf-8"?>
<comments xmlns="http://schemas.openxmlformats.org/spreadsheetml/2006/main">
  <authors>
    <author>João Fernandes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=Current Liabilities+0.5*Total LT Liabilities</t>
        </r>
      </text>
    </comment>
  </commentList>
</comments>
</file>

<file path=xl/sharedStrings.xml><?xml version="1.0" encoding="utf-8"?>
<sst xmlns="http://schemas.openxmlformats.org/spreadsheetml/2006/main" count="25" uniqueCount="23">
  <si>
    <t>Last Price</t>
  </si>
  <si>
    <t>V(E)</t>
  </si>
  <si>
    <t>s(E)</t>
  </si>
  <si>
    <t>X (total debt)</t>
  </si>
  <si>
    <t>r</t>
  </si>
  <si>
    <t>T</t>
  </si>
  <si>
    <t>s(A)</t>
  </si>
  <si>
    <t>V(A)</t>
  </si>
  <si>
    <t>d1</t>
  </si>
  <si>
    <t>d2</t>
  </si>
  <si>
    <t>D(=N(d1))</t>
  </si>
  <si>
    <t>V(A)*</t>
  </si>
  <si>
    <t>(V(A)-V(A)*)^2</t>
  </si>
  <si>
    <t>V(E)*</t>
  </si>
  <si>
    <t>(V(E)-V(E)*)^2</t>
  </si>
  <si>
    <t>(V(A)-V(A)*)^2+(V(E)-V(E)*)^2</t>
  </si>
  <si>
    <t>DD</t>
  </si>
  <si>
    <t>EDF</t>
  </si>
  <si>
    <t>Miu</t>
  </si>
  <si>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(E)</t>
    </r>
  </si>
  <si>
    <t>No. Shares</t>
  </si>
  <si>
    <t>Debt (X)</t>
  </si>
  <si>
    <t>Equity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</si>
</sst>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0.0"/>
    <numFmt numFmtId="174" formatCode="0.0%"/>
    <numFmt numFmtId="175" formatCode="0.00000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2" fillId="0" borderId="0" xfId="0" applyFont="1"/>
    <xf numFmtId="0" fontId="2" fillId="0" borderId="0" xfId="0" applyNumberFormat="1" applyFont="1"/>
    <xf numFmtId="174" fontId="2" fillId="0" borderId="0" xfId="1" applyNumberFormat="1" applyFont="1"/>
    <xf numFmtId="0" fontId="2" fillId="0" borderId="0" xfId="1" applyNumberFormat="1" applyFont="1"/>
    <xf numFmtId="174" fontId="2" fillId="2" borderId="0" xfId="1" applyNumberFormat="1" applyFont="1" applyFill="1"/>
    <xf numFmtId="0" fontId="2" fillId="0" borderId="0" xfId="0" applyFont="1" applyFill="1"/>
    <xf numFmtId="10" fontId="2" fillId="0" borderId="0" xfId="1" applyNumberFormat="1" applyFont="1"/>
    <xf numFmtId="2" fontId="2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0" fillId="0" borderId="0" xfId="0" applyNumberFormat="1"/>
    <xf numFmtId="175" fontId="2" fillId="3" borderId="1" xfId="0" applyNumberFormat="1" applyFont="1" applyFill="1" applyBorder="1"/>
    <xf numFmtId="175" fontId="0" fillId="0" borderId="0" xfId="0" applyNumberFormat="1"/>
    <xf numFmtId="175" fontId="2" fillId="3" borderId="0" xfId="0" applyNumberFormat="1" applyFont="1" applyFill="1"/>
    <xf numFmtId="175" fontId="2" fillId="0" borderId="0" xfId="0" applyNumberFormat="1" applyFont="1"/>
    <xf numFmtId="2" fontId="2" fillId="0" borderId="0" xfId="0" applyNumberFormat="1" applyFont="1"/>
    <xf numFmtId="9" fontId="0" fillId="0" borderId="0" xfId="1" applyFont="1"/>
    <xf numFmtId="0" fontId="4" fillId="0" borderId="0" xfId="0" applyFont="1" applyBorder="1"/>
    <xf numFmtId="172" fontId="4" fillId="0" borderId="0" xfId="0" applyNumberFormat="1" applyFont="1" applyBorder="1"/>
    <xf numFmtId="172" fontId="0" fillId="0" borderId="0" xfId="0" applyNumberFormat="1"/>
    <xf numFmtId="172" fontId="4" fillId="0" borderId="0" xfId="0" applyNumberFormat="1" applyFont="1" applyBorder="1" applyAlignment="1">
      <alignment horizontal="center"/>
    </xf>
    <xf numFmtId="172" fontId="0" fillId="0" borderId="0" xfId="1" applyNumberFormat="1" applyFont="1"/>
    <xf numFmtId="2" fontId="4" fillId="0" borderId="0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1" applyNumberFormat="1" applyFont="1"/>
    <xf numFmtId="10" fontId="4" fillId="0" borderId="0" xfId="1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10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Enron -</a:t>
            </a:r>
            <a:r>
              <a:rPr lang="en-GB" baseline="0"/>
              <a:t> PDF of Market Value of Assets</a:t>
            </a:r>
            <a:endParaRPr lang="en-GB"/>
          </a:p>
        </c:rich>
      </c:tx>
      <c:layout>
        <c:manualLayout>
          <c:xMode val="edge"/>
          <c:yMode val="edge"/>
          <c:x val="0.1195654289186851"/>
          <c:y val="3.0092660618897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10285945790077E-2"/>
          <c:y val="0.14814848304688188"/>
          <c:w val="0.85507397650938444"/>
          <c:h val="0.69213119423465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Sheet2!$U$199</c:f>
              <c:strCache>
                <c:ptCount val="1"/>
                <c:pt idx="0">
                  <c:v>12/10/2001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Sheet2!$V$1:$EF$1</c:f>
              <c:numCache>
                <c:formatCode>General</c:formatCode>
                <c:ptCount val="115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</c:v>
                </c:pt>
                <c:pt idx="28">
                  <c:v>58000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</c:v>
                </c:pt>
                <c:pt idx="55">
                  <c:v>112000</c:v>
                </c:pt>
                <c:pt idx="56">
                  <c:v>114000</c:v>
                </c:pt>
                <c:pt idx="57">
                  <c:v>116000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  <c:pt idx="100">
                  <c:v>202000</c:v>
                </c:pt>
                <c:pt idx="101">
                  <c:v>204000</c:v>
                </c:pt>
                <c:pt idx="102">
                  <c:v>206000</c:v>
                </c:pt>
                <c:pt idx="103">
                  <c:v>208000</c:v>
                </c:pt>
                <c:pt idx="104">
                  <c:v>210000</c:v>
                </c:pt>
                <c:pt idx="105">
                  <c:v>212000</c:v>
                </c:pt>
                <c:pt idx="106">
                  <c:v>214000</c:v>
                </c:pt>
                <c:pt idx="107">
                  <c:v>216000</c:v>
                </c:pt>
                <c:pt idx="108">
                  <c:v>218000</c:v>
                </c:pt>
                <c:pt idx="109">
                  <c:v>220000</c:v>
                </c:pt>
                <c:pt idx="110">
                  <c:v>222000</c:v>
                </c:pt>
                <c:pt idx="111">
                  <c:v>224000</c:v>
                </c:pt>
                <c:pt idx="112">
                  <c:v>226000</c:v>
                </c:pt>
                <c:pt idx="113">
                  <c:v>228000</c:v>
                </c:pt>
                <c:pt idx="114">
                  <c:v>230000</c:v>
                </c:pt>
              </c:numCache>
            </c:numRef>
          </c:xVal>
          <c:yVal>
            <c:numRef>
              <c:f>Sheet2!$V$199:$EF$199</c:f>
              <c:numCache>
                <c:formatCode>General</c:formatCode>
                <c:ptCount val="115"/>
                <c:pt idx="0">
                  <c:v>3.1107114812110103E-59</c:v>
                </c:pt>
                <c:pt idx="1">
                  <c:v>6.8606167426315684E-39</c:v>
                </c:pt>
                <c:pt idx="2">
                  <c:v>5.5002675950248073E-29</c:v>
                </c:pt>
                <c:pt idx="3">
                  <c:v>7.4784405507435764E-23</c:v>
                </c:pt>
                <c:pt idx="4">
                  <c:v>1.3196571648471151E-18</c:v>
                </c:pt>
                <c:pt idx="5">
                  <c:v>1.8153095352888422E-15</c:v>
                </c:pt>
                <c:pt idx="6">
                  <c:v>4.7871293670513443E-13</c:v>
                </c:pt>
                <c:pt idx="7">
                  <c:v>4.0290568233623841E-11</c:v>
                </c:pt>
                <c:pt idx="8">
                  <c:v>1.4812876209941695E-9</c:v>
                </c:pt>
                <c:pt idx="9">
                  <c:v>2.9215492405302124E-8</c:v>
                </c:pt>
                <c:pt idx="10">
                  <c:v>3.5591918954398499E-7</c:v>
                </c:pt>
                <c:pt idx="11">
                  <c:v>2.9611609861241876E-6</c:v>
                </c:pt>
                <c:pt idx="12">
                  <c:v>1.8111771808632531E-5</c:v>
                </c:pt>
                <c:pt idx="13">
                  <c:v>8.6089934224246691E-5</c:v>
                </c:pt>
                <c:pt idx="14">
                  <c:v>3.3187403053968478E-4</c:v>
                </c:pt>
                <c:pt idx="15">
                  <c:v>1.0728529491286084E-3</c:v>
                </c:pt>
                <c:pt idx="16">
                  <c:v>2.9867660525297636E-3</c:v>
                </c:pt>
                <c:pt idx="17">
                  <c:v>7.3159327816769608E-3</c:v>
                </c:pt>
                <c:pt idx="18">
                  <c:v>1.6045314951800754E-2</c:v>
                </c:pt>
                <c:pt idx="19">
                  <c:v>3.1967580013215854E-2</c:v>
                </c:pt>
                <c:pt idx="20">
                  <c:v>5.8557161331304772E-2</c:v>
                </c:pt>
                <c:pt idx="21">
                  <c:v>9.9620827313558466E-2</c:v>
                </c:pt>
                <c:pt idx="22">
                  <c:v>0.15875918331226227</c:v>
                </c:pt>
                <c:pt idx="23">
                  <c:v>0.2387359427321121</c:v>
                </c:pt>
                <c:pt idx="24">
                  <c:v>0.34088637063926353</c:v>
                </c:pt>
                <c:pt idx="25">
                  <c:v>0.4646922355997376</c:v>
                </c:pt>
                <c:pt idx="26">
                  <c:v>0.60761215846647743</c:v>
                </c:pt>
                <c:pt idx="27">
                  <c:v>0.76519839086810104</c:v>
                </c:pt>
                <c:pt idx="28">
                  <c:v>0.93147206051763076</c:v>
                </c:pt>
                <c:pt idx="29">
                  <c:v>1.0994837204433006</c:v>
                </c:pt>
                <c:pt idx="30">
                  <c:v>1.2619626058610247</c:v>
                </c:pt>
                <c:pt idx="31">
                  <c:v>1.4119569853320477</c:v>
                </c:pt>
                <c:pt idx="32">
                  <c:v>1.5433846294837847</c:v>
                </c:pt>
                <c:pt idx="33">
                  <c:v>1.6514393224180279</c:v>
                </c:pt>
                <c:pt idx="34">
                  <c:v>1.7328290313278991</c:v>
                </c:pt>
                <c:pt idx="35">
                  <c:v>1.7858479503841425</c:v>
                </c:pt>
                <c:pt idx="36">
                  <c:v>1.8103045846865617</c:v>
                </c:pt>
                <c:pt idx="37">
                  <c:v>1.8073400413608962</c:v>
                </c:pt>
                <c:pt idx="38">
                  <c:v>1.7791751989456217</c:v>
                </c:pt>
                <c:pt idx="39">
                  <c:v>1.7288239540969412</c:v>
                </c:pt>
                <c:pt idx="40">
                  <c:v>1.6598042535462676</c:v>
                </c:pt>
                <c:pt idx="41">
                  <c:v>1.5758710254985211</c:v>
                </c:pt>
                <c:pt idx="42">
                  <c:v>1.4807870136965469</c:v>
                </c:pt>
                <c:pt idx="43">
                  <c:v>1.3781400197826081</c:v>
                </c:pt>
                <c:pt idx="44">
                  <c:v>1.2712088483821267</c:v>
                </c:pt>
                <c:pt idx="45">
                  <c:v>1.1628756098665571</c:v>
                </c:pt>
                <c:pt idx="46">
                  <c:v>1.0555789671066582</c:v>
                </c:pt>
                <c:pt idx="47">
                  <c:v>0.95130123142287781</c:v>
                </c:pt>
                <c:pt idx="48">
                  <c:v>0.85158164307286022</c:v>
                </c:pt>
                <c:pt idx="49">
                  <c:v>0.75754841108019066</c:v>
                </c:pt>
                <c:pt idx="50">
                  <c:v>0.66996285321904225</c:v>
                </c:pt>
                <c:pt idx="51">
                  <c:v>0.58927003091400032</c:v>
                </c:pt>
                <c:pt idx="52">
                  <c:v>0.51565143124742885</c:v>
                </c:pt>
                <c:pt idx="53">
                  <c:v>0.44907637866900058</c:v>
                </c:pt>
                <c:pt idx="54">
                  <c:v>0.38934987946847044</c:v>
                </c:pt>
                <c:pt idx="55">
                  <c:v>0.33615546816706227</c:v>
                </c:pt>
                <c:pt idx="56">
                  <c:v>0.2890923209733956</c:v>
                </c:pt>
                <c:pt idx="57">
                  <c:v>0.2477064313089232</c:v>
                </c:pt>
                <c:pt idx="58">
                  <c:v>0.21151602226236405</c:v>
                </c:pt>
                <c:pt idx="59">
                  <c:v>0.18003162310942628</c:v>
                </c:pt>
                <c:pt idx="60">
                  <c:v>0.15277138623792524</c:v>
                </c:pt>
                <c:pt idx="61">
                  <c:v>0.12927229072261959</c:v>
                </c:pt>
                <c:pt idx="62">
                  <c:v>0.10909789076727068</c:v>
                </c:pt>
                <c:pt idx="63">
                  <c:v>9.184323940734769E-2</c:v>
                </c:pt>
                <c:pt idx="64">
                  <c:v>7.7137564908845588E-2</c:v>
                </c:pt>
                <c:pt idx="65">
                  <c:v>6.4645210540797388E-2</c:v>
                </c:pt>
                <c:pt idx="66">
                  <c:v>5.4065276207586763E-2</c:v>
                </c:pt>
                <c:pt idx="67">
                  <c:v>4.5130328662320487E-2</c:v>
                </c:pt>
                <c:pt idx="68">
                  <c:v>3.760447952260066E-2</c:v>
                </c:pt>
                <c:pt idx="69">
                  <c:v>3.1281069349100458E-2</c:v>
                </c:pt>
                <c:pt idx="70">
                  <c:v>2.5980142738069395E-2</c:v>
                </c:pt>
                <c:pt idx="71">
                  <c:v>2.1545854011793115E-2</c:v>
                </c:pt>
                <c:pt idx="72">
                  <c:v>1.78439054053777E-2</c:v>
                </c:pt>
                <c:pt idx="73">
                  <c:v>1.4759089042849324E-2</c:v>
                </c:pt>
                <c:pt idx="74">
                  <c:v>1.2192979684494041E-2</c:v>
                </c:pt>
                <c:pt idx="75">
                  <c:v>1.0061806351668959E-2</c:v>
                </c:pt>
                <c:pt idx="76">
                  <c:v>8.2945166384880611E-3</c:v>
                </c:pt>
                <c:pt idx="77">
                  <c:v>6.8310369959440394E-3</c:v>
                </c:pt>
                <c:pt idx="78">
                  <c:v>5.6207247955006364E-3</c:v>
                </c:pt>
                <c:pt idx="79">
                  <c:v>4.6210029093979336E-3</c:v>
                </c:pt>
                <c:pt idx="80">
                  <c:v>3.7961643412537417E-3</c:v>
                </c:pt>
                <c:pt idx="81">
                  <c:v>3.1163326507325875E-3</c:v>
                </c:pt>
                <c:pt idx="82">
                  <c:v>2.5565631706074158E-3</c:v>
                </c:pt>
                <c:pt idx="83">
                  <c:v>2.0960700173014925E-3</c:v>
                </c:pt>
                <c:pt idx="84">
                  <c:v>1.7175644139224475E-3</c:v>
                </c:pt>
                <c:pt idx="85">
                  <c:v>1.4066906980013264E-3</c:v>
                </c:pt>
                <c:pt idx="86">
                  <c:v>1.1515474385393398E-3</c:v>
                </c:pt>
                <c:pt idx="87">
                  <c:v>9.4228223797019446E-4</c:v>
                </c:pt>
                <c:pt idx="88">
                  <c:v>7.7074997191419142E-4</c:v>
                </c:pt>
                <c:pt idx="89">
                  <c:v>6.302253728949521E-4</c:v>
                </c:pt>
                <c:pt idx="90">
                  <c:v>5.151619602455404E-4</c:v>
                </c:pt>
                <c:pt idx="91">
                  <c:v>4.2099033680060454E-4</c:v>
                </c:pt>
                <c:pt idx="92">
                  <c:v>3.4394980266784817E-4</c:v>
                </c:pt>
                <c:pt idx="93">
                  <c:v>2.8094807321856798E-4</c:v>
                </c:pt>
                <c:pt idx="94">
                  <c:v>2.2944463301388386E-4</c:v>
                </c:pt>
                <c:pt idx="95">
                  <c:v>1.8735391344647435E-4</c:v>
                </c:pt>
                <c:pt idx="96">
                  <c:v>1.5296505517957548E-4</c:v>
                </c:pt>
                <c:pt idx="97">
                  <c:v>1.2487551387847917E-4</c:v>
                </c:pt>
                <c:pt idx="98">
                  <c:v>1.0193619662147559E-4</c:v>
                </c:pt>
                <c:pt idx="99">
                  <c:v>8.3206184168374781E-5</c:v>
                </c:pt>
                <c:pt idx="100">
                  <c:v>6.791540813475733E-5</c:v>
                </c:pt>
                <c:pt idx="101">
                  <c:v>5.5433918820547014E-5</c:v>
                </c:pt>
                <c:pt idx="102">
                  <c:v>4.5246605186182872E-5</c:v>
                </c:pt>
                <c:pt idx="103">
                  <c:v>3.6932418884160788E-5</c:v>
                </c:pt>
                <c:pt idx="104">
                  <c:v>3.0147314363389616E-5</c:v>
                </c:pt>
                <c:pt idx="105">
                  <c:v>2.4610251308406217E-5</c:v>
                </c:pt>
                <c:pt idx="106">
                  <c:v>2.0091717942557426E-5</c:v>
                </c:pt>
                <c:pt idx="107">
                  <c:v>1.6404327390380462E-5</c:v>
                </c:pt>
                <c:pt idx="108">
                  <c:v>1.3395117273323774E-5</c:v>
                </c:pt>
                <c:pt idx="109">
                  <c:v>1.0939247504200022E-5</c:v>
                </c:pt>
                <c:pt idx="110">
                  <c:v>8.9348449825421031E-6</c:v>
                </c:pt>
                <c:pt idx="111">
                  <c:v>7.2987883877420523E-6</c:v>
                </c:pt>
                <c:pt idx="112">
                  <c:v>5.9632630531087758E-6</c:v>
                </c:pt>
                <c:pt idx="113">
                  <c:v>4.8729462748616929E-6</c:v>
                </c:pt>
                <c:pt idx="114">
                  <c:v>3.9827084522667736E-6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Sheet2!$U$205</c:f>
              <c:strCache>
                <c:ptCount val="1"/>
                <c:pt idx="0">
                  <c:v>23/11/2001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Sheet2!$V$1:$EF$1</c:f>
              <c:numCache>
                <c:formatCode>General</c:formatCode>
                <c:ptCount val="115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  <c:pt idx="8">
                  <c:v>18000</c:v>
                </c:pt>
                <c:pt idx="9">
                  <c:v>20000</c:v>
                </c:pt>
                <c:pt idx="10">
                  <c:v>22000</c:v>
                </c:pt>
                <c:pt idx="11">
                  <c:v>24000</c:v>
                </c:pt>
                <c:pt idx="12">
                  <c:v>26000</c:v>
                </c:pt>
                <c:pt idx="13">
                  <c:v>28000</c:v>
                </c:pt>
                <c:pt idx="14">
                  <c:v>30000</c:v>
                </c:pt>
                <c:pt idx="15">
                  <c:v>32000</c:v>
                </c:pt>
                <c:pt idx="16">
                  <c:v>34000</c:v>
                </c:pt>
                <c:pt idx="17">
                  <c:v>36000</c:v>
                </c:pt>
                <c:pt idx="18">
                  <c:v>38000</c:v>
                </c:pt>
                <c:pt idx="19">
                  <c:v>40000</c:v>
                </c:pt>
                <c:pt idx="20">
                  <c:v>42000</c:v>
                </c:pt>
                <c:pt idx="21">
                  <c:v>44000</c:v>
                </c:pt>
                <c:pt idx="22">
                  <c:v>46000</c:v>
                </c:pt>
                <c:pt idx="23">
                  <c:v>48000</c:v>
                </c:pt>
                <c:pt idx="24">
                  <c:v>50000</c:v>
                </c:pt>
                <c:pt idx="25">
                  <c:v>52000</c:v>
                </c:pt>
                <c:pt idx="26">
                  <c:v>54000</c:v>
                </c:pt>
                <c:pt idx="27">
                  <c:v>56000</c:v>
                </c:pt>
                <c:pt idx="28">
                  <c:v>58000</c:v>
                </c:pt>
                <c:pt idx="29">
                  <c:v>60000</c:v>
                </c:pt>
                <c:pt idx="30">
                  <c:v>62000</c:v>
                </c:pt>
                <c:pt idx="31">
                  <c:v>64000</c:v>
                </c:pt>
                <c:pt idx="32">
                  <c:v>66000</c:v>
                </c:pt>
                <c:pt idx="33">
                  <c:v>68000</c:v>
                </c:pt>
                <c:pt idx="34">
                  <c:v>70000</c:v>
                </c:pt>
                <c:pt idx="35">
                  <c:v>72000</c:v>
                </c:pt>
                <c:pt idx="36">
                  <c:v>74000</c:v>
                </c:pt>
                <c:pt idx="37">
                  <c:v>76000</c:v>
                </c:pt>
                <c:pt idx="38">
                  <c:v>78000</c:v>
                </c:pt>
                <c:pt idx="39">
                  <c:v>80000</c:v>
                </c:pt>
                <c:pt idx="40">
                  <c:v>82000</c:v>
                </c:pt>
                <c:pt idx="41">
                  <c:v>84000</c:v>
                </c:pt>
                <c:pt idx="42">
                  <c:v>86000</c:v>
                </c:pt>
                <c:pt idx="43">
                  <c:v>88000</c:v>
                </c:pt>
                <c:pt idx="44">
                  <c:v>90000</c:v>
                </c:pt>
                <c:pt idx="45">
                  <c:v>92000</c:v>
                </c:pt>
                <c:pt idx="46">
                  <c:v>94000</c:v>
                </c:pt>
                <c:pt idx="47">
                  <c:v>96000</c:v>
                </c:pt>
                <c:pt idx="48">
                  <c:v>98000</c:v>
                </c:pt>
                <c:pt idx="49">
                  <c:v>100000</c:v>
                </c:pt>
                <c:pt idx="50">
                  <c:v>102000</c:v>
                </c:pt>
                <c:pt idx="51">
                  <c:v>104000</c:v>
                </c:pt>
                <c:pt idx="52">
                  <c:v>106000</c:v>
                </c:pt>
                <c:pt idx="53">
                  <c:v>108000</c:v>
                </c:pt>
                <c:pt idx="54">
                  <c:v>110000</c:v>
                </c:pt>
                <c:pt idx="55">
                  <c:v>112000</c:v>
                </c:pt>
                <c:pt idx="56">
                  <c:v>114000</c:v>
                </c:pt>
                <c:pt idx="57">
                  <c:v>116000</c:v>
                </c:pt>
                <c:pt idx="58">
                  <c:v>118000</c:v>
                </c:pt>
                <c:pt idx="59">
                  <c:v>120000</c:v>
                </c:pt>
                <c:pt idx="60">
                  <c:v>122000</c:v>
                </c:pt>
                <c:pt idx="61">
                  <c:v>124000</c:v>
                </c:pt>
                <c:pt idx="62">
                  <c:v>126000</c:v>
                </c:pt>
                <c:pt idx="63">
                  <c:v>128000</c:v>
                </c:pt>
                <c:pt idx="64">
                  <c:v>130000</c:v>
                </c:pt>
                <c:pt idx="65">
                  <c:v>132000</c:v>
                </c:pt>
                <c:pt idx="66">
                  <c:v>134000</c:v>
                </c:pt>
                <c:pt idx="67">
                  <c:v>136000</c:v>
                </c:pt>
                <c:pt idx="68">
                  <c:v>138000</c:v>
                </c:pt>
                <c:pt idx="69">
                  <c:v>140000</c:v>
                </c:pt>
                <c:pt idx="70">
                  <c:v>142000</c:v>
                </c:pt>
                <c:pt idx="71">
                  <c:v>144000</c:v>
                </c:pt>
                <c:pt idx="72">
                  <c:v>146000</c:v>
                </c:pt>
                <c:pt idx="73">
                  <c:v>148000</c:v>
                </c:pt>
                <c:pt idx="74">
                  <c:v>150000</c:v>
                </c:pt>
                <c:pt idx="75">
                  <c:v>152000</c:v>
                </c:pt>
                <c:pt idx="76">
                  <c:v>154000</c:v>
                </c:pt>
                <c:pt idx="77">
                  <c:v>156000</c:v>
                </c:pt>
                <c:pt idx="78">
                  <c:v>158000</c:v>
                </c:pt>
                <c:pt idx="79">
                  <c:v>160000</c:v>
                </c:pt>
                <c:pt idx="80">
                  <c:v>162000</c:v>
                </c:pt>
                <c:pt idx="81">
                  <c:v>164000</c:v>
                </c:pt>
                <c:pt idx="82">
                  <c:v>166000</c:v>
                </c:pt>
                <c:pt idx="83">
                  <c:v>168000</c:v>
                </c:pt>
                <c:pt idx="84">
                  <c:v>170000</c:v>
                </c:pt>
                <c:pt idx="85">
                  <c:v>172000</c:v>
                </c:pt>
                <c:pt idx="86">
                  <c:v>174000</c:v>
                </c:pt>
                <c:pt idx="87">
                  <c:v>176000</c:v>
                </c:pt>
                <c:pt idx="88">
                  <c:v>178000</c:v>
                </c:pt>
                <c:pt idx="89">
                  <c:v>180000</c:v>
                </c:pt>
                <c:pt idx="90">
                  <c:v>182000</c:v>
                </c:pt>
                <c:pt idx="91">
                  <c:v>184000</c:v>
                </c:pt>
                <c:pt idx="92">
                  <c:v>186000</c:v>
                </c:pt>
                <c:pt idx="93">
                  <c:v>188000</c:v>
                </c:pt>
                <c:pt idx="94">
                  <c:v>190000</c:v>
                </c:pt>
                <c:pt idx="95">
                  <c:v>192000</c:v>
                </c:pt>
                <c:pt idx="96">
                  <c:v>194000</c:v>
                </c:pt>
                <c:pt idx="97">
                  <c:v>196000</c:v>
                </c:pt>
                <c:pt idx="98">
                  <c:v>198000</c:v>
                </c:pt>
                <c:pt idx="99">
                  <c:v>200000</c:v>
                </c:pt>
                <c:pt idx="100">
                  <c:v>202000</c:v>
                </c:pt>
                <c:pt idx="101">
                  <c:v>204000</c:v>
                </c:pt>
                <c:pt idx="102">
                  <c:v>206000</c:v>
                </c:pt>
                <c:pt idx="103">
                  <c:v>208000</c:v>
                </c:pt>
                <c:pt idx="104">
                  <c:v>210000</c:v>
                </c:pt>
                <c:pt idx="105">
                  <c:v>212000</c:v>
                </c:pt>
                <c:pt idx="106">
                  <c:v>214000</c:v>
                </c:pt>
                <c:pt idx="107">
                  <c:v>216000</c:v>
                </c:pt>
                <c:pt idx="108">
                  <c:v>218000</c:v>
                </c:pt>
                <c:pt idx="109">
                  <c:v>220000</c:v>
                </c:pt>
                <c:pt idx="110">
                  <c:v>222000</c:v>
                </c:pt>
                <c:pt idx="111">
                  <c:v>224000</c:v>
                </c:pt>
                <c:pt idx="112">
                  <c:v>226000</c:v>
                </c:pt>
                <c:pt idx="113">
                  <c:v>228000</c:v>
                </c:pt>
                <c:pt idx="114">
                  <c:v>230000</c:v>
                </c:pt>
              </c:numCache>
            </c:numRef>
          </c:xVal>
          <c:yVal>
            <c:numRef>
              <c:f>Sheet2!$V$205:$EF$205</c:f>
              <c:numCache>
                <c:formatCode>General</c:formatCode>
                <c:ptCount val="115"/>
                <c:pt idx="0">
                  <c:v>7.9498453421938949E-116</c:v>
                </c:pt>
                <c:pt idx="1">
                  <c:v>1.4556000044442417E-70</c:v>
                </c:pt>
                <c:pt idx="2">
                  <c:v>2.8330330414388152E-49</c:v>
                </c:pt>
                <c:pt idx="3">
                  <c:v>1.7174137197095078E-36</c:v>
                </c:pt>
                <c:pt idx="4">
                  <c:v>6.642531064025091E-28</c:v>
                </c:pt>
                <c:pt idx="5">
                  <c:v>9.5029103552773069E-22</c:v>
                </c:pt>
                <c:pt idx="6">
                  <c:v>3.7863581235971997E-17</c:v>
                </c:pt>
                <c:pt idx="7">
                  <c:v>1.3057418358706332E-13</c:v>
                </c:pt>
                <c:pt idx="8">
                  <c:v>7.7900546025607834E-11</c:v>
                </c:pt>
                <c:pt idx="9">
                  <c:v>1.2608598258431438E-8</c:v>
                </c:pt>
                <c:pt idx="10">
                  <c:v>7.5217853778032999E-7</c:v>
                </c:pt>
                <c:pt idx="11">
                  <c:v>2.0540505934059882E-5</c:v>
                </c:pt>
                <c:pt idx="12">
                  <c:v>3.0070736795440701E-4</c:v>
                </c:pt>
                <c:pt idx="13">
                  <c:v>2.6559252963900544E-3</c:v>
                </c:pt>
                <c:pt idx="14">
                  <c:v>1.5488378465978826E-2</c:v>
                </c:pt>
                <c:pt idx="15">
                  <c:v>6.3971895863440931E-2</c:v>
                </c:pt>
                <c:pt idx="16">
                  <c:v>0.19780897206337703</c:v>
                </c:pt>
                <c:pt idx="17">
                  <c:v>0.47870406882871908</c:v>
                </c:pt>
                <c:pt idx="18">
                  <c:v>0.93992845857048768</c:v>
                </c:pt>
                <c:pt idx="19">
                  <c:v>1.542231366663614</c:v>
                </c:pt>
                <c:pt idx="20">
                  <c:v>2.1669074729880813</c:v>
                </c:pt>
                <c:pt idx="21">
                  <c:v>2.6608615992429199</c:v>
                </c:pt>
                <c:pt idx="22">
                  <c:v>2.9049850237317689</c:v>
                </c:pt>
                <c:pt idx="23">
                  <c:v>2.8609821751109852</c:v>
                </c:pt>
                <c:pt idx="24">
                  <c:v>2.5734507160720832</c:v>
                </c:pt>
                <c:pt idx="25">
                  <c:v>2.1367799988360461</c:v>
                </c:pt>
                <c:pt idx="26">
                  <c:v>1.6528188838454883</c:v>
                </c:pt>
                <c:pt idx="27">
                  <c:v>1.2004927287223972</c:v>
                </c:pt>
                <c:pt idx="28">
                  <c:v>0.82444854079906249</c:v>
                </c:pt>
                <c:pt idx="29">
                  <c:v>0.53859310560089868</c:v>
                </c:pt>
                <c:pt idx="30">
                  <c:v>0.3364757321308261</c:v>
                </c:pt>
                <c:pt idx="31">
                  <c:v>0.20196245234166346</c:v>
                </c:pt>
                <c:pt idx="32">
                  <c:v>0.1169510545652635</c:v>
                </c:pt>
                <c:pt idx="33">
                  <c:v>6.5575833630123703E-2</c:v>
                </c:pt>
                <c:pt idx="34">
                  <c:v>3.5719329484002166E-2</c:v>
                </c:pt>
                <c:pt idx="35">
                  <c:v>1.8955849298239659E-2</c:v>
                </c:pt>
                <c:pt idx="36">
                  <c:v>9.8263191833412502E-3</c:v>
                </c:pt>
                <c:pt idx="37">
                  <c:v>4.9871964757454866E-3</c:v>
                </c:pt>
                <c:pt idx="38">
                  <c:v>2.4834059893121424E-3</c:v>
                </c:pt>
                <c:pt idx="39">
                  <c:v>1.2155750226025455E-3</c:v>
                </c:pt>
                <c:pt idx="40">
                  <c:v>5.8586263958962555E-4</c:v>
                </c:pt>
                <c:pt idx="41">
                  <c:v>2.7845572980537975E-4</c:v>
                </c:pt>
                <c:pt idx="42">
                  <c:v>1.3069717069214178E-4</c:v>
                </c:pt>
                <c:pt idx="43">
                  <c:v>6.0655913248076183E-5</c:v>
                </c:pt>
                <c:pt idx="44">
                  <c:v>2.7865973051056598E-5</c:v>
                </c:pt>
                <c:pt idx="45">
                  <c:v>1.2685913328325473E-5</c:v>
                </c:pt>
                <c:pt idx="46">
                  <c:v>5.7283280874538494E-6</c:v>
                </c:pt>
                <c:pt idx="47">
                  <c:v>2.5678442523021771E-6</c:v>
                </c:pt>
                <c:pt idx="48">
                  <c:v>1.1436355128226399E-6</c:v>
                </c:pt>
                <c:pt idx="49">
                  <c:v>5.0640608260365346E-7</c:v>
                </c:pt>
                <c:pt idx="50">
                  <c:v>2.2309517268966885E-7</c:v>
                </c:pt>
                <c:pt idx="51">
                  <c:v>9.7841941460890606E-8</c:v>
                </c:pt>
                <c:pt idx="52">
                  <c:v>4.2741077421013041E-8</c:v>
                </c:pt>
                <c:pt idx="53">
                  <c:v>1.8606877892393229E-8</c:v>
                </c:pt>
                <c:pt idx="54">
                  <c:v>8.0763165911387622E-9</c:v>
                </c:pt>
                <c:pt idx="55">
                  <c:v>3.4966545119101643E-9</c:v>
                </c:pt>
                <c:pt idx="56">
                  <c:v>1.5106523094380473E-9</c:v>
                </c:pt>
                <c:pt idx="57">
                  <c:v>6.5149026267658215E-10</c:v>
                </c:pt>
                <c:pt idx="58">
                  <c:v>2.8056254604506177E-10</c:v>
                </c:pt>
                <c:pt idx="59">
                  <c:v>1.2068829133168472E-10</c:v>
                </c:pt>
                <c:pt idx="60">
                  <c:v>5.1872732399516123E-11</c:v>
                </c:pt>
                <c:pt idx="61">
                  <c:v>2.228265387878073E-11</c:v>
                </c:pt>
                <c:pt idx="62">
                  <c:v>9.5687442850946976E-12</c:v>
                </c:pt>
                <c:pt idx="63">
                  <c:v>4.1086728360002352E-12</c:v>
                </c:pt>
                <c:pt idx="64">
                  <c:v>1.7644023159701646E-12</c:v>
                </c:pt>
                <c:pt idx="65">
                  <c:v>7.5792654067644939E-13</c:v>
                </c:pt>
                <c:pt idx="66">
                  <c:v>3.2573745481724203E-13</c:v>
                </c:pt>
                <c:pt idx="67">
                  <c:v>1.4008484882737297E-13</c:v>
                </c:pt>
                <c:pt idx="68">
                  <c:v>6.0292585231571163E-14</c:v>
                </c:pt>
                <c:pt idx="69">
                  <c:v>2.5974506785048109E-14</c:v>
                </c:pt>
                <c:pt idx="70">
                  <c:v>1.1202066396580224E-14</c:v>
                </c:pt>
                <c:pt idx="71">
                  <c:v>4.8369198078258313E-15</c:v>
                </c:pt>
                <c:pt idx="72">
                  <c:v>2.0912601356905368E-15</c:v>
                </c:pt>
                <c:pt idx="73">
                  <c:v>9.0544170248394635E-16</c:v>
                </c:pt>
                <c:pt idx="74">
                  <c:v>3.9261565468567098E-16</c:v>
                </c:pt>
                <c:pt idx="75">
                  <c:v>1.7051699414852716E-16</c:v>
                </c:pt>
                <c:pt idx="76">
                  <c:v>7.4181561377346082E-17</c:v>
                </c:pt>
                <c:pt idx="77">
                  <c:v>3.2328465361993459E-17</c:v>
                </c:pt>
                <c:pt idx="78">
                  <c:v>1.4114485483759927E-17</c:v>
                </c:pt>
                <c:pt idx="79">
                  <c:v>6.1739557860429508E-18</c:v>
                </c:pt>
                <c:pt idx="80">
                  <c:v>2.7058638012778751E-18</c:v>
                </c:pt>
                <c:pt idx="81">
                  <c:v>1.1882715621572501E-18</c:v>
                </c:pt>
                <c:pt idx="82">
                  <c:v>5.2289478799949104E-19</c:v>
                </c:pt>
                <c:pt idx="83">
                  <c:v>2.3057990807932557E-19</c:v>
                </c:pt>
                <c:pt idx="84">
                  <c:v>1.0189554273799899E-19</c:v>
                </c:pt>
                <c:pt idx="85">
                  <c:v>4.5126533452766092E-20</c:v>
                </c:pt>
                <c:pt idx="86">
                  <c:v>2.0029349997796522E-20</c:v>
                </c:pt>
                <c:pt idx="87">
                  <c:v>8.9099141054377033E-21</c:v>
                </c:pt>
                <c:pt idx="88">
                  <c:v>3.9725043128787077E-21</c:v>
                </c:pt>
                <c:pt idx="89">
                  <c:v>1.7752138382232632E-21</c:v>
                </c:pt>
                <c:pt idx="90">
                  <c:v>7.9513806583838793E-22</c:v>
                </c:pt>
                <c:pt idx="91">
                  <c:v>3.5698428107390274E-22</c:v>
                </c:pt>
                <c:pt idx="92">
                  <c:v>1.6064916071283675E-22</c:v>
                </c:pt>
                <c:pt idx="93">
                  <c:v>7.2466600341556742E-23</c:v>
                </c:pt>
                <c:pt idx="94">
                  <c:v>3.2766780364767958E-23</c:v>
                </c:pt>
                <c:pt idx="95">
                  <c:v>1.4851547793277993E-23</c:v>
                </c:pt>
                <c:pt idx="96">
                  <c:v>6.7477129573747486E-24</c:v>
                </c:pt>
                <c:pt idx="97">
                  <c:v>3.0732125551569119E-24</c:v>
                </c:pt>
                <c:pt idx="98">
                  <c:v>1.4030826341755842E-24</c:v>
                </c:pt>
                <c:pt idx="99">
                  <c:v>6.421426010207133E-25</c:v>
                </c:pt>
                <c:pt idx="100">
                  <c:v>2.9460469563414359E-25</c:v>
                </c:pt>
                <c:pt idx="101">
                  <c:v>1.3549074528970257E-25</c:v>
                </c:pt>
                <c:pt idx="102">
                  <c:v>6.2465860301269638E-26</c:v>
                </c:pt>
                <c:pt idx="103">
                  <c:v>2.8869537409295241E-26</c:v>
                </c:pt>
                <c:pt idx="104">
                  <c:v>1.3375233584810903E-26</c:v>
                </c:pt>
                <c:pt idx="105">
                  <c:v>6.2119423466107436E-27</c:v>
                </c:pt>
                <c:pt idx="106">
                  <c:v>2.8921286604290434E-27</c:v>
                </c:pt>
                <c:pt idx="107">
                  <c:v>1.3498057082973196E-27</c:v>
                </c:pt>
                <c:pt idx="108">
                  <c:v>6.3152034308674633E-28</c:v>
                </c:pt>
                <c:pt idx="109">
                  <c:v>2.9618600116712583E-28</c:v>
                </c:pt>
                <c:pt idx="110">
                  <c:v>1.3925191824546617E-28</c:v>
                </c:pt>
                <c:pt idx="111">
                  <c:v>6.5628945329256257E-29</c:v>
                </c:pt>
                <c:pt idx="112">
                  <c:v>3.1005953953200185E-29</c:v>
                </c:pt>
                <c:pt idx="113">
                  <c:v>1.4684116528376894E-29</c:v>
                </c:pt>
                <c:pt idx="114">
                  <c:v>6.9710949334708881E-30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09928"/>
        <c:axId val="225011104"/>
      </c:scatterChart>
      <c:valAx>
        <c:axId val="22500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11104"/>
        <c:crosses val="autoZero"/>
        <c:crossBetween val="midCat"/>
        <c:majorUnit val="25000"/>
      </c:valAx>
      <c:valAx>
        <c:axId val="225011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099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601510490104326"/>
          <c:y val="0.93287247918583438"/>
          <c:w val="0.32065274119101916"/>
          <c:h val="5.09260410473656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Enron - Prices</a:t>
            </a:r>
          </a:p>
        </c:rich>
      </c:tx>
      <c:layout>
        <c:manualLayout>
          <c:xMode val="edge"/>
          <c:yMode val="edge"/>
          <c:x val="0.40334609097831503"/>
          <c:y val="3.5714389515873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6552704018703"/>
          <c:y val="0.18452434583201333"/>
          <c:w val="0.84386693688550707"/>
          <c:h val="0.61904941827514148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Last Price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Sheet1!$A$2:$A$228</c:f>
              <c:numCache>
                <c:formatCode>m/d/yyyy</c:formatCode>
                <c:ptCount val="227"/>
                <c:pt idx="0">
                  <c:v>35796</c:v>
                </c:pt>
                <c:pt idx="1">
                  <c:v>35804</c:v>
                </c:pt>
                <c:pt idx="2">
                  <c:v>35811</c:v>
                </c:pt>
                <c:pt idx="3">
                  <c:v>35818</c:v>
                </c:pt>
                <c:pt idx="4">
                  <c:v>35825</c:v>
                </c:pt>
                <c:pt idx="5">
                  <c:v>35827</c:v>
                </c:pt>
                <c:pt idx="6">
                  <c:v>35839</c:v>
                </c:pt>
                <c:pt idx="7">
                  <c:v>35846</c:v>
                </c:pt>
                <c:pt idx="8">
                  <c:v>35853</c:v>
                </c:pt>
                <c:pt idx="9">
                  <c:v>35855</c:v>
                </c:pt>
                <c:pt idx="10">
                  <c:v>35867</c:v>
                </c:pt>
                <c:pt idx="11">
                  <c:v>35874</c:v>
                </c:pt>
                <c:pt idx="12">
                  <c:v>35881</c:v>
                </c:pt>
                <c:pt idx="13">
                  <c:v>35886</c:v>
                </c:pt>
                <c:pt idx="14">
                  <c:v>35895</c:v>
                </c:pt>
                <c:pt idx="15">
                  <c:v>35902</c:v>
                </c:pt>
                <c:pt idx="16">
                  <c:v>35909</c:v>
                </c:pt>
                <c:pt idx="17">
                  <c:v>35916</c:v>
                </c:pt>
                <c:pt idx="18">
                  <c:v>35923</c:v>
                </c:pt>
                <c:pt idx="19">
                  <c:v>35930</c:v>
                </c:pt>
                <c:pt idx="20">
                  <c:v>35937</c:v>
                </c:pt>
                <c:pt idx="21">
                  <c:v>35944</c:v>
                </c:pt>
                <c:pt idx="22">
                  <c:v>35947</c:v>
                </c:pt>
                <c:pt idx="23">
                  <c:v>35958</c:v>
                </c:pt>
                <c:pt idx="24">
                  <c:v>35965</c:v>
                </c:pt>
                <c:pt idx="25">
                  <c:v>35972</c:v>
                </c:pt>
                <c:pt idx="26">
                  <c:v>35977</c:v>
                </c:pt>
                <c:pt idx="27">
                  <c:v>35986</c:v>
                </c:pt>
                <c:pt idx="28">
                  <c:v>35993</c:v>
                </c:pt>
                <c:pt idx="29">
                  <c:v>36000</c:v>
                </c:pt>
                <c:pt idx="30">
                  <c:v>36007</c:v>
                </c:pt>
                <c:pt idx="31">
                  <c:v>36008</c:v>
                </c:pt>
                <c:pt idx="32">
                  <c:v>36021</c:v>
                </c:pt>
                <c:pt idx="33">
                  <c:v>36028</c:v>
                </c:pt>
                <c:pt idx="34">
                  <c:v>36035</c:v>
                </c:pt>
                <c:pt idx="35">
                  <c:v>36039</c:v>
                </c:pt>
                <c:pt idx="36">
                  <c:v>36049</c:v>
                </c:pt>
                <c:pt idx="37">
                  <c:v>36056</c:v>
                </c:pt>
                <c:pt idx="38">
                  <c:v>36063</c:v>
                </c:pt>
                <c:pt idx="39">
                  <c:v>36069</c:v>
                </c:pt>
                <c:pt idx="40">
                  <c:v>36077</c:v>
                </c:pt>
                <c:pt idx="41">
                  <c:v>36084</c:v>
                </c:pt>
                <c:pt idx="42">
                  <c:v>36091</c:v>
                </c:pt>
                <c:pt idx="43">
                  <c:v>36098</c:v>
                </c:pt>
                <c:pt idx="44">
                  <c:v>36100</c:v>
                </c:pt>
                <c:pt idx="45">
                  <c:v>36112</c:v>
                </c:pt>
                <c:pt idx="46">
                  <c:v>36119</c:v>
                </c:pt>
                <c:pt idx="47">
                  <c:v>36126</c:v>
                </c:pt>
                <c:pt idx="48">
                  <c:v>36130</c:v>
                </c:pt>
                <c:pt idx="49">
                  <c:v>36140</c:v>
                </c:pt>
                <c:pt idx="50">
                  <c:v>36147</c:v>
                </c:pt>
                <c:pt idx="51">
                  <c:v>36154</c:v>
                </c:pt>
                <c:pt idx="52">
                  <c:v>36161</c:v>
                </c:pt>
                <c:pt idx="53">
                  <c:v>36168</c:v>
                </c:pt>
                <c:pt idx="54">
                  <c:v>36175</c:v>
                </c:pt>
                <c:pt idx="55">
                  <c:v>36182</c:v>
                </c:pt>
                <c:pt idx="56">
                  <c:v>36189</c:v>
                </c:pt>
                <c:pt idx="57">
                  <c:v>36192</c:v>
                </c:pt>
                <c:pt idx="58">
                  <c:v>36203</c:v>
                </c:pt>
                <c:pt idx="59">
                  <c:v>36210</c:v>
                </c:pt>
                <c:pt idx="60">
                  <c:v>36217</c:v>
                </c:pt>
                <c:pt idx="61">
                  <c:v>36220</c:v>
                </c:pt>
                <c:pt idx="62">
                  <c:v>36231</c:v>
                </c:pt>
                <c:pt idx="63">
                  <c:v>36238</c:v>
                </c:pt>
                <c:pt idx="64">
                  <c:v>36245</c:v>
                </c:pt>
                <c:pt idx="65">
                  <c:v>36251</c:v>
                </c:pt>
                <c:pt idx="66">
                  <c:v>36259</c:v>
                </c:pt>
                <c:pt idx="67">
                  <c:v>36266</c:v>
                </c:pt>
                <c:pt idx="68">
                  <c:v>36273</c:v>
                </c:pt>
                <c:pt idx="69">
                  <c:v>36280</c:v>
                </c:pt>
                <c:pt idx="70">
                  <c:v>36281</c:v>
                </c:pt>
                <c:pt idx="71">
                  <c:v>36294</c:v>
                </c:pt>
                <c:pt idx="72">
                  <c:v>36301</c:v>
                </c:pt>
                <c:pt idx="73">
                  <c:v>36308</c:v>
                </c:pt>
                <c:pt idx="74">
                  <c:v>36312</c:v>
                </c:pt>
                <c:pt idx="75">
                  <c:v>36322</c:v>
                </c:pt>
                <c:pt idx="76">
                  <c:v>36329</c:v>
                </c:pt>
                <c:pt idx="77">
                  <c:v>36336</c:v>
                </c:pt>
                <c:pt idx="78">
                  <c:v>36342</c:v>
                </c:pt>
                <c:pt idx="79">
                  <c:v>36350</c:v>
                </c:pt>
                <c:pt idx="80">
                  <c:v>36357</c:v>
                </c:pt>
                <c:pt idx="81">
                  <c:v>36364</c:v>
                </c:pt>
                <c:pt idx="82">
                  <c:v>36371</c:v>
                </c:pt>
                <c:pt idx="83">
                  <c:v>36373</c:v>
                </c:pt>
                <c:pt idx="84">
                  <c:v>36385</c:v>
                </c:pt>
                <c:pt idx="85">
                  <c:v>36392</c:v>
                </c:pt>
                <c:pt idx="86">
                  <c:v>36399</c:v>
                </c:pt>
                <c:pt idx="87">
                  <c:v>36404</c:v>
                </c:pt>
                <c:pt idx="88">
                  <c:v>36413</c:v>
                </c:pt>
                <c:pt idx="89">
                  <c:v>36420</c:v>
                </c:pt>
                <c:pt idx="90">
                  <c:v>36427</c:v>
                </c:pt>
                <c:pt idx="91">
                  <c:v>36434</c:v>
                </c:pt>
                <c:pt idx="92">
                  <c:v>36441</c:v>
                </c:pt>
                <c:pt idx="93">
                  <c:v>36448</c:v>
                </c:pt>
                <c:pt idx="94">
                  <c:v>36455</c:v>
                </c:pt>
                <c:pt idx="95">
                  <c:v>36462</c:v>
                </c:pt>
                <c:pt idx="96">
                  <c:v>36465</c:v>
                </c:pt>
                <c:pt idx="97">
                  <c:v>36476</c:v>
                </c:pt>
                <c:pt idx="98">
                  <c:v>36483</c:v>
                </c:pt>
                <c:pt idx="99">
                  <c:v>36490</c:v>
                </c:pt>
                <c:pt idx="100">
                  <c:v>36495</c:v>
                </c:pt>
                <c:pt idx="101">
                  <c:v>36504</c:v>
                </c:pt>
                <c:pt idx="102">
                  <c:v>36511</c:v>
                </c:pt>
                <c:pt idx="103">
                  <c:v>36518</c:v>
                </c:pt>
                <c:pt idx="104">
                  <c:v>36525</c:v>
                </c:pt>
                <c:pt idx="105">
                  <c:v>36526</c:v>
                </c:pt>
                <c:pt idx="106">
                  <c:v>36539</c:v>
                </c:pt>
                <c:pt idx="107">
                  <c:v>36546</c:v>
                </c:pt>
                <c:pt idx="108">
                  <c:v>36553</c:v>
                </c:pt>
                <c:pt idx="109">
                  <c:v>36557</c:v>
                </c:pt>
                <c:pt idx="110">
                  <c:v>36567</c:v>
                </c:pt>
                <c:pt idx="111">
                  <c:v>36574</c:v>
                </c:pt>
                <c:pt idx="112">
                  <c:v>36581</c:v>
                </c:pt>
                <c:pt idx="113">
                  <c:v>36586</c:v>
                </c:pt>
                <c:pt idx="114">
                  <c:v>36595</c:v>
                </c:pt>
                <c:pt idx="115">
                  <c:v>36602</c:v>
                </c:pt>
                <c:pt idx="116">
                  <c:v>36609</c:v>
                </c:pt>
                <c:pt idx="117">
                  <c:v>36616</c:v>
                </c:pt>
                <c:pt idx="118">
                  <c:v>36617</c:v>
                </c:pt>
                <c:pt idx="119">
                  <c:v>36630</c:v>
                </c:pt>
                <c:pt idx="120">
                  <c:v>36637</c:v>
                </c:pt>
                <c:pt idx="121">
                  <c:v>36644</c:v>
                </c:pt>
                <c:pt idx="122">
                  <c:v>36647</c:v>
                </c:pt>
                <c:pt idx="123">
                  <c:v>36658</c:v>
                </c:pt>
                <c:pt idx="124">
                  <c:v>36665</c:v>
                </c:pt>
                <c:pt idx="125">
                  <c:v>36672</c:v>
                </c:pt>
                <c:pt idx="126">
                  <c:v>36678</c:v>
                </c:pt>
                <c:pt idx="127">
                  <c:v>36686</c:v>
                </c:pt>
                <c:pt idx="128">
                  <c:v>36693</c:v>
                </c:pt>
                <c:pt idx="129">
                  <c:v>36700</c:v>
                </c:pt>
                <c:pt idx="130">
                  <c:v>36707</c:v>
                </c:pt>
                <c:pt idx="131">
                  <c:v>36708</c:v>
                </c:pt>
                <c:pt idx="132">
                  <c:v>36721</c:v>
                </c:pt>
                <c:pt idx="133">
                  <c:v>36728</c:v>
                </c:pt>
                <c:pt idx="134">
                  <c:v>36735</c:v>
                </c:pt>
                <c:pt idx="135">
                  <c:v>36739</c:v>
                </c:pt>
                <c:pt idx="136">
                  <c:v>36749</c:v>
                </c:pt>
                <c:pt idx="137">
                  <c:v>36756</c:v>
                </c:pt>
                <c:pt idx="138">
                  <c:v>36763</c:v>
                </c:pt>
                <c:pt idx="139">
                  <c:v>36770</c:v>
                </c:pt>
                <c:pt idx="140">
                  <c:v>36777</c:v>
                </c:pt>
                <c:pt idx="141">
                  <c:v>36784</c:v>
                </c:pt>
                <c:pt idx="142">
                  <c:v>36791</c:v>
                </c:pt>
                <c:pt idx="143">
                  <c:v>36798</c:v>
                </c:pt>
                <c:pt idx="144">
                  <c:v>36800</c:v>
                </c:pt>
                <c:pt idx="145">
                  <c:v>36812</c:v>
                </c:pt>
                <c:pt idx="146">
                  <c:v>36819</c:v>
                </c:pt>
                <c:pt idx="147">
                  <c:v>36826</c:v>
                </c:pt>
                <c:pt idx="148">
                  <c:v>36831</c:v>
                </c:pt>
                <c:pt idx="149">
                  <c:v>36840</c:v>
                </c:pt>
                <c:pt idx="150">
                  <c:v>36847</c:v>
                </c:pt>
                <c:pt idx="151">
                  <c:v>36854</c:v>
                </c:pt>
                <c:pt idx="152">
                  <c:v>36861</c:v>
                </c:pt>
                <c:pt idx="153">
                  <c:v>36868</c:v>
                </c:pt>
                <c:pt idx="154">
                  <c:v>36875</c:v>
                </c:pt>
                <c:pt idx="155">
                  <c:v>36882</c:v>
                </c:pt>
                <c:pt idx="156">
                  <c:v>36889</c:v>
                </c:pt>
                <c:pt idx="157">
                  <c:v>36892</c:v>
                </c:pt>
                <c:pt idx="158">
                  <c:v>36903</c:v>
                </c:pt>
                <c:pt idx="159">
                  <c:v>36910</c:v>
                </c:pt>
                <c:pt idx="160">
                  <c:v>36917</c:v>
                </c:pt>
                <c:pt idx="161">
                  <c:v>36923</c:v>
                </c:pt>
                <c:pt idx="162">
                  <c:v>36931</c:v>
                </c:pt>
                <c:pt idx="163">
                  <c:v>36938</c:v>
                </c:pt>
                <c:pt idx="164">
                  <c:v>36945</c:v>
                </c:pt>
                <c:pt idx="165">
                  <c:v>36951</c:v>
                </c:pt>
                <c:pt idx="166">
                  <c:v>36959</c:v>
                </c:pt>
                <c:pt idx="167">
                  <c:v>36966</c:v>
                </c:pt>
                <c:pt idx="168">
                  <c:v>36973</c:v>
                </c:pt>
                <c:pt idx="169">
                  <c:v>36980</c:v>
                </c:pt>
                <c:pt idx="170">
                  <c:v>36982</c:v>
                </c:pt>
                <c:pt idx="171">
                  <c:v>36994</c:v>
                </c:pt>
                <c:pt idx="172">
                  <c:v>37001</c:v>
                </c:pt>
                <c:pt idx="173">
                  <c:v>37008</c:v>
                </c:pt>
                <c:pt idx="174">
                  <c:v>37012</c:v>
                </c:pt>
                <c:pt idx="175">
                  <c:v>37022</c:v>
                </c:pt>
                <c:pt idx="176">
                  <c:v>37029</c:v>
                </c:pt>
                <c:pt idx="177">
                  <c:v>37036</c:v>
                </c:pt>
                <c:pt idx="178">
                  <c:v>37043</c:v>
                </c:pt>
                <c:pt idx="179">
                  <c:v>37050</c:v>
                </c:pt>
                <c:pt idx="180">
                  <c:v>37057</c:v>
                </c:pt>
                <c:pt idx="181">
                  <c:v>37064</c:v>
                </c:pt>
                <c:pt idx="182">
                  <c:v>37071</c:v>
                </c:pt>
                <c:pt idx="183">
                  <c:v>37073</c:v>
                </c:pt>
                <c:pt idx="184">
                  <c:v>37085</c:v>
                </c:pt>
                <c:pt idx="185">
                  <c:v>37092</c:v>
                </c:pt>
                <c:pt idx="186">
                  <c:v>37099</c:v>
                </c:pt>
                <c:pt idx="187">
                  <c:v>37104</c:v>
                </c:pt>
                <c:pt idx="188">
                  <c:v>37113</c:v>
                </c:pt>
                <c:pt idx="189">
                  <c:v>37120</c:v>
                </c:pt>
                <c:pt idx="190">
                  <c:v>37127</c:v>
                </c:pt>
                <c:pt idx="191">
                  <c:v>37134</c:v>
                </c:pt>
                <c:pt idx="192">
                  <c:v>37135</c:v>
                </c:pt>
                <c:pt idx="193">
                  <c:v>37148</c:v>
                </c:pt>
                <c:pt idx="194">
                  <c:v>37155</c:v>
                </c:pt>
                <c:pt idx="195">
                  <c:v>37162</c:v>
                </c:pt>
                <c:pt idx="196">
                  <c:v>37165</c:v>
                </c:pt>
                <c:pt idx="197">
                  <c:v>37176</c:v>
                </c:pt>
                <c:pt idx="198">
                  <c:v>37183</c:v>
                </c:pt>
                <c:pt idx="199">
                  <c:v>37190</c:v>
                </c:pt>
                <c:pt idx="200">
                  <c:v>37196</c:v>
                </c:pt>
                <c:pt idx="201">
                  <c:v>37204</c:v>
                </c:pt>
                <c:pt idx="202">
                  <c:v>37211</c:v>
                </c:pt>
                <c:pt idx="203">
                  <c:v>37218</c:v>
                </c:pt>
                <c:pt idx="204">
                  <c:v>37225</c:v>
                </c:pt>
                <c:pt idx="205">
                  <c:v>37226</c:v>
                </c:pt>
                <c:pt idx="206">
                  <c:v>37239</c:v>
                </c:pt>
                <c:pt idx="207">
                  <c:v>37246</c:v>
                </c:pt>
                <c:pt idx="208">
                  <c:v>37253</c:v>
                </c:pt>
                <c:pt idx="209">
                  <c:v>37257</c:v>
                </c:pt>
                <c:pt idx="210">
                  <c:v>37267</c:v>
                </c:pt>
                <c:pt idx="211">
                  <c:v>37274</c:v>
                </c:pt>
                <c:pt idx="212">
                  <c:v>37281</c:v>
                </c:pt>
                <c:pt idx="213">
                  <c:v>37288</c:v>
                </c:pt>
                <c:pt idx="214">
                  <c:v>37295</c:v>
                </c:pt>
                <c:pt idx="215">
                  <c:v>37302</c:v>
                </c:pt>
                <c:pt idx="216">
                  <c:v>37309</c:v>
                </c:pt>
                <c:pt idx="217">
                  <c:v>37316</c:v>
                </c:pt>
                <c:pt idx="218">
                  <c:v>37323</c:v>
                </c:pt>
                <c:pt idx="219">
                  <c:v>37330</c:v>
                </c:pt>
                <c:pt idx="220">
                  <c:v>37337</c:v>
                </c:pt>
                <c:pt idx="221">
                  <c:v>37344</c:v>
                </c:pt>
                <c:pt idx="222">
                  <c:v>37347</c:v>
                </c:pt>
                <c:pt idx="223">
                  <c:v>37358</c:v>
                </c:pt>
                <c:pt idx="224">
                  <c:v>37365</c:v>
                </c:pt>
                <c:pt idx="225">
                  <c:v>37372</c:v>
                </c:pt>
                <c:pt idx="226">
                  <c:v>37377</c:v>
                </c:pt>
              </c:numCache>
            </c:numRef>
          </c:cat>
          <c:val>
            <c:numRef>
              <c:f>Sheet1!$B$2:$B$228</c:f>
              <c:numCache>
                <c:formatCode>0.0</c:formatCode>
                <c:ptCount val="227"/>
                <c:pt idx="0">
                  <c:v>20.375</c:v>
                </c:pt>
                <c:pt idx="1">
                  <c:v>19.65625</c:v>
                </c:pt>
                <c:pt idx="2">
                  <c:v>20.0625</c:v>
                </c:pt>
                <c:pt idx="3">
                  <c:v>20.8125</c:v>
                </c:pt>
                <c:pt idx="4">
                  <c:v>20.71875</c:v>
                </c:pt>
                <c:pt idx="5">
                  <c:v>20.90625</c:v>
                </c:pt>
                <c:pt idx="6">
                  <c:v>21.65625</c:v>
                </c:pt>
                <c:pt idx="7">
                  <c:v>22.8125</c:v>
                </c:pt>
                <c:pt idx="8">
                  <c:v>23.5</c:v>
                </c:pt>
                <c:pt idx="9">
                  <c:v>23.84375</c:v>
                </c:pt>
                <c:pt idx="10">
                  <c:v>23.40625</c:v>
                </c:pt>
                <c:pt idx="11">
                  <c:v>23.625</c:v>
                </c:pt>
                <c:pt idx="12">
                  <c:v>23.125</c:v>
                </c:pt>
                <c:pt idx="13">
                  <c:v>23.46875</c:v>
                </c:pt>
                <c:pt idx="14">
                  <c:v>23.71875</c:v>
                </c:pt>
                <c:pt idx="15">
                  <c:v>25.90625</c:v>
                </c:pt>
                <c:pt idx="16">
                  <c:v>24.28125</c:v>
                </c:pt>
                <c:pt idx="17">
                  <c:v>25.375</c:v>
                </c:pt>
                <c:pt idx="18">
                  <c:v>26.46875</c:v>
                </c:pt>
                <c:pt idx="19">
                  <c:v>25.375</c:v>
                </c:pt>
                <c:pt idx="20">
                  <c:v>25.03125</c:v>
                </c:pt>
                <c:pt idx="21">
                  <c:v>25.0625</c:v>
                </c:pt>
                <c:pt idx="22">
                  <c:v>25.75</c:v>
                </c:pt>
                <c:pt idx="23">
                  <c:v>24.9375</c:v>
                </c:pt>
                <c:pt idx="24">
                  <c:v>24.90625</c:v>
                </c:pt>
                <c:pt idx="25">
                  <c:v>25.3125</c:v>
                </c:pt>
                <c:pt idx="26">
                  <c:v>27.125</c:v>
                </c:pt>
                <c:pt idx="27">
                  <c:v>27.34375</c:v>
                </c:pt>
                <c:pt idx="28">
                  <c:v>28.96875</c:v>
                </c:pt>
                <c:pt idx="29">
                  <c:v>27.625</c:v>
                </c:pt>
                <c:pt idx="30">
                  <c:v>26.46875</c:v>
                </c:pt>
                <c:pt idx="31">
                  <c:v>24.875</c:v>
                </c:pt>
                <c:pt idx="32">
                  <c:v>23.375</c:v>
                </c:pt>
                <c:pt idx="33">
                  <c:v>23.6875</c:v>
                </c:pt>
                <c:pt idx="34">
                  <c:v>22.03125</c:v>
                </c:pt>
                <c:pt idx="35">
                  <c:v>21.71875</c:v>
                </c:pt>
                <c:pt idx="36">
                  <c:v>22.96875</c:v>
                </c:pt>
                <c:pt idx="37">
                  <c:v>25</c:v>
                </c:pt>
                <c:pt idx="38">
                  <c:v>26</c:v>
                </c:pt>
                <c:pt idx="39">
                  <c:v>26.0625</c:v>
                </c:pt>
                <c:pt idx="40">
                  <c:v>25.6875</c:v>
                </c:pt>
                <c:pt idx="41">
                  <c:v>26.5625</c:v>
                </c:pt>
                <c:pt idx="42">
                  <c:v>26.25</c:v>
                </c:pt>
                <c:pt idx="43">
                  <c:v>26.375</c:v>
                </c:pt>
                <c:pt idx="44">
                  <c:v>27.90625</c:v>
                </c:pt>
                <c:pt idx="45">
                  <c:v>27.03125</c:v>
                </c:pt>
                <c:pt idx="46">
                  <c:v>27.8125</c:v>
                </c:pt>
                <c:pt idx="47">
                  <c:v>27.09375</c:v>
                </c:pt>
                <c:pt idx="48">
                  <c:v>27.375</c:v>
                </c:pt>
                <c:pt idx="49">
                  <c:v>27</c:v>
                </c:pt>
                <c:pt idx="50">
                  <c:v>28.0625</c:v>
                </c:pt>
                <c:pt idx="51">
                  <c:v>29.15625</c:v>
                </c:pt>
                <c:pt idx="52">
                  <c:v>28.53125</c:v>
                </c:pt>
                <c:pt idx="53">
                  <c:v>32.5625</c:v>
                </c:pt>
                <c:pt idx="54">
                  <c:v>31.90625</c:v>
                </c:pt>
                <c:pt idx="55">
                  <c:v>33.15625</c:v>
                </c:pt>
                <c:pt idx="56">
                  <c:v>33</c:v>
                </c:pt>
                <c:pt idx="57">
                  <c:v>31.46875</c:v>
                </c:pt>
                <c:pt idx="58">
                  <c:v>31.34375</c:v>
                </c:pt>
                <c:pt idx="59">
                  <c:v>31.25</c:v>
                </c:pt>
                <c:pt idx="60">
                  <c:v>32.5</c:v>
                </c:pt>
                <c:pt idx="61">
                  <c:v>32.9375</c:v>
                </c:pt>
                <c:pt idx="62">
                  <c:v>34.4375</c:v>
                </c:pt>
                <c:pt idx="63">
                  <c:v>34.625</c:v>
                </c:pt>
                <c:pt idx="64">
                  <c:v>32.53125</c:v>
                </c:pt>
                <c:pt idx="65">
                  <c:v>32.21875</c:v>
                </c:pt>
                <c:pt idx="66">
                  <c:v>32.03125</c:v>
                </c:pt>
                <c:pt idx="67">
                  <c:v>34.75</c:v>
                </c:pt>
                <c:pt idx="68">
                  <c:v>34.5</c:v>
                </c:pt>
                <c:pt idx="69">
                  <c:v>37.625</c:v>
                </c:pt>
                <c:pt idx="70">
                  <c:v>38.125</c:v>
                </c:pt>
                <c:pt idx="71">
                  <c:v>36.375</c:v>
                </c:pt>
                <c:pt idx="72">
                  <c:v>36.65625</c:v>
                </c:pt>
                <c:pt idx="73">
                  <c:v>35.6875</c:v>
                </c:pt>
                <c:pt idx="74">
                  <c:v>39.46875</c:v>
                </c:pt>
                <c:pt idx="75">
                  <c:v>40.4375</c:v>
                </c:pt>
                <c:pt idx="76">
                  <c:v>38.9375</c:v>
                </c:pt>
                <c:pt idx="77">
                  <c:v>38.5</c:v>
                </c:pt>
                <c:pt idx="78">
                  <c:v>40.625</c:v>
                </c:pt>
                <c:pt idx="79">
                  <c:v>43.1875</c:v>
                </c:pt>
                <c:pt idx="80">
                  <c:v>42</c:v>
                </c:pt>
                <c:pt idx="81">
                  <c:v>41.9375</c:v>
                </c:pt>
                <c:pt idx="82">
                  <c:v>42.59375</c:v>
                </c:pt>
                <c:pt idx="83">
                  <c:v>43.40625</c:v>
                </c:pt>
                <c:pt idx="84">
                  <c:v>43.84375</c:v>
                </c:pt>
                <c:pt idx="85">
                  <c:v>43.9375</c:v>
                </c:pt>
                <c:pt idx="86">
                  <c:v>42.375</c:v>
                </c:pt>
                <c:pt idx="87">
                  <c:v>41.5</c:v>
                </c:pt>
                <c:pt idx="88">
                  <c:v>42.8125</c:v>
                </c:pt>
                <c:pt idx="89">
                  <c:v>42.25</c:v>
                </c:pt>
                <c:pt idx="90">
                  <c:v>39.8125</c:v>
                </c:pt>
                <c:pt idx="91">
                  <c:v>40.9375</c:v>
                </c:pt>
                <c:pt idx="92">
                  <c:v>38.9375</c:v>
                </c:pt>
                <c:pt idx="93">
                  <c:v>38.25</c:v>
                </c:pt>
                <c:pt idx="94">
                  <c:v>39.0625</c:v>
                </c:pt>
                <c:pt idx="95">
                  <c:v>39.9375</c:v>
                </c:pt>
                <c:pt idx="96">
                  <c:v>37.9375</c:v>
                </c:pt>
                <c:pt idx="97">
                  <c:v>42.625</c:v>
                </c:pt>
                <c:pt idx="98">
                  <c:v>39</c:v>
                </c:pt>
                <c:pt idx="99">
                  <c:v>37.75</c:v>
                </c:pt>
                <c:pt idx="100">
                  <c:v>37.875</c:v>
                </c:pt>
                <c:pt idx="101">
                  <c:v>37.4375</c:v>
                </c:pt>
                <c:pt idx="102">
                  <c:v>41</c:v>
                </c:pt>
                <c:pt idx="103">
                  <c:v>40.0625</c:v>
                </c:pt>
                <c:pt idx="104">
                  <c:v>44.375</c:v>
                </c:pt>
                <c:pt idx="105">
                  <c:v>49.0625</c:v>
                </c:pt>
                <c:pt idx="106">
                  <c:v>56.375</c:v>
                </c:pt>
                <c:pt idx="107">
                  <c:v>71.625</c:v>
                </c:pt>
                <c:pt idx="108">
                  <c:v>60.1875</c:v>
                </c:pt>
                <c:pt idx="109">
                  <c:v>61.75</c:v>
                </c:pt>
                <c:pt idx="110">
                  <c:v>65.875</c:v>
                </c:pt>
                <c:pt idx="111">
                  <c:v>69.1875</c:v>
                </c:pt>
                <c:pt idx="112">
                  <c:v>65.625</c:v>
                </c:pt>
                <c:pt idx="113">
                  <c:v>68.5</c:v>
                </c:pt>
                <c:pt idx="114">
                  <c:v>68.125</c:v>
                </c:pt>
                <c:pt idx="115">
                  <c:v>69.25</c:v>
                </c:pt>
                <c:pt idx="116">
                  <c:v>72</c:v>
                </c:pt>
                <c:pt idx="117">
                  <c:v>74.875</c:v>
                </c:pt>
                <c:pt idx="118">
                  <c:v>71.5</c:v>
                </c:pt>
                <c:pt idx="119">
                  <c:v>69.75</c:v>
                </c:pt>
                <c:pt idx="120">
                  <c:v>71</c:v>
                </c:pt>
                <c:pt idx="121">
                  <c:v>69.6875</c:v>
                </c:pt>
                <c:pt idx="122">
                  <c:v>74.25</c:v>
                </c:pt>
                <c:pt idx="123">
                  <c:v>75.5625</c:v>
                </c:pt>
                <c:pt idx="124">
                  <c:v>76.625</c:v>
                </c:pt>
                <c:pt idx="125">
                  <c:v>69.9375</c:v>
                </c:pt>
                <c:pt idx="126">
                  <c:v>69.5</c:v>
                </c:pt>
                <c:pt idx="127">
                  <c:v>71.5</c:v>
                </c:pt>
                <c:pt idx="128">
                  <c:v>71.625</c:v>
                </c:pt>
                <c:pt idx="129">
                  <c:v>73.1875</c:v>
                </c:pt>
                <c:pt idx="130">
                  <c:v>64.5</c:v>
                </c:pt>
                <c:pt idx="131">
                  <c:v>67.625</c:v>
                </c:pt>
                <c:pt idx="132">
                  <c:v>71.875</c:v>
                </c:pt>
                <c:pt idx="133">
                  <c:v>73</c:v>
                </c:pt>
                <c:pt idx="134">
                  <c:v>75.1875</c:v>
                </c:pt>
                <c:pt idx="135">
                  <c:v>78</c:v>
                </c:pt>
                <c:pt idx="136">
                  <c:v>80.25</c:v>
                </c:pt>
                <c:pt idx="137">
                  <c:v>86.9375</c:v>
                </c:pt>
                <c:pt idx="138">
                  <c:v>84.875</c:v>
                </c:pt>
                <c:pt idx="139">
                  <c:v>85.332059999999998</c:v>
                </c:pt>
                <c:pt idx="140">
                  <c:v>84.210939999999994</c:v>
                </c:pt>
                <c:pt idx="141">
                  <c:v>89.4375</c:v>
                </c:pt>
                <c:pt idx="142">
                  <c:v>83</c:v>
                </c:pt>
                <c:pt idx="143">
                  <c:v>87.644559999999998</c:v>
                </c:pt>
                <c:pt idx="144">
                  <c:v>81.625</c:v>
                </c:pt>
                <c:pt idx="145">
                  <c:v>79.5</c:v>
                </c:pt>
                <c:pt idx="146">
                  <c:v>80.5</c:v>
                </c:pt>
                <c:pt idx="147">
                  <c:v>78.875</c:v>
                </c:pt>
                <c:pt idx="148">
                  <c:v>77.375</c:v>
                </c:pt>
                <c:pt idx="149">
                  <c:v>82.9375</c:v>
                </c:pt>
                <c:pt idx="150">
                  <c:v>81.5</c:v>
                </c:pt>
                <c:pt idx="151">
                  <c:v>77.75</c:v>
                </c:pt>
                <c:pt idx="152">
                  <c:v>65.5</c:v>
                </c:pt>
                <c:pt idx="153">
                  <c:v>73.0625</c:v>
                </c:pt>
                <c:pt idx="154">
                  <c:v>77.5625</c:v>
                </c:pt>
                <c:pt idx="155">
                  <c:v>81.1875</c:v>
                </c:pt>
                <c:pt idx="156">
                  <c:v>83.125</c:v>
                </c:pt>
                <c:pt idx="157">
                  <c:v>71.375</c:v>
                </c:pt>
                <c:pt idx="158">
                  <c:v>70.4375</c:v>
                </c:pt>
                <c:pt idx="159">
                  <c:v>70.875</c:v>
                </c:pt>
                <c:pt idx="160">
                  <c:v>82</c:v>
                </c:pt>
                <c:pt idx="161">
                  <c:v>79.98</c:v>
                </c:pt>
                <c:pt idx="162">
                  <c:v>80.2</c:v>
                </c:pt>
                <c:pt idx="163">
                  <c:v>76.650000000000006</c:v>
                </c:pt>
                <c:pt idx="164">
                  <c:v>71</c:v>
                </c:pt>
                <c:pt idx="165">
                  <c:v>70.19</c:v>
                </c:pt>
                <c:pt idx="166">
                  <c:v>68.84</c:v>
                </c:pt>
                <c:pt idx="167">
                  <c:v>62.24</c:v>
                </c:pt>
                <c:pt idx="168">
                  <c:v>59.4</c:v>
                </c:pt>
                <c:pt idx="169">
                  <c:v>58.1</c:v>
                </c:pt>
                <c:pt idx="170">
                  <c:v>53.5</c:v>
                </c:pt>
                <c:pt idx="171">
                  <c:v>57.3</c:v>
                </c:pt>
                <c:pt idx="172">
                  <c:v>59.99</c:v>
                </c:pt>
                <c:pt idx="173">
                  <c:v>63.5</c:v>
                </c:pt>
                <c:pt idx="174">
                  <c:v>59.48</c:v>
                </c:pt>
                <c:pt idx="175">
                  <c:v>58.2</c:v>
                </c:pt>
                <c:pt idx="176">
                  <c:v>54.9</c:v>
                </c:pt>
                <c:pt idx="177">
                  <c:v>53</c:v>
                </c:pt>
                <c:pt idx="178">
                  <c:v>53.04</c:v>
                </c:pt>
                <c:pt idx="179">
                  <c:v>51.13</c:v>
                </c:pt>
                <c:pt idx="180">
                  <c:v>47.26</c:v>
                </c:pt>
                <c:pt idx="181">
                  <c:v>44.88</c:v>
                </c:pt>
                <c:pt idx="182">
                  <c:v>49.1</c:v>
                </c:pt>
                <c:pt idx="183">
                  <c:v>49.06</c:v>
                </c:pt>
                <c:pt idx="184">
                  <c:v>48.78</c:v>
                </c:pt>
                <c:pt idx="185">
                  <c:v>48.16</c:v>
                </c:pt>
                <c:pt idx="186">
                  <c:v>46.1</c:v>
                </c:pt>
                <c:pt idx="187">
                  <c:v>45.36</c:v>
                </c:pt>
                <c:pt idx="188">
                  <c:v>42.81</c:v>
                </c:pt>
                <c:pt idx="189">
                  <c:v>36.67</c:v>
                </c:pt>
                <c:pt idx="190">
                  <c:v>36.35</c:v>
                </c:pt>
                <c:pt idx="191">
                  <c:v>34.99</c:v>
                </c:pt>
                <c:pt idx="192">
                  <c:v>31.57</c:v>
                </c:pt>
                <c:pt idx="193">
                  <c:v>32.76</c:v>
                </c:pt>
                <c:pt idx="194">
                  <c:v>28.3</c:v>
                </c:pt>
                <c:pt idx="195">
                  <c:v>27.23</c:v>
                </c:pt>
                <c:pt idx="196">
                  <c:v>31.73</c:v>
                </c:pt>
                <c:pt idx="197">
                  <c:v>35.81</c:v>
                </c:pt>
                <c:pt idx="198">
                  <c:v>26.05</c:v>
                </c:pt>
                <c:pt idx="199">
                  <c:v>15.4</c:v>
                </c:pt>
                <c:pt idx="200">
                  <c:v>11.3</c:v>
                </c:pt>
                <c:pt idx="201">
                  <c:v>8.6300000000000008</c:v>
                </c:pt>
                <c:pt idx="202">
                  <c:v>9</c:v>
                </c:pt>
                <c:pt idx="203">
                  <c:v>4.71</c:v>
                </c:pt>
                <c:pt idx="204">
                  <c:v>0.26</c:v>
                </c:pt>
                <c:pt idx="205">
                  <c:v>0.75</c:v>
                </c:pt>
                <c:pt idx="206">
                  <c:v>0.63</c:v>
                </c:pt>
                <c:pt idx="207">
                  <c:v>0.53</c:v>
                </c:pt>
                <c:pt idx="208">
                  <c:v>0.6</c:v>
                </c:pt>
                <c:pt idx="209">
                  <c:v>0.66</c:v>
                </c:pt>
                <c:pt idx="210">
                  <c:v>0.67</c:v>
                </c:pt>
                <c:pt idx="211">
                  <c:v>0.51500000000000001</c:v>
                </c:pt>
                <c:pt idx="212">
                  <c:v>0.48499999999999999</c:v>
                </c:pt>
                <c:pt idx="213">
                  <c:v>0.39750000000000002</c:v>
                </c:pt>
                <c:pt idx="214">
                  <c:v>0.378</c:v>
                </c:pt>
                <c:pt idx="215">
                  <c:v>0.26500000000000001</c:v>
                </c:pt>
                <c:pt idx="216">
                  <c:v>0.182</c:v>
                </c:pt>
                <c:pt idx="217">
                  <c:v>0.27500000000000002</c:v>
                </c:pt>
                <c:pt idx="218">
                  <c:v>0.24</c:v>
                </c:pt>
                <c:pt idx="219">
                  <c:v>0.245</c:v>
                </c:pt>
                <c:pt idx="220">
                  <c:v>0.21</c:v>
                </c:pt>
                <c:pt idx="221">
                  <c:v>0.19500000000000001</c:v>
                </c:pt>
                <c:pt idx="222">
                  <c:v>0.33</c:v>
                </c:pt>
                <c:pt idx="223">
                  <c:v>0.24</c:v>
                </c:pt>
                <c:pt idx="224">
                  <c:v>0.23499999999999999</c:v>
                </c:pt>
                <c:pt idx="225">
                  <c:v>0.20699999999999999</c:v>
                </c:pt>
                <c:pt idx="226">
                  <c:v>0.217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08752"/>
        <c:axId val="225015808"/>
      </c:lineChart>
      <c:dateAx>
        <c:axId val="22500875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1580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22501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087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Enron - PDs</a:t>
            </a:r>
          </a:p>
        </c:rich>
      </c:tx>
      <c:layout>
        <c:manualLayout>
          <c:xMode val="edge"/>
          <c:yMode val="edge"/>
          <c:x val="0.43228200371057512"/>
          <c:y val="3.5608360198500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2820037106E-2"/>
          <c:y val="0.18397652769225198"/>
          <c:w val="0.86827458256029688"/>
          <c:h val="0.62017894012388164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Last Price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Sheet2!$A$3:$A$205</c:f>
              <c:numCache>
                <c:formatCode>m/d/yyyy</c:formatCode>
                <c:ptCount val="203"/>
                <c:pt idx="0">
                  <c:v>35804</c:v>
                </c:pt>
                <c:pt idx="1">
                  <c:v>35811</c:v>
                </c:pt>
                <c:pt idx="2">
                  <c:v>35818</c:v>
                </c:pt>
                <c:pt idx="3">
                  <c:v>35825</c:v>
                </c:pt>
                <c:pt idx="4">
                  <c:v>35832</c:v>
                </c:pt>
                <c:pt idx="5">
                  <c:v>35839</c:v>
                </c:pt>
                <c:pt idx="6">
                  <c:v>35846</c:v>
                </c:pt>
                <c:pt idx="7">
                  <c:v>35853</c:v>
                </c:pt>
                <c:pt idx="8">
                  <c:v>35860</c:v>
                </c:pt>
                <c:pt idx="9">
                  <c:v>35867</c:v>
                </c:pt>
                <c:pt idx="10">
                  <c:v>35874</c:v>
                </c:pt>
                <c:pt idx="11">
                  <c:v>35881</c:v>
                </c:pt>
                <c:pt idx="12">
                  <c:v>35888</c:v>
                </c:pt>
                <c:pt idx="13">
                  <c:v>35895</c:v>
                </c:pt>
                <c:pt idx="14">
                  <c:v>35902</c:v>
                </c:pt>
                <c:pt idx="15">
                  <c:v>35909</c:v>
                </c:pt>
                <c:pt idx="16">
                  <c:v>35916</c:v>
                </c:pt>
                <c:pt idx="17">
                  <c:v>35923</c:v>
                </c:pt>
                <c:pt idx="18">
                  <c:v>35930</c:v>
                </c:pt>
                <c:pt idx="19">
                  <c:v>35937</c:v>
                </c:pt>
                <c:pt idx="20">
                  <c:v>35944</c:v>
                </c:pt>
                <c:pt idx="21">
                  <c:v>35951</c:v>
                </c:pt>
                <c:pt idx="22">
                  <c:v>35958</c:v>
                </c:pt>
                <c:pt idx="23">
                  <c:v>35965</c:v>
                </c:pt>
                <c:pt idx="24">
                  <c:v>35972</c:v>
                </c:pt>
                <c:pt idx="25">
                  <c:v>35979</c:v>
                </c:pt>
                <c:pt idx="26">
                  <c:v>35986</c:v>
                </c:pt>
                <c:pt idx="27">
                  <c:v>35993</c:v>
                </c:pt>
                <c:pt idx="28">
                  <c:v>36000</c:v>
                </c:pt>
                <c:pt idx="29">
                  <c:v>36007</c:v>
                </c:pt>
                <c:pt idx="30">
                  <c:v>36014</c:v>
                </c:pt>
                <c:pt idx="31">
                  <c:v>36021</c:v>
                </c:pt>
                <c:pt idx="32">
                  <c:v>36028</c:v>
                </c:pt>
                <c:pt idx="33">
                  <c:v>36035</c:v>
                </c:pt>
                <c:pt idx="34">
                  <c:v>36042</c:v>
                </c:pt>
                <c:pt idx="35">
                  <c:v>36049</c:v>
                </c:pt>
                <c:pt idx="36">
                  <c:v>36056</c:v>
                </c:pt>
                <c:pt idx="37">
                  <c:v>36063</c:v>
                </c:pt>
                <c:pt idx="38">
                  <c:v>36070</c:v>
                </c:pt>
                <c:pt idx="39">
                  <c:v>36077</c:v>
                </c:pt>
                <c:pt idx="40">
                  <c:v>36084</c:v>
                </c:pt>
                <c:pt idx="41">
                  <c:v>36091</c:v>
                </c:pt>
                <c:pt idx="42">
                  <c:v>36098</c:v>
                </c:pt>
                <c:pt idx="43">
                  <c:v>36105</c:v>
                </c:pt>
                <c:pt idx="44">
                  <c:v>36112</c:v>
                </c:pt>
                <c:pt idx="45">
                  <c:v>36119</c:v>
                </c:pt>
                <c:pt idx="46">
                  <c:v>36126</c:v>
                </c:pt>
                <c:pt idx="47">
                  <c:v>36133</c:v>
                </c:pt>
                <c:pt idx="48">
                  <c:v>36140</c:v>
                </c:pt>
                <c:pt idx="49">
                  <c:v>36147</c:v>
                </c:pt>
                <c:pt idx="50">
                  <c:v>36154</c:v>
                </c:pt>
                <c:pt idx="51">
                  <c:v>36161</c:v>
                </c:pt>
                <c:pt idx="52">
                  <c:v>36168</c:v>
                </c:pt>
                <c:pt idx="53">
                  <c:v>36175</c:v>
                </c:pt>
                <c:pt idx="54">
                  <c:v>36182</c:v>
                </c:pt>
                <c:pt idx="55">
                  <c:v>36189</c:v>
                </c:pt>
                <c:pt idx="56">
                  <c:v>36196</c:v>
                </c:pt>
                <c:pt idx="57">
                  <c:v>36203</c:v>
                </c:pt>
                <c:pt idx="58">
                  <c:v>36210</c:v>
                </c:pt>
                <c:pt idx="59">
                  <c:v>36217</c:v>
                </c:pt>
                <c:pt idx="60">
                  <c:v>36224</c:v>
                </c:pt>
                <c:pt idx="61">
                  <c:v>36231</c:v>
                </c:pt>
                <c:pt idx="62">
                  <c:v>36238</c:v>
                </c:pt>
                <c:pt idx="63">
                  <c:v>36245</c:v>
                </c:pt>
                <c:pt idx="64">
                  <c:v>36252</c:v>
                </c:pt>
                <c:pt idx="65">
                  <c:v>36259</c:v>
                </c:pt>
                <c:pt idx="66">
                  <c:v>36266</c:v>
                </c:pt>
                <c:pt idx="67">
                  <c:v>36273</c:v>
                </c:pt>
                <c:pt idx="68">
                  <c:v>36280</c:v>
                </c:pt>
                <c:pt idx="69">
                  <c:v>36287</c:v>
                </c:pt>
                <c:pt idx="70">
                  <c:v>36294</c:v>
                </c:pt>
                <c:pt idx="71">
                  <c:v>36301</c:v>
                </c:pt>
                <c:pt idx="72">
                  <c:v>36308</c:v>
                </c:pt>
                <c:pt idx="73">
                  <c:v>36315</c:v>
                </c:pt>
                <c:pt idx="74">
                  <c:v>36322</c:v>
                </c:pt>
                <c:pt idx="75">
                  <c:v>36329</c:v>
                </c:pt>
                <c:pt idx="76">
                  <c:v>36336</c:v>
                </c:pt>
                <c:pt idx="77">
                  <c:v>36343</c:v>
                </c:pt>
                <c:pt idx="78">
                  <c:v>36350</c:v>
                </c:pt>
                <c:pt idx="79">
                  <c:v>36357</c:v>
                </c:pt>
                <c:pt idx="80">
                  <c:v>36364</c:v>
                </c:pt>
                <c:pt idx="81">
                  <c:v>36371</c:v>
                </c:pt>
                <c:pt idx="82">
                  <c:v>36378</c:v>
                </c:pt>
                <c:pt idx="83">
                  <c:v>36385</c:v>
                </c:pt>
                <c:pt idx="84">
                  <c:v>36392</c:v>
                </c:pt>
                <c:pt idx="85">
                  <c:v>36399</c:v>
                </c:pt>
                <c:pt idx="86">
                  <c:v>36406</c:v>
                </c:pt>
                <c:pt idx="87">
                  <c:v>36413</c:v>
                </c:pt>
                <c:pt idx="88">
                  <c:v>36420</c:v>
                </c:pt>
                <c:pt idx="89">
                  <c:v>36427</c:v>
                </c:pt>
                <c:pt idx="90">
                  <c:v>36434</c:v>
                </c:pt>
                <c:pt idx="91">
                  <c:v>36441</c:v>
                </c:pt>
                <c:pt idx="92">
                  <c:v>36448</c:v>
                </c:pt>
                <c:pt idx="93">
                  <c:v>36455</c:v>
                </c:pt>
                <c:pt idx="94">
                  <c:v>36462</c:v>
                </c:pt>
                <c:pt idx="95">
                  <c:v>36469</c:v>
                </c:pt>
                <c:pt idx="96">
                  <c:v>36476</c:v>
                </c:pt>
                <c:pt idx="97">
                  <c:v>36483</c:v>
                </c:pt>
                <c:pt idx="98">
                  <c:v>36490</c:v>
                </c:pt>
                <c:pt idx="99">
                  <c:v>36497</c:v>
                </c:pt>
                <c:pt idx="100">
                  <c:v>36504</c:v>
                </c:pt>
                <c:pt idx="101">
                  <c:v>36511</c:v>
                </c:pt>
                <c:pt idx="102">
                  <c:v>36518</c:v>
                </c:pt>
                <c:pt idx="103">
                  <c:v>36525</c:v>
                </c:pt>
                <c:pt idx="104">
                  <c:v>36532</c:v>
                </c:pt>
                <c:pt idx="105">
                  <c:v>36539</c:v>
                </c:pt>
                <c:pt idx="106">
                  <c:v>36546</c:v>
                </c:pt>
                <c:pt idx="107">
                  <c:v>36553</c:v>
                </c:pt>
                <c:pt idx="108">
                  <c:v>36560</c:v>
                </c:pt>
                <c:pt idx="109">
                  <c:v>36567</c:v>
                </c:pt>
                <c:pt idx="110">
                  <c:v>36574</c:v>
                </c:pt>
                <c:pt idx="111">
                  <c:v>36581</c:v>
                </c:pt>
                <c:pt idx="112">
                  <c:v>36588</c:v>
                </c:pt>
                <c:pt idx="113">
                  <c:v>36595</c:v>
                </c:pt>
                <c:pt idx="114">
                  <c:v>36602</c:v>
                </c:pt>
                <c:pt idx="115">
                  <c:v>36609</c:v>
                </c:pt>
                <c:pt idx="116">
                  <c:v>36616</c:v>
                </c:pt>
                <c:pt idx="117">
                  <c:v>36623</c:v>
                </c:pt>
                <c:pt idx="118">
                  <c:v>36630</c:v>
                </c:pt>
                <c:pt idx="119">
                  <c:v>36637</c:v>
                </c:pt>
                <c:pt idx="120">
                  <c:v>36644</c:v>
                </c:pt>
                <c:pt idx="121">
                  <c:v>36651</c:v>
                </c:pt>
                <c:pt idx="122">
                  <c:v>36658</c:v>
                </c:pt>
                <c:pt idx="123">
                  <c:v>36665</c:v>
                </c:pt>
                <c:pt idx="124">
                  <c:v>36672</c:v>
                </c:pt>
                <c:pt idx="125">
                  <c:v>36679</c:v>
                </c:pt>
                <c:pt idx="126">
                  <c:v>36686</c:v>
                </c:pt>
                <c:pt idx="127">
                  <c:v>36693</c:v>
                </c:pt>
                <c:pt idx="128">
                  <c:v>36700</c:v>
                </c:pt>
                <c:pt idx="129">
                  <c:v>36707</c:v>
                </c:pt>
                <c:pt idx="130">
                  <c:v>36714</c:v>
                </c:pt>
                <c:pt idx="131">
                  <c:v>36721</c:v>
                </c:pt>
                <c:pt idx="132">
                  <c:v>36728</c:v>
                </c:pt>
                <c:pt idx="133">
                  <c:v>36735</c:v>
                </c:pt>
                <c:pt idx="134">
                  <c:v>36742</c:v>
                </c:pt>
                <c:pt idx="135">
                  <c:v>36749</c:v>
                </c:pt>
                <c:pt idx="136">
                  <c:v>36756</c:v>
                </c:pt>
                <c:pt idx="137">
                  <c:v>36763</c:v>
                </c:pt>
                <c:pt idx="138">
                  <c:v>36770</c:v>
                </c:pt>
                <c:pt idx="139">
                  <c:v>36777</c:v>
                </c:pt>
                <c:pt idx="140">
                  <c:v>36784</c:v>
                </c:pt>
                <c:pt idx="141">
                  <c:v>36791</c:v>
                </c:pt>
                <c:pt idx="142">
                  <c:v>36798</c:v>
                </c:pt>
                <c:pt idx="143">
                  <c:v>36805</c:v>
                </c:pt>
                <c:pt idx="144">
                  <c:v>36812</c:v>
                </c:pt>
                <c:pt idx="145">
                  <c:v>36819</c:v>
                </c:pt>
                <c:pt idx="146">
                  <c:v>36826</c:v>
                </c:pt>
                <c:pt idx="147">
                  <c:v>36833</c:v>
                </c:pt>
                <c:pt idx="148">
                  <c:v>36840</c:v>
                </c:pt>
                <c:pt idx="149">
                  <c:v>36847</c:v>
                </c:pt>
                <c:pt idx="150">
                  <c:v>36854</c:v>
                </c:pt>
                <c:pt idx="151">
                  <c:v>36861</c:v>
                </c:pt>
                <c:pt idx="152">
                  <c:v>36868</c:v>
                </c:pt>
                <c:pt idx="153">
                  <c:v>36875</c:v>
                </c:pt>
                <c:pt idx="154">
                  <c:v>36882</c:v>
                </c:pt>
                <c:pt idx="155">
                  <c:v>36889</c:v>
                </c:pt>
                <c:pt idx="156">
                  <c:v>36896</c:v>
                </c:pt>
                <c:pt idx="157">
                  <c:v>36903</c:v>
                </c:pt>
                <c:pt idx="158">
                  <c:v>36910</c:v>
                </c:pt>
                <c:pt idx="159">
                  <c:v>36917</c:v>
                </c:pt>
                <c:pt idx="160">
                  <c:v>36924</c:v>
                </c:pt>
                <c:pt idx="161">
                  <c:v>36931</c:v>
                </c:pt>
                <c:pt idx="162">
                  <c:v>36938</c:v>
                </c:pt>
                <c:pt idx="163">
                  <c:v>36945</c:v>
                </c:pt>
                <c:pt idx="164">
                  <c:v>36952</c:v>
                </c:pt>
                <c:pt idx="165">
                  <c:v>36959</c:v>
                </c:pt>
                <c:pt idx="166">
                  <c:v>36966</c:v>
                </c:pt>
                <c:pt idx="167">
                  <c:v>36973</c:v>
                </c:pt>
                <c:pt idx="168">
                  <c:v>36980</c:v>
                </c:pt>
                <c:pt idx="169">
                  <c:v>36987</c:v>
                </c:pt>
                <c:pt idx="170">
                  <c:v>36994</c:v>
                </c:pt>
                <c:pt idx="171">
                  <c:v>37001</c:v>
                </c:pt>
                <c:pt idx="172">
                  <c:v>37008</c:v>
                </c:pt>
                <c:pt idx="173">
                  <c:v>37015</c:v>
                </c:pt>
                <c:pt idx="174">
                  <c:v>37022</c:v>
                </c:pt>
                <c:pt idx="175">
                  <c:v>37029</c:v>
                </c:pt>
                <c:pt idx="176">
                  <c:v>37036</c:v>
                </c:pt>
                <c:pt idx="177">
                  <c:v>37043</c:v>
                </c:pt>
                <c:pt idx="178">
                  <c:v>37050</c:v>
                </c:pt>
                <c:pt idx="179">
                  <c:v>37057</c:v>
                </c:pt>
                <c:pt idx="180">
                  <c:v>37064</c:v>
                </c:pt>
                <c:pt idx="181">
                  <c:v>37071</c:v>
                </c:pt>
                <c:pt idx="182">
                  <c:v>37078</c:v>
                </c:pt>
                <c:pt idx="183">
                  <c:v>37085</c:v>
                </c:pt>
                <c:pt idx="184">
                  <c:v>37092</c:v>
                </c:pt>
                <c:pt idx="185">
                  <c:v>37099</c:v>
                </c:pt>
                <c:pt idx="186">
                  <c:v>37106</c:v>
                </c:pt>
                <c:pt idx="187">
                  <c:v>37113</c:v>
                </c:pt>
                <c:pt idx="188">
                  <c:v>37120</c:v>
                </c:pt>
                <c:pt idx="189">
                  <c:v>37127</c:v>
                </c:pt>
                <c:pt idx="190">
                  <c:v>37134</c:v>
                </c:pt>
                <c:pt idx="191">
                  <c:v>37141</c:v>
                </c:pt>
                <c:pt idx="192">
                  <c:v>37148</c:v>
                </c:pt>
                <c:pt idx="193">
                  <c:v>37155</c:v>
                </c:pt>
                <c:pt idx="194">
                  <c:v>37162</c:v>
                </c:pt>
                <c:pt idx="195">
                  <c:v>37169</c:v>
                </c:pt>
                <c:pt idx="196">
                  <c:v>37176</c:v>
                </c:pt>
                <c:pt idx="197">
                  <c:v>37183</c:v>
                </c:pt>
                <c:pt idx="198">
                  <c:v>37190</c:v>
                </c:pt>
                <c:pt idx="199">
                  <c:v>37197</c:v>
                </c:pt>
                <c:pt idx="200">
                  <c:v>37204</c:v>
                </c:pt>
                <c:pt idx="201">
                  <c:v>37211</c:v>
                </c:pt>
                <c:pt idx="202">
                  <c:v>37218</c:v>
                </c:pt>
              </c:numCache>
            </c:numRef>
          </c:cat>
          <c:val>
            <c:numRef>
              <c:f>Sheet2!$R$3:$R$205</c:f>
              <c:numCache>
                <c:formatCode>0.00%</c:formatCode>
                <c:ptCount val="203"/>
                <c:pt idx="0">
                  <c:v>4.3010592004790267E-9</c:v>
                </c:pt>
                <c:pt idx="1">
                  <c:v>3.913087101983927E-9</c:v>
                </c:pt>
                <c:pt idx="2">
                  <c:v>3.2781127373286998E-9</c:v>
                </c:pt>
                <c:pt idx="3">
                  <c:v>3.3521047967527436E-9</c:v>
                </c:pt>
                <c:pt idx="4">
                  <c:v>3.2057920512070465E-9</c:v>
                </c:pt>
                <c:pt idx="5">
                  <c:v>2.6771815039179117E-9</c:v>
                </c:pt>
                <c:pt idx="6">
                  <c:v>2.0192092356519351E-9</c:v>
                </c:pt>
                <c:pt idx="7">
                  <c:v>1.7039084232009153E-9</c:v>
                </c:pt>
                <c:pt idx="8">
                  <c:v>1.5645388290168959E-9</c:v>
                </c:pt>
                <c:pt idx="9">
                  <c:v>1.7439418240154992E-9</c:v>
                </c:pt>
                <c:pt idx="10">
                  <c:v>1.6519693751828837E-9</c:v>
                </c:pt>
                <c:pt idx="11">
                  <c:v>1.8695242758351829E-9</c:v>
                </c:pt>
                <c:pt idx="12">
                  <c:v>2.6006728915602092E-9</c:v>
                </c:pt>
                <c:pt idx="13">
                  <c:v>2.4583717756972713E-9</c:v>
                </c:pt>
                <c:pt idx="14">
                  <c:v>1.4907877468332198E-9</c:v>
                </c:pt>
                <c:pt idx="15">
                  <c:v>2.1641994908042132E-9</c:v>
                </c:pt>
                <c:pt idx="16">
                  <c:v>1.6850827846986666E-9</c:v>
                </c:pt>
                <c:pt idx="17">
                  <c:v>1.3085516196978551E-9</c:v>
                </c:pt>
                <c:pt idx="18">
                  <c:v>1.6850772570408682E-9</c:v>
                </c:pt>
                <c:pt idx="19">
                  <c:v>1.8235506430389354E-9</c:v>
                </c:pt>
                <c:pt idx="20">
                  <c:v>1.810587594184209E-9</c:v>
                </c:pt>
                <c:pt idx="21">
                  <c:v>1.5455454818866447E-9</c:v>
                </c:pt>
                <c:pt idx="22">
                  <c:v>1.8631380820573115E-9</c:v>
                </c:pt>
                <c:pt idx="23">
                  <c:v>1.8766030618172582E-9</c:v>
                </c:pt>
                <c:pt idx="24">
                  <c:v>1.7095517332826652E-9</c:v>
                </c:pt>
                <c:pt idx="25">
                  <c:v>2.2546034340014703E-9</c:v>
                </c:pt>
                <c:pt idx="26">
                  <c:v>1.0564529266562545E-9</c:v>
                </c:pt>
                <c:pt idx="27">
                  <c:v>5.5012303099947707E-10</c:v>
                </c:pt>
                <c:pt idx="28">
                  <c:v>3.797497820334245E-9</c:v>
                </c:pt>
                <c:pt idx="29">
                  <c:v>1.1683295198883201E-8</c:v>
                </c:pt>
                <c:pt idx="30">
                  <c:v>6.8694675120976283E-8</c:v>
                </c:pt>
                <c:pt idx="31">
                  <c:v>2.9002831644956336E-7</c:v>
                </c:pt>
                <c:pt idx="32">
                  <c:v>2.2957303899786097E-7</c:v>
                </c:pt>
                <c:pt idx="33">
                  <c:v>5.784195728429008E-7</c:v>
                </c:pt>
                <c:pt idx="34">
                  <c:v>5.2872864420122904E-7</c:v>
                </c:pt>
                <c:pt idx="35">
                  <c:v>8.375946041689881E-7</c:v>
                </c:pt>
                <c:pt idx="36">
                  <c:v>2.1808259968654134E-6</c:v>
                </c:pt>
                <c:pt idx="37">
                  <c:v>2.3213605300415932E-6</c:v>
                </c:pt>
                <c:pt idx="38">
                  <c:v>2.5036903536501354E-6</c:v>
                </c:pt>
                <c:pt idx="39">
                  <c:v>2.7858294462366199E-6</c:v>
                </c:pt>
                <c:pt idx="40">
                  <c:v>2.8322914451847618E-6</c:v>
                </c:pt>
                <c:pt idx="41">
                  <c:v>8.2478153465019547E-7</c:v>
                </c:pt>
                <c:pt idx="42">
                  <c:v>3.0631772340848064E-7</c:v>
                </c:pt>
                <c:pt idx="43">
                  <c:v>3.2456238253777338E-7</c:v>
                </c:pt>
                <c:pt idx="44">
                  <c:v>3.5986940109448812E-7</c:v>
                </c:pt>
                <c:pt idx="45">
                  <c:v>2.2311209448366478E-7</c:v>
                </c:pt>
                <c:pt idx="46">
                  <c:v>2.8591722586952691E-7</c:v>
                </c:pt>
                <c:pt idx="47">
                  <c:v>2.7453805419477497E-7</c:v>
                </c:pt>
                <c:pt idx="48">
                  <c:v>2.8310012629991268E-7</c:v>
                </c:pt>
                <c:pt idx="49">
                  <c:v>2.2574868093852992E-7</c:v>
                </c:pt>
                <c:pt idx="50">
                  <c:v>2.3595967422245177E-7</c:v>
                </c:pt>
                <c:pt idx="51">
                  <c:v>2.0839865175565595E-7</c:v>
                </c:pt>
                <c:pt idx="52">
                  <c:v>1.829961042530609E-7</c:v>
                </c:pt>
                <c:pt idx="53">
                  <c:v>2.3932364932682433E-7</c:v>
                </c:pt>
                <c:pt idx="54">
                  <c:v>1.3412228370205077E-7</c:v>
                </c:pt>
                <c:pt idx="55">
                  <c:v>7.0835677884983563E-8</c:v>
                </c:pt>
                <c:pt idx="56">
                  <c:v>1.0186604079546045E-7</c:v>
                </c:pt>
                <c:pt idx="57">
                  <c:v>3.0559564667547E-8</c:v>
                </c:pt>
                <c:pt idx="58">
                  <c:v>6.6595578368051956E-9</c:v>
                </c:pt>
                <c:pt idx="59">
                  <c:v>6.8392798532566141E-9</c:v>
                </c:pt>
                <c:pt idx="60">
                  <c:v>3.6972961685035533E-10</c:v>
                </c:pt>
                <c:pt idx="61">
                  <c:v>2.461140192608751E-10</c:v>
                </c:pt>
                <c:pt idx="62">
                  <c:v>1.1314550630456485E-10</c:v>
                </c:pt>
                <c:pt idx="63">
                  <c:v>1.689228258334815E-10</c:v>
                </c:pt>
                <c:pt idx="64">
                  <c:v>3.0486063135770601E-10</c:v>
                </c:pt>
                <c:pt idx="65">
                  <c:v>3.5996027569361788E-10</c:v>
                </c:pt>
                <c:pt idx="66">
                  <c:v>1.3602820404082707E-9</c:v>
                </c:pt>
                <c:pt idx="67">
                  <c:v>1.4511650151119824E-9</c:v>
                </c:pt>
                <c:pt idx="68">
                  <c:v>4.8497961640691725E-9</c:v>
                </c:pt>
                <c:pt idx="69">
                  <c:v>4.2240266980586399E-9</c:v>
                </c:pt>
                <c:pt idx="70">
                  <c:v>1.0761532983409072E-8</c:v>
                </c:pt>
                <c:pt idx="71">
                  <c:v>5.3384263247024104E-9</c:v>
                </c:pt>
                <c:pt idx="72">
                  <c:v>9.9853477170712887E-9</c:v>
                </c:pt>
                <c:pt idx="73">
                  <c:v>3.4206181979854109E-8</c:v>
                </c:pt>
                <c:pt idx="74">
                  <c:v>2.9209483564322892E-8</c:v>
                </c:pt>
                <c:pt idx="75">
                  <c:v>6.157469793752597E-8</c:v>
                </c:pt>
                <c:pt idx="76">
                  <c:v>6.966489053549008E-8</c:v>
                </c:pt>
                <c:pt idx="77">
                  <c:v>1.0366539782030302E-7</c:v>
                </c:pt>
                <c:pt idx="78">
                  <c:v>8.1219757792286972E-8</c:v>
                </c:pt>
                <c:pt idx="79">
                  <c:v>1.9173776332120315E-9</c:v>
                </c:pt>
                <c:pt idx="80">
                  <c:v>1.3874759132040568E-9</c:v>
                </c:pt>
                <c:pt idx="81">
                  <c:v>9.5823487076573483E-10</c:v>
                </c:pt>
                <c:pt idx="82">
                  <c:v>7.3274309860851931E-10</c:v>
                </c:pt>
                <c:pt idx="83">
                  <c:v>1.3606527553239942E-10</c:v>
                </c:pt>
                <c:pt idx="84">
                  <c:v>1.2117630853626929E-10</c:v>
                </c:pt>
                <c:pt idx="85">
                  <c:v>4.5124813405747343E-10</c:v>
                </c:pt>
                <c:pt idx="86">
                  <c:v>6.6023379614102788E-10</c:v>
                </c:pt>
                <c:pt idx="87">
                  <c:v>5.9037419977970194E-10</c:v>
                </c:pt>
                <c:pt idx="88">
                  <c:v>5.4761783498437568E-10</c:v>
                </c:pt>
                <c:pt idx="89">
                  <c:v>4.6731324790689638E-9</c:v>
                </c:pt>
                <c:pt idx="90">
                  <c:v>7.0273274000316543E-10</c:v>
                </c:pt>
                <c:pt idx="91">
                  <c:v>1.6381472376294467E-9</c:v>
                </c:pt>
                <c:pt idx="92">
                  <c:v>2.2211259698489206E-9</c:v>
                </c:pt>
                <c:pt idx="93">
                  <c:v>1.5920106749562773E-10</c:v>
                </c:pt>
                <c:pt idx="94">
                  <c:v>1.3803107567112285E-10</c:v>
                </c:pt>
                <c:pt idx="95">
                  <c:v>1.9356528934144236E-11</c:v>
                </c:pt>
                <c:pt idx="96">
                  <c:v>4.0613271375186825E-9</c:v>
                </c:pt>
                <c:pt idx="97">
                  <c:v>3.7352015007146911E-8</c:v>
                </c:pt>
                <c:pt idx="98">
                  <c:v>6.2158878401076389E-8</c:v>
                </c:pt>
                <c:pt idx="99">
                  <c:v>4.8828995534965166E-8</c:v>
                </c:pt>
                <c:pt idx="100">
                  <c:v>1.8401330542254891E-9</c:v>
                </c:pt>
                <c:pt idx="101">
                  <c:v>1.5626915255426138E-8</c:v>
                </c:pt>
                <c:pt idx="102">
                  <c:v>1.3927850332434868E-8</c:v>
                </c:pt>
                <c:pt idx="103">
                  <c:v>1.0165358159162859E-7</c:v>
                </c:pt>
                <c:pt idx="104">
                  <c:v>1.6427199613448172E-7</c:v>
                </c:pt>
                <c:pt idx="105">
                  <c:v>1.1015452306897952E-6</c:v>
                </c:pt>
                <c:pt idx="106">
                  <c:v>8.2567263875881104E-5</c:v>
                </c:pt>
                <c:pt idx="107">
                  <c:v>6.0425312850421683E-4</c:v>
                </c:pt>
                <c:pt idx="108">
                  <c:v>5.634272164536995E-4</c:v>
                </c:pt>
                <c:pt idx="109">
                  <c:v>5.082824618857937E-4</c:v>
                </c:pt>
                <c:pt idx="110">
                  <c:v>4.5213256286882983E-4</c:v>
                </c:pt>
                <c:pt idx="111">
                  <c:v>6.2495574596182579E-4</c:v>
                </c:pt>
                <c:pt idx="112">
                  <c:v>5.0503933547782509E-4</c:v>
                </c:pt>
                <c:pt idx="113">
                  <c:v>4.9444558033376557E-4</c:v>
                </c:pt>
                <c:pt idx="114">
                  <c:v>4.6931408863411743E-4</c:v>
                </c:pt>
                <c:pt idx="115">
                  <c:v>4.0167359601815162E-4</c:v>
                </c:pt>
                <c:pt idx="116">
                  <c:v>2.7312117188007894E-4</c:v>
                </c:pt>
                <c:pt idx="117">
                  <c:v>6.160420462741087E-4</c:v>
                </c:pt>
                <c:pt idx="118">
                  <c:v>5.9199919026342628E-4</c:v>
                </c:pt>
                <c:pt idx="119">
                  <c:v>5.2543676938786169E-4</c:v>
                </c:pt>
                <c:pt idx="120">
                  <c:v>5.959400208249662E-4</c:v>
                </c:pt>
                <c:pt idx="121">
                  <c:v>5.258781928865762E-4</c:v>
                </c:pt>
                <c:pt idx="122">
                  <c:v>3.9622940603914122E-4</c:v>
                </c:pt>
                <c:pt idx="123">
                  <c:v>2.6064210247701933E-4</c:v>
                </c:pt>
                <c:pt idx="124">
                  <c:v>3.543082568423742E-4</c:v>
                </c:pt>
                <c:pt idx="125">
                  <c:v>3.2694699140733226E-4</c:v>
                </c:pt>
                <c:pt idx="126">
                  <c:v>2.9232190746512969E-4</c:v>
                </c:pt>
                <c:pt idx="127">
                  <c:v>2.7977144076715547E-4</c:v>
                </c:pt>
                <c:pt idx="128">
                  <c:v>2.1073860164203703E-4</c:v>
                </c:pt>
                <c:pt idx="129">
                  <c:v>6.5031784407176146E-4</c:v>
                </c:pt>
                <c:pt idx="130">
                  <c:v>8.9939894014940975E-4</c:v>
                </c:pt>
                <c:pt idx="131">
                  <c:v>6.3202001065556059E-4</c:v>
                </c:pt>
                <c:pt idx="132">
                  <c:v>2.8058456484098156E-4</c:v>
                </c:pt>
                <c:pt idx="133">
                  <c:v>5.7200015259638722E-7</c:v>
                </c:pt>
                <c:pt idx="134">
                  <c:v>4.315174655087531E-10</c:v>
                </c:pt>
                <c:pt idx="135">
                  <c:v>3.4606905632372659E-10</c:v>
                </c:pt>
                <c:pt idx="136">
                  <c:v>3.6859103391870322E-10</c:v>
                </c:pt>
                <c:pt idx="137">
                  <c:v>4.0927935653335171E-10</c:v>
                </c:pt>
                <c:pt idx="138">
                  <c:v>8.0991701164568064E-11</c:v>
                </c:pt>
                <c:pt idx="139">
                  <c:v>7.3768054279698893E-11</c:v>
                </c:pt>
                <c:pt idx="140">
                  <c:v>1.1046873467917691E-10</c:v>
                </c:pt>
                <c:pt idx="141">
                  <c:v>2.5640289740681525E-9</c:v>
                </c:pt>
                <c:pt idx="142">
                  <c:v>2.404849207115694E-9</c:v>
                </c:pt>
                <c:pt idx="143">
                  <c:v>5.4113554291410648E-8</c:v>
                </c:pt>
                <c:pt idx="144">
                  <c:v>6.6465325792573554E-8</c:v>
                </c:pt>
                <c:pt idx="145">
                  <c:v>4.9159019669428356E-8</c:v>
                </c:pt>
                <c:pt idx="146">
                  <c:v>6.421327351278364E-8</c:v>
                </c:pt>
                <c:pt idx="147">
                  <c:v>7.2472542786476374E-8</c:v>
                </c:pt>
                <c:pt idx="148">
                  <c:v>5.763522576055563E-8</c:v>
                </c:pt>
                <c:pt idx="149">
                  <c:v>7.0005574530705477E-8</c:v>
                </c:pt>
                <c:pt idx="150">
                  <c:v>1.5662162887371219E-7</c:v>
                </c:pt>
                <c:pt idx="151">
                  <c:v>6.1197413244250094E-6</c:v>
                </c:pt>
                <c:pt idx="152">
                  <c:v>1.7360445737045567E-5</c:v>
                </c:pt>
                <c:pt idx="153">
                  <c:v>1.8120928932569253E-5</c:v>
                </c:pt>
                <c:pt idx="154">
                  <c:v>1.7826865260417364E-5</c:v>
                </c:pt>
                <c:pt idx="155">
                  <c:v>1.6382818429581634E-5</c:v>
                </c:pt>
                <c:pt idx="156">
                  <c:v>1.0416120746067683E-4</c:v>
                </c:pt>
                <c:pt idx="157">
                  <c:v>8.883076452378212E-5</c:v>
                </c:pt>
                <c:pt idx="158">
                  <c:v>6.5641871323472484E-5</c:v>
                </c:pt>
                <c:pt idx="159">
                  <c:v>2.3845346013004747E-4</c:v>
                </c:pt>
                <c:pt idx="160">
                  <c:v>2.5744365295590809E-4</c:v>
                </c:pt>
                <c:pt idx="161">
                  <c:v>2.4040064840216937E-4</c:v>
                </c:pt>
                <c:pt idx="162">
                  <c:v>2.8814000851321649E-4</c:v>
                </c:pt>
                <c:pt idx="163">
                  <c:v>2.9740171635113117E-4</c:v>
                </c:pt>
                <c:pt idx="164">
                  <c:v>2.9812013678939342E-4</c:v>
                </c:pt>
                <c:pt idx="165">
                  <c:v>3.1073880123269214E-4</c:v>
                </c:pt>
                <c:pt idx="166">
                  <c:v>5.5515132863829392E-4</c:v>
                </c:pt>
                <c:pt idx="167">
                  <c:v>4.8536410095852172E-4</c:v>
                </c:pt>
                <c:pt idx="168">
                  <c:v>4.1351060765923556E-4</c:v>
                </c:pt>
                <c:pt idx="169">
                  <c:v>4.8104517957563885E-4</c:v>
                </c:pt>
                <c:pt idx="170">
                  <c:v>5.7329099232676227E-4</c:v>
                </c:pt>
                <c:pt idx="171">
                  <c:v>6.2337620652716183E-4</c:v>
                </c:pt>
                <c:pt idx="172">
                  <c:v>6.9473810140103023E-4</c:v>
                </c:pt>
                <c:pt idx="173">
                  <c:v>8.6400642063111735E-4</c:v>
                </c:pt>
                <c:pt idx="174">
                  <c:v>8.8883641925091496E-4</c:v>
                </c:pt>
                <c:pt idx="175">
                  <c:v>7.7251910693897845E-4</c:v>
                </c:pt>
                <c:pt idx="176">
                  <c:v>8.1719947788878909E-4</c:v>
                </c:pt>
                <c:pt idx="177">
                  <c:v>7.8221550421435967E-4</c:v>
                </c:pt>
                <c:pt idx="178">
                  <c:v>2.5907763531083527E-4</c:v>
                </c:pt>
                <c:pt idx="179">
                  <c:v>1.2388023369425941E-4</c:v>
                </c:pt>
                <c:pt idx="180">
                  <c:v>8.7224538413752713E-5</c:v>
                </c:pt>
                <c:pt idx="181">
                  <c:v>1.5404371320472884E-4</c:v>
                </c:pt>
                <c:pt idx="182">
                  <c:v>1.2508793115469414E-4</c:v>
                </c:pt>
                <c:pt idx="183">
                  <c:v>3.5267806731488435E-5</c:v>
                </c:pt>
                <c:pt idx="184">
                  <c:v>3.597456525219312E-5</c:v>
                </c:pt>
                <c:pt idx="185">
                  <c:v>4.0224198786773392E-5</c:v>
                </c:pt>
                <c:pt idx="186">
                  <c:v>4.0122961148970439E-7</c:v>
                </c:pt>
                <c:pt idx="187">
                  <c:v>5.8918255513528994E-7</c:v>
                </c:pt>
                <c:pt idx="188">
                  <c:v>7.6678363895073129E-6</c:v>
                </c:pt>
                <c:pt idx="189">
                  <c:v>7.7272035870026037E-6</c:v>
                </c:pt>
                <c:pt idx="190">
                  <c:v>5.7115091753288523E-6</c:v>
                </c:pt>
                <c:pt idx="191">
                  <c:v>1.1784862855725456E-5</c:v>
                </c:pt>
                <c:pt idx="192">
                  <c:v>1.9695347498030029E-5</c:v>
                </c:pt>
                <c:pt idx="193">
                  <c:v>4.273450421725956E-5</c:v>
                </c:pt>
                <c:pt idx="194">
                  <c:v>4.0974101274135539E-5</c:v>
                </c:pt>
                <c:pt idx="195">
                  <c:v>4.715334858988375E-4</c:v>
                </c:pt>
                <c:pt idx="196">
                  <c:v>1.032581448763776E-3</c:v>
                </c:pt>
                <c:pt idx="197">
                  <c:v>5.8599049549158608E-3</c:v>
                </c:pt>
                <c:pt idx="198">
                  <c:v>3.3814885135980216E-2</c:v>
                </c:pt>
                <c:pt idx="199">
                  <c:v>3.7343845187510251E-2</c:v>
                </c:pt>
                <c:pt idx="200">
                  <c:v>3.7023577445883069E-2</c:v>
                </c:pt>
                <c:pt idx="201">
                  <c:v>4.259067682093301E-2</c:v>
                </c:pt>
                <c:pt idx="202">
                  <c:v>6.4798816939574455E-2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16200"/>
        <c:axId val="225009536"/>
      </c:lineChart>
      <c:dateAx>
        <c:axId val="22501620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09536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22500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162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8</xdr:col>
      <xdr:colOff>476250</xdr:colOff>
      <xdr:row>26</xdr:row>
      <xdr:rowOff>47625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27</xdr:row>
      <xdr:rowOff>152400</xdr:rowOff>
    </xdr:from>
    <xdr:to>
      <xdr:col>8</xdr:col>
      <xdr:colOff>485775</xdr:colOff>
      <xdr:row>47</xdr:row>
      <xdr:rowOff>114300</xdr:rowOff>
    </xdr:to>
    <xdr:graphicFrame macro="">
      <xdr:nvGraphicFramePr>
        <xdr:cNvPr id="61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49</xdr:row>
      <xdr:rowOff>0</xdr:rowOff>
    </xdr:from>
    <xdr:to>
      <xdr:col>8</xdr:col>
      <xdr:colOff>504825</xdr:colOff>
      <xdr:row>68</xdr:row>
      <xdr:rowOff>133350</xdr:rowOff>
    </xdr:to>
    <xdr:graphicFrame macro="">
      <xdr:nvGraphicFramePr>
        <xdr:cNvPr id="61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0.21083</cdr:x>
      <cdr:y>0.14783</cdr:y>
    </cdr:from>
    <cdr:to>
      <cdr:x>0.21083</cdr:x>
      <cdr:y>0.8363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113661" y="612856"/>
          <a:ext cx="0" cy="28394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30"/>
  <sheetViews>
    <sheetView workbookViewId="0">
      <selection activeCell="F2" sqref="F2"/>
    </sheetView>
  </sheetViews>
  <sheetFormatPr defaultRowHeight="12.75" x14ac:dyDescent="0.2"/>
  <cols>
    <col min="1" max="1" width="13.42578125" customWidth="1"/>
    <col min="2" max="3" width="10" style="24" bestFit="1" customWidth="1"/>
    <col min="4" max="4" width="9.140625" style="24"/>
    <col min="5" max="5" width="10.85546875" style="24" bestFit="1" customWidth="1"/>
    <col min="6" max="6" width="13.28515625" style="28" bestFit="1" customWidth="1"/>
    <col min="7" max="7" width="9.140625" style="2"/>
  </cols>
  <sheetData>
    <row r="1" spans="1:7" x14ac:dyDescent="0.2">
      <c r="A1" s="22"/>
      <c r="B1" s="23" t="s">
        <v>0</v>
      </c>
      <c r="C1" s="25" t="s">
        <v>20</v>
      </c>
      <c r="D1" s="25" t="s">
        <v>1</v>
      </c>
      <c r="E1" s="23" t="s">
        <v>21</v>
      </c>
      <c r="F1" s="27" t="s">
        <v>22</v>
      </c>
      <c r="G1" s="30" t="s">
        <v>19</v>
      </c>
    </row>
    <row r="2" spans="1:7" x14ac:dyDescent="0.2">
      <c r="A2" s="1">
        <v>35796</v>
      </c>
      <c r="B2" s="24">
        <v>20.375</v>
      </c>
      <c r="C2" s="24">
        <v>622.49199999999996</v>
      </c>
      <c r="D2" s="24">
        <f>C2*B2</f>
        <v>12683.2745</v>
      </c>
      <c r="E2" s="24">
        <v>10038</v>
      </c>
      <c r="G2" s="2">
        <v>0.29719465829333075</v>
      </c>
    </row>
    <row r="3" spans="1:7" x14ac:dyDescent="0.2">
      <c r="A3" s="1">
        <v>35804</v>
      </c>
      <c r="B3" s="24">
        <v>19.65625</v>
      </c>
      <c r="C3" s="24">
        <v>622.49199999999996</v>
      </c>
      <c r="D3" s="24">
        <f t="shared" ref="D3:D66" si="0">C3*B3</f>
        <v>12235.858375</v>
      </c>
      <c r="E3" s="24">
        <v>10038</v>
      </c>
      <c r="F3" s="28">
        <f>(D3-D2)/D2</f>
        <v>-3.5276073619631886E-2</v>
      </c>
      <c r="G3" s="2">
        <v>0.29719465829333075</v>
      </c>
    </row>
    <row r="4" spans="1:7" x14ac:dyDescent="0.2">
      <c r="A4" s="1">
        <v>35811</v>
      </c>
      <c r="B4" s="24">
        <v>20.0625</v>
      </c>
      <c r="C4" s="24">
        <v>622.49199999999996</v>
      </c>
      <c r="D4" s="24">
        <f t="shared" si="0"/>
        <v>12488.74575</v>
      </c>
      <c r="E4" s="24">
        <v>10038</v>
      </c>
      <c r="F4" s="28">
        <f t="shared" ref="F4:F67" si="1">(D4-D3)/D3</f>
        <v>2.0667726550079511E-2</v>
      </c>
      <c r="G4" s="2">
        <v>0.29719465829333075</v>
      </c>
    </row>
    <row r="5" spans="1:7" x14ac:dyDescent="0.2">
      <c r="A5" s="1">
        <v>35818</v>
      </c>
      <c r="B5" s="24">
        <v>20.8125</v>
      </c>
      <c r="C5" s="24">
        <v>622.49199999999996</v>
      </c>
      <c r="D5" s="24">
        <f t="shared" si="0"/>
        <v>12955.614749999999</v>
      </c>
      <c r="E5" s="24">
        <v>10038</v>
      </c>
      <c r="F5" s="28">
        <f t="shared" si="1"/>
        <v>3.7383177570093358E-2</v>
      </c>
      <c r="G5" s="2">
        <v>0.29719465829333075</v>
      </c>
    </row>
    <row r="6" spans="1:7" x14ac:dyDescent="0.2">
      <c r="A6" s="1">
        <v>35825</v>
      </c>
      <c r="B6" s="24">
        <v>20.71875</v>
      </c>
      <c r="C6" s="24">
        <v>622.49199999999996</v>
      </c>
      <c r="D6" s="24">
        <f t="shared" si="0"/>
        <v>12897.256125</v>
      </c>
      <c r="E6" s="24">
        <v>10038</v>
      </c>
      <c r="F6" s="28">
        <f t="shared" si="1"/>
        <v>-4.5045045045044229E-3</v>
      </c>
      <c r="G6" s="2">
        <v>0.29719465829333075</v>
      </c>
    </row>
    <row r="7" spans="1:7" x14ac:dyDescent="0.2">
      <c r="A7" s="1">
        <v>35827</v>
      </c>
      <c r="B7" s="24">
        <v>20.90625</v>
      </c>
      <c r="C7" s="24">
        <v>622.49199999999996</v>
      </c>
      <c r="D7" s="24">
        <f t="shared" si="0"/>
        <v>13013.973375</v>
      </c>
      <c r="E7" s="24">
        <v>10038</v>
      </c>
      <c r="F7" s="28">
        <f t="shared" si="1"/>
        <v>9.0497737556560851E-3</v>
      </c>
      <c r="G7" s="2">
        <v>0.29719465829333075</v>
      </c>
    </row>
    <row r="8" spans="1:7" x14ac:dyDescent="0.2">
      <c r="A8" s="1">
        <v>35839</v>
      </c>
      <c r="B8" s="24">
        <v>21.65625</v>
      </c>
      <c r="C8" s="24">
        <v>622.49199999999996</v>
      </c>
      <c r="D8" s="24">
        <f t="shared" si="0"/>
        <v>13480.842374999998</v>
      </c>
      <c r="E8" s="24">
        <v>10038</v>
      </c>
      <c r="F8" s="28">
        <f t="shared" si="1"/>
        <v>3.5874439461883317E-2</v>
      </c>
      <c r="G8" s="2">
        <v>0.29719465829333075</v>
      </c>
    </row>
    <row r="9" spans="1:7" x14ac:dyDescent="0.2">
      <c r="A9" s="1">
        <v>35846</v>
      </c>
      <c r="B9" s="24">
        <v>22.8125</v>
      </c>
      <c r="C9" s="24">
        <v>622.49199999999996</v>
      </c>
      <c r="D9" s="24">
        <f t="shared" si="0"/>
        <v>14200.598749999999</v>
      </c>
      <c r="E9" s="24">
        <v>10038</v>
      </c>
      <c r="F9" s="28">
        <f t="shared" si="1"/>
        <v>5.3391053391053461E-2</v>
      </c>
      <c r="G9" s="2">
        <v>0.29719465829333075</v>
      </c>
    </row>
    <row r="10" spans="1:7" x14ac:dyDescent="0.2">
      <c r="A10" s="1">
        <v>35853</v>
      </c>
      <c r="B10" s="24">
        <v>23.5</v>
      </c>
      <c r="C10" s="24">
        <v>622.49199999999996</v>
      </c>
      <c r="D10" s="24">
        <f t="shared" si="0"/>
        <v>14628.562</v>
      </c>
      <c r="E10" s="24">
        <v>10038</v>
      </c>
      <c r="F10" s="28">
        <f t="shared" si="1"/>
        <v>3.0136986301369913E-2</v>
      </c>
      <c r="G10" s="2">
        <v>0.29719465829333075</v>
      </c>
    </row>
    <row r="11" spans="1:7" x14ac:dyDescent="0.2">
      <c r="A11" s="1">
        <v>35855</v>
      </c>
      <c r="B11" s="24">
        <v>23.84375</v>
      </c>
      <c r="C11" s="24">
        <v>622.49199999999996</v>
      </c>
      <c r="D11" s="24">
        <f t="shared" si="0"/>
        <v>14842.543624999998</v>
      </c>
      <c r="E11" s="24">
        <v>10038</v>
      </c>
      <c r="F11" s="28">
        <f t="shared" si="1"/>
        <v>1.4627659574467985E-2</v>
      </c>
      <c r="G11" s="2">
        <v>0.29719465829333075</v>
      </c>
    </row>
    <row r="12" spans="1:7" x14ac:dyDescent="0.2">
      <c r="A12" s="1">
        <v>35867</v>
      </c>
      <c r="B12" s="24">
        <v>23.40625</v>
      </c>
      <c r="C12" s="24">
        <v>622.49199999999996</v>
      </c>
      <c r="D12" s="24">
        <f t="shared" si="0"/>
        <v>14570.203374999999</v>
      </c>
      <c r="E12" s="24">
        <v>10038</v>
      </c>
      <c r="F12" s="28">
        <f t="shared" si="1"/>
        <v>-1.8348623853210962E-2</v>
      </c>
      <c r="G12" s="2">
        <v>0.29719465829333075</v>
      </c>
    </row>
    <row r="13" spans="1:7" x14ac:dyDescent="0.2">
      <c r="A13" s="1">
        <v>35874</v>
      </c>
      <c r="B13" s="24">
        <v>23.625</v>
      </c>
      <c r="C13" s="24">
        <v>622.49199999999996</v>
      </c>
      <c r="D13" s="24">
        <f t="shared" si="0"/>
        <v>14706.3735</v>
      </c>
      <c r="E13" s="24">
        <v>10038</v>
      </c>
      <c r="F13" s="28">
        <f t="shared" si="1"/>
        <v>9.3457943925234037E-3</v>
      </c>
      <c r="G13" s="2">
        <v>0.29719465829333075</v>
      </c>
    </row>
    <row r="14" spans="1:7" x14ac:dyDescent="0.2">
      <c r="A14" s="1">
        <v>35881</v>
      </c>
      <c r="B14" s="24">
        <v>23.125</v>
      </c>
      <c r="C14" s="24">
        <v>622.49199999999996</v>
      </c>
      <c r="D14" s="24">
        <f t="shared" si="0"/>
        <v>14395.127499999999</v>
      </c>
      <c r="E14" s="24">
        <v>10038</v>
      </c>
      <c r="F14" s="28">
        <f t="shared" si="1"/>
        <v>-2.1164021164021232E-2</v>
      </c>
      <c r="G14" s="2">
        <v>0.29719465829333075</v>
      </c>
    </row>
    <row r="15" spans="1:7" x14ac:dyDescent="0.2">
      <c r="A15" s="1">
        <v>35886</v>
      </c>
      <c r="B15" s="24">
        <v>23.46875</v>
      </c>
      <c r="C15" s="24">
        <v>623.22400000000005</v>
      </c>
      <c r="D15" s="24">
        <f t="shared" si="0"/>
        <v>14626.288250000001</v>
      </c>
      <c r="E15" s="24">
        <v>10831</v>
      </c>
      <c r="F15" s="28">
        <f t="shared" si="1"/>
        <v>1.6058263464495383E-2</v>
      </c>
      <c r="G15" s="2">
        <v>0.29719465829333075</v>
      </c>
    </row>
    <row r="16" spans="1:7" x14ac:dyDescent="0.2">
      <c r="A16" s="1">
        <v>35895</v>
      </c>
      <c r="B16" s="24">
        <v>23.71875</v>
      </c>
      <c r="C16" s="24">
        <v>623.22400000000005</v>
      </c>
      <c r="D16" s="24">
        <f t="shared" si="0"/>
        <v>14782.094250000002</v>
      </c>
      <c r="E16" s="24">
        <v>10831</v>
      </c>
      <c r="F16" s="28">
        <f t="shared" si="1"/>
        <v>1.0652463382157156E-2</v>
      </c>
      <c r="G16" s="2">
        <v>0.29719465829333075</v>
      </c>
    </row>
    <row r="17" spans="1:7" x14ac:dyDescent="0.2">
      <c r="A17" s="1">
        <v>35902</v>
      </c>
      <c r="B17" s="24">
        <v>25.90625</v>
      </c>
      <c r="C17" s="24">
        <v>623.22400000000005</v>
      </c>
      <c r="D17" s="24">
        <f t="shared" si="0"/>
        <v>16145.396750000002</v>
      </c>
      <c r="E17" s="24">
        <v>10831</v>
      </c>
      <c r="F17" s="28">
        <f t="shared" si="1"/>
        <v>9.2226613965744372E-2</v>
      </c>
      <c r="G17" s="2">
        <v>0.29719465829333075</v>
      </c>
    </row>
    <row r="18" spans="1:7" x14ac:dyDescent="0.2">
      <c r="A18" s="1">
        <v>35909</v>
      </c>
      <c r="B18" s="24">
        <v>24.28125</v>
      </c>
      <c r="C18" s="24">
        <v>623.22400000000005</v>
      </c>
      <c r="D18" s="24">
        <f t="shared" si="0"/>
        <v>15132.65775</v>
      </c>
      <c r="E18" s="24">
        <v>10831</v>
      </c>
      <c r="F18" s="28">
        <f t="shared" si="1"/>
        <v>-6.2726176115802251E-2</v>
      </c>
      <c r="G18" s="2">
        <v>0.29719465829333075</v>
      </c>
    </row>
    <row r="19" spans="1:7" x14ac:dyDescent="0.2">
      <c r="A19" s="1">
        <v>35916</v>
      </c>
      <c r="B19" s="24">
        <v>25.375</v>
      </c>
      <c r="C19" s="24">
        <v>623.22400000000005</v>
      </c>
      <c r="D19" s="24">
        <f t="shared" si="0"/>
        <v>15814.309000000001</v>
      </c>
      <c r="E19" s="24">
        <v>10831</v>
      </c>
      <c r="F19" s="28">
        <f t="shared" si="1"/>
        <v>4.5045045045045098E-2</v>
      </c>
      <c r="G19" s="2">
        <v>0.29719465829333075</v>
      </c>
    </row>
    <row r="20" spans="1:7" x14ac:dyDescent="0.2">
      <c r="A20" s="1">
        <v>35923</v>
      </c>
      <c r="B20" s="24">
        <v>26.46875</v>
      </c>
      <c r="C20" s="24">
        <v>623.22400000000005</v>
      </c>
      <c r="D20" s="24">
        <f t="shared" si="0"/>
        <v>16495.96025</v>
      </c>
      <c r="E20" s="24">
        <v>10831</v>
      </c>
      <c r="F20" s="28">
        <f t="shared" si="1"/>
        <v>4.3103448275862002E-2</v>
      </c>
      <c r="G20" s="2">
        <v>0.29719465829333075</v>
      </c>
    </row>
    <row r="21" spans="1:7" x14ac:dyDescent="0.2">
      <c r="A21" s="1">
        <v>35930</v>
      </c>
      <c r="B21" s="24">
        <v>25.375</v>
      </c>
      <c r="C21" s="24">
        <v>623.22400000000005</v>
      </c>
      <c r="D21" s="24">
        <f t="shared" si="0"/>
        <v>15814.309000000001</v>
      </c>
      <c r="E21" s="24">
        <v>10831</v>
      </c>
      <c r="F21" s="28">
        <f t="shared" si="1"/>
        <v>-4.1322314049586716E-2</v>
      </c>
      <c r="G21" s="2">
        <v>0.29719465829333075</v>
      </c>
    </row>
    <row r="22" spans="1:7" x14ac:dyDescent="0.2">
      <c r="A22" s="1">
        <v>35937</v>
      </c>
      <c r="B22" s="24">
        <v>25.03125</v>
      </c>
      <c r="C22" s="24">
        <v>623.22400000000005</v>
      </c>
      <c r="D22" s="24">
        <f t="shared" si="0"/>
        <v>15600.075750000002</v>
      </c>
      <c r="E22" s="24">
        <v>10831</v>
      </c>
      <c r="F22" s="28">
        <f t="shared" si="1"/>
        <v>-1.3546798029556606E-2</v>
      </c>
      <c r="G22" s="2">
        <v>0.29719465829333075</v>
      </c>
    </row>
    <row r="23" spans="1:7" x14ac:dyDescent="0.2">
      <c r="A23" s="1">
        <v>35944</v>
      </c>
      <c r="B23" s="24">
        <v>25.0625</v>
      </c>
      <c r="C23" s="24">
        <v>623.22400000000005</v>
      </c>
      <c r="D23" s="24">
        <f t="shared" si="0"/>
        <v>15619.551500000001</v>
      </c>
      <c r="E23" s="24">
        <v>10831</v>
      </c>
      <c r="F23" s="28">
        <f t="shared" si="1"/>
        <v>1.2484394506866163E-3</v>
      </c>
      <c r="G23" s="2">
        <v>0.29719465829333075</v>
      </c>
    </row>
    <row r="24" spans="1:7" x14ac:dyDescent="0.2">
      <c r="A24" s="1">
        <v>35947</v>
      </c>
      <c r="B24" s="24">
        <v>25.75</v>
      </c>
      <c r="C24" s="24">
        <v>623.22400000000005</v>
      </c>
      <c r="D24" s="24">
        <f t="shared" si="0"/>
        <v>16048.018000000002</v>
      </c>
      <c r="E24" s="24">
        <v>10831</v>
      </c>
      <c r="F24" s="28">
        <f t="shared" si="1"/>
        <v>2.7431421446384066E-2</v>
      </c>
      <c r="G24" s="2">
        <v>0.29719465829333075</v>
      </c>
    </row>
    <row r="25" spans="1:7" x14ac:dyDescent="0.2">
      <c r="A25" s="1">
        <v>35958</v>
      </c>
      <c r="B25" s="24">
        <v>24.9375</v>
      </c>
      <c r="C25" s="24">
        <v>623.22400000000005</v>
      </c>
      <c r="D25" s="24">
        <f t="shared" si="0"/>
        <v>15541.648500000001</v>
      </c>
      <c r="E25" s="24">
        <v>10831</v>
      </c>
      <c r="F25" s="28">
        <f t="shared" si="1"/>
        <v>-3.1553398058252469E-2</v>
      </c>
      <c r="G25" s="2">
        <v>0.29719465829333075</v>
      </c>
    </row>
    <row r="26" spans="1:7" x14ac:dyDescent="0.2">
      <c r="A26" s="1">
        <v>35965</v>
      </c>
      <c r="B26" s="24">
        <v>24.90625</v>
      </c>
      <c r="C26" s="24">
        <v>623.22400000000005</v>
      </c>
      <c r="D26" s="24">
        <f t="shared" si="0"/>
        <v>15522.172750000002</v>
      </c>
      <c r="E26" s="24">
        <v>10831</v>
      </c>
      <c r="F26" s="28">
        <f t="shared" si="1"/>
        <v>-1.2531328320801751E-3</v>
      </c>
      <c r="G26" s="2">
        <v>0.29719465829333075</v>
      </c>
    </row>
    <row r="27" spans="1:7" x14ac:dyDescent="0.2">
      <c r="A27" s="1">
        <v>35972</v>
      </c>
      <c r="B27" s="24">
        <v>25.3125</v>
      </c>
      <c r="C27" s="24">
        <v>623.22400000000005</v>
      </c>
      <c r="D27" s="24">
        <f t="shared" si="0"/>
        <v>15775.357500000002</v>
      </c>
      <c r="E27" s="24">
        <v>10831</v>
      </c>
      <c r="F27" s="28">
        <f t="shared" si="1"/>
        <v>1.6311166875784211E-2</v>
      </c>
      <c r="G27" s="2">
        <v>0.29719465829333075</v>
      </c>
    </row>
    <row r="28" spans="1:7" x14ac:dyDescent="0.2">
      <c r="A28" s="1">
        <v>35977</v>
      </c>
      <c r="B28" s="24">
        <v>27.125</v>
      </c>
      <c r="C28" s="24">
        <v>658.96198000000004</v>
      </c>
      <c r="D28" s="24">
        <f t="shared" si="0"/>
        <v>17874.3437075</v>
      </c>
      <c r="E28" s="24">
        <v>12889</v>
      </c>
      <c r="F28" s="28">
        <f t="shared" si="1"/>
        <v>0.13305474741222176</v>
      </c>
      <c r="G28" s="2">
        <v>0.29719465829333075</v>
      </c>
    </row>
    <row r="29" spans="1:7" x14ac:dyDescent="0.2">
      <c r="A29" s="1">
        <v>35986</v>
      </c>
      <c r="B29" s="24">
        <v>27.34375</v>
      </c>
      <c r="C29" s="24">
        <v>658.96198000000004</v>
      </c>
      <c r="D29" s="24">
        <f t="shared" si="0"/>
        <v>18018.491640625001</v>
      </c>
      <c r="E29" s="24">
        <v>12889</v>
      </c>
      <c r="F29" s="28">
        <f t="shared" si="1"/>
        <v>8.064516129032322E-3</v>
      </c>
      <c r="G29" s="2">
        <f t="shared" ref="G29:G92" si="2">STDEV(F3:F29)*SQRT(52)</f>
        <v>0.29154263063271951</v>
      </c>
    </row>
    <row r="30" spans="1:7" x14ac:dyDescent="0.2">
      <c r="A30" s="1">
        <v>35993</v>
      </c>
      <c r="B30" s="24">
        <v>28.96875</v>
      </c>
      <c r="C30" s="24">
        <v>658.96198000000004</v>
      </c>
      <c r="D30" s="24">
        <f t="shared" si="0"/>
        <v>19089.304858125</v>
      </c>
      <c r="E30" s="24">
        <v>12889</v>
      </c>
      <c r="F30" s="28">
        <f t="shared" si="1"/>
        <v>5.9428571428571379E-2</v>
      </c>
      <c r="G30" s="2">
        <f t="shared" si="2"/>
        <v>0.28924110861541985</v>
      </c>
    </row>
    <row r="31" spans="1:7" x14ac:dyDescent="0.2">
      <c r="A31" s="1">
        <v>36000</v>
      </c>
      <c r="B31" s="24">
        <v>27.625</v>
      </c>
      <c r="C31" s="24">
        <v>658.96198000000004</v>
      </c>
      <c r="D31" s="24">
        <f t="shared" si="0"/>
        <v>18203.8246975</v>
      </c>
      <c r="E31" s="24">
        <v>12889</v>
      </c>
      <c r="F31" s="28">
        <f t="shared" si="1"/>
        <v>-4.6386192017259992E-2</v>
      </c>
      <c r="G31" s="2">
        <f t="shared" si="2"/>
        <v>0.30237768229907458</v>
      </c>
    </row>
    <row r="32" spans="1:7" x14ac:dyDescent="0.2">
      <c r="A32" s="1">
        <v>36007</v>
      </c>
      <c r="B32" s="24">
        <v>26.46875</v>
      </c>
      <c r="C32" s="24">
        <v>658.96198000000004</v>
      </c>
      <c r="D32" s="24">
        <f t="shared" si="0"/>
        <v>17441.899908125</v>
      </c>
      <c r="E32" s="24">
        <v>12889</v>
      </c>
      <c r="F32" s="28">
        <f t="shared" si="1"/>
        <v>-4.1855203619909492E-2</v>
      </c>
      <c r="G32" s="2">
        <f t="shared" si="2"/>
        <v>0.31046836932327365</v>
      </c>
    </row>
    <row r="33" spans="1:7" x14ac:dyDescent="0.2">
      <c r="A33" s="1">
        <v>36008</v>
      </c>
      <c r="B33" s="24">
        <v>24.875</v>
      </c>
      <c r="C33" s="24">
        <v>658.96198000000004</v>
      </c>
      <c r="D33" s="24">
        <f t="shared" si="0"/>
        <v>16391.679252500002</v>
      </c>
      <c r="E33" s="24">
        <v>12889</v>
      </c>
      <c r="F33" s="28">
        <f t="shared" si="1"/>
        <v>-6.0212514757969217E-2</v>
      </c>
      <c r="G33" s="2">
        <f t="shared" si="2"/>
        <v>0.32562545714893704</v>
      </c>
    </row>
    <row r="34" spans="1:7" x14ac:dyDescent="0.2">
      <c r="A34" s="1">
        <v>36021</v>
      </c>
      <c r="B34" s="24">
        <v>23.375</v>
      </c>
      <c r="C34" s="24">
        <v>658.96198000000004</v>
      </c>
      <c r="D34" s="24">
        <f t="shared" si="0"/>
        <v>15403.236282500002</v>
      </c>
      <c r="E34" s="24">
        <v>12889</v>
      </c>
      <c r="F34" s="28">
        <f t="shared" si="1"/>
        <v>-6.030150753768844E-2</v>
      </c>
      <c r="G34" s="2">
        <f t="shared" si="2"/>
        <v>0.33988877595177469</v>
      </c>
    </row>
    <row r="35" spans="1:7" x14ac:dyDescent="0.2">
      <c r="A35" s="1">
        <v>36028</v>
      </c>
      <c r="B35" s="24">
        <v>23.6875</v>
      </c>
      <c r="C35" s="24">
        <v>658.96198000000004</v>
      </c>
      <c r="D35" s="24">
        <f t="shared" si="0"/>
        <v>15609.161901250001</v>
      </c>
      <c r="E35" s="24">
        <v>12889</v>
      </c>
      <c r="F35" s="28">
        <f t="shared" si="1"/>
        <v>1.3368983957219222E-2</v>
      </c>
      <c r="G35" s="2">
        <f t="shared" si="2"/>
        <v>0.33753266379503</v>
      </c>
    </row>
    <row r="36" spans="1:7" x14ac:dyDescent="0.2">
      <c r="A36" s="1">
        <v>36035</v>
      </c>
      <c r="B36" s="24">
        <v>22.03125</v>
      </c>
      <c r="C36" s="24">
        <v>658.96198000000004</v>
      </c>
      <c r="D36" s="24">
        <f t="shared" si="0"/>
        <v>14517.756121875002</v>
      </c>
      <c r="E36" s="24">
        <v>12889</v>
      </c>
      <c r="F36" s="28">
        <f t="shared" si="1"/>
        <v>-6.9920844327176768E-2</v>
      </c>
      <c r="G36" s="2">
        <f t="shared" si="2"/>
        <v>0.34651459573660881</v>
      </c>
    </row>
    <row r="37" spans="1:7" x14ac:dyDescent="0.2">
      <c r="A37" s="1">
        <v>36039</v>
      </c>
      <c r="B37" s="24">
        <v>21.71875</v>
      </c>
      <c r="C37" s="24">
        <v>658.96198000000004</v>
      </c>
      <c r="D37" s="24">
        <f t="shared" si="0"/>
        <v>14311.830503125</v>
      </c>
      <c r="E37" s="24">
        <v>12889</v>
      </c>
      <c r="F37" s="28">
        <f t="shared" si="1"/>
        <v>-1.4184397163120661E-2</v>
      </c>
      <c r="G37" s="2">
        <f t="shared" si="2"/>
        <v>0.34474775866906043</v>
      </c>
    </row>
    <row r="38" spans="1:7" x14ac:dyDescent="0.2">
      <c r="A38" s="1">
        <v>36049</v>
      </c>
      <c r="B38" s="24">
        <v>22.96875</v>
      </c>
      <c r="C38" s="24">
        <v>658.96198000000004</v>
      </c>
      <c r="D38" s="24">
        <f t="shared" si="0"/>
        <v>15135.532978125</v>
      </c>
      <c r="E38" s="24">
        <v>12889</v>
      </c>
      <c r="F38" s="28">
        <f t="shared" si="1"/>
        <v>5.7553956834532377E-2</v>
      </c>
      <c r="G38" s="2">
        <f t="shared" si="2"/>
        <v>0.35336350272010458</v>
      </c>
    </row>
    <row r="39" spans="1:7" x14ac:dyDescent="0.2">
      <c r="A39" s="1">
        <v>36056</v>
      </c>
      <c r="B39" s="24">
        <v>25</v>
      </c>
      <c r="C39" s="24">
        <v>658.96198000000004</v>
      </c>
      <c r="D39" s="24">
        <f t="shared" si="0"/>
        <v>16474.049500000001</v>
      </c>
      <c r="E39" s="24">
        <v>12889</v>
      </c>
      <c r="F39" s="28">
        <f t="shared" si="1"/>
        <v>8.8435374149659907E-2</v>
      </c>
      <c r="G39" s="2">
        <f t="shared" si="2"/>
        <v>0.37174794439546588</v>
      </c>
    </row>
    <row r="40" spans="1:7" x14ac:dyDescent="0.2">
      <c r="A40" s="1">
        <v>36063</v>
      </c>
      <c r="B40" s="24">
        <v>26</v>
      </c>
      <c r="C40" s="24">
        <v>658.96198000000004</v>
      </c>
      <c r="D40" s="24">
        <f t="shared" si="0"/>
        <v>17133.011480000001</v>
      </c>
      <c r="E40" s="24">
        <v>12889</v>
      </c>
      <c r="F40" s="28">
        <f t="shared" si="1"/>
        <v>0.04</v>
      </c>
      <c r="G40" s="2">
        <f t="shared" si="2"/>
        <v>0.37475283856537644</v>
      </c>
    </row>
    <row r="41" spans="1:7" x14ac:dyDescent="0.2">
      <c r="A41" s="1">
        <v>36069</v>
      </c>
      <c r="B41" s="24">
        <v>26.0625</v>
      </c>
      <c r="C41" s="24">
        <v>661.45599000000004</v>
      </c>
      <c r="D41" s="24">
        <f t="shared" si="0"/>
        <v>17239.196739375002</v>
      </c>
      <c r="E41" s="24">
        <v>13889</v>
      </c>
      <c r="F41" s="28">
        <f t="shared" si="1"/>
        <v>6.1976996571183581E-3</v>
      </c>
      <c r="G41" s="2">
        <f t="shared" si="2"/>
        <v>0.37256536062600926</v>
      </c>
    </row>
    <row r="42" spans="1:7" x14ac:dyDescent="0.2">
      <c r="A42" s="1">
        <v>36077</v>
      </c>
      <c r="B42" s="24">
        <v>25.6875</v>
      </c>
      <c r="C42" s="24">
        <v>661.45599000000004</v>
      </c>
      <c r="D42" s="24">
        <f t="shared" si="0"/>
        <v>16991.150743124999</v>
      </c>
      <c r="E42" s="24">
        <v>13889</v>
      </c>
      <c r="F42" s="28">
        <f t="shared" si="1"/>
        <v>-1.4388489208633245E-2</v>
      </c>
      <c r="G42" s="2">
        <f t="shared" si="2"/>
        <v>0.37363621230696148</v>
      </c>
    </row>
    <row r="43" spans="1:7" x14ac:dyDescent="0.2">
      <c r="A43" s="1">
        <v>36084</v>
      </c>
      <c r="B43" s="24">
        <v>26.5625</v>
      </c>
      <c r="C43" s="24">
        <v>661.45599000000004</v>
      </c>
      <c r="D43" s="24">
        <f t="shared" si="0"/>
        <v>17569.924734374999</v>
      </c>
      <c r="E43" s="24">
        <v>13889</v>
      </c>
      <c r="F43" s="28">
        <f t="shared" si="1"/>
        <v>3.406326034063261E-2</v>
      </c>
      <c r="G43" s="2">
        <f t="shared" si="2"/>
        <v>0.37552268501905978</v>
      </c>
    </row>
    <row r="44" spans="1:7" x14ac:dyDescent="0.2">
      <c r="A44" s="1">
        <v>36091</v>
      </c>
      <c r="B44" s="24">
        <v>26.25</v>
      </c>
      <c r="C44" s="24">
        <v>661.45599000000004</v>
      </c>
      <c r="D44" s="24">
        <f t="shared" si="0"/>
        <v>17363.2197375</v>
      </c>
      <c r="E44" s="24">
        <v>13889</v>
      </c>
      <c r="F44" s="28">
        <f t="shared" si="1"/>
        <v>-1.1764705882352929E-2</v>
      </c>
      <c r="G44" s="2">
        <f t="shared" si="2"/>
        <v>0.35592726094824884</v>
      </c>
    </row>
    <row r="45" spans="1:7" x14ac:dyDescent="0.2">
      <c r="A45" s="1">
        <v>36098</v>
      </c>
      <c r="B45" s="24">
        <v>26.375</v>
      </c>
      <c r="C45" s="24">
        <v>661.45599000000004</v>
      </c>
      <c r="D45" s="24">
        <f t="shared" si="0"/>
        <v>17445.901736250002</v>
      </c>
      <c r="E45" s="24">
        <v>13889</v>
      </c>
      <c r="F45" s="28">
        <f t="shared" si="1"/>
        <v>4.7619047619048829E-3</v>
      </c>
      <c r="G45" s="2">
        <f t="shared" si="2"/>
        <v>0.34275984781872637</v>
      </c>
    </row>
    <row r="46" spans="1:7" x14ac:dyDescent="0.2">
      <c r="A46" s="1">
        <v>36100</v>
      </c>
      <c r="B46" s="24">
        <v>27.90625</v>
      </c>
      <c r="C46" s="24">
        <v>661.45599000000004</v>
      </c>
      <c r="D46" s="24">
        <f t="shared" si="0"/>
        <v>18458.756220937503</v>
      </c>
      <c r="E46" s="24">
        <v>13889</v>
      </c>
      <c r="F46" s="28">
        <f t="shared" si="1"/>
        <v>5.805687203791475E-2</v>
      </c>
      <c r="G46" s="2">
        <f t="shared" si="2"/>
        <v>0.34615675202296509</v>
      </c>
    </row>
    <row r="47" spans="1:7" x14ac:dyDescent="0.2">
      <c r="A47" s="1">
        <v>36112</v>
      </c>
      <c r="B47" s="24">
        <v>27.03125</v>
      </c>
      <c r="C47" s="24">
        <v>661.45599000000004</v>
      </c>
      <c r="D47" s="24">
        <f t="shared" si="0"/>
        <v>17879.982229687503</v>
      </c>
      <c r="E47" s="24">
        <v>13889</v>
      </c>
      <c r="F47" s="28">
        <f t="shared" si="1"/>
        <v>-3.1354983202687571E-2</v>
      </c>
      <c r="G47" s="2">
        <f t="shared" si="2"/>
        <v>0.34597438448339923</v>
      </c>
    </row>
    <row r="48" spans="1:7" x14ac:dyDescent="0.2">
      <c r="A48" s="1">
        <v>36119</v>
      </c>
      <c r="B48" s="24">
        <v>27.8125</v>
      </c>
      <c r="C48" s="24">
        <v>661.45599000000004</v>
      </c>
      <c r="D48" s="24">
        <f t="shared" si="0"/>
        <v>18396.744721875002</v>
      </c>
      <c r="E48" s="24">
        <v>13889</v>
      </c>
      <c r="F48" s="28">
        <f t="shared" si="1"/>
        <v>2.8901734104046208E-2</v>
      </c>
      <c r="G48" s="2">
        <f t="shared" si="2"/>
        <v>0.34124016293522091</v>
      </c>
    </row>
    <row r="49" spans="1:7" x14ac:dyDescent="0.2">
      <c r="A49" s="1">
        <v>36126</v>
      </c>
      <c r="B49" s="24">
        <v>27.09375</v>
      </c>
      <c r="C49" s="24">
        <v>661.45599000000004</v>
      </c>
      <c r="D49" s="24">
        <f t="shared" si="0"/>
        <v>17921.323229062502</v>
      </c>
      <c r="E49" s="24">
        <v>13889</v>
      </c>
      <c r="F49" s="28">
        <f t="shared" si="1"/>
        <v>-2.5842696629213492E-2</v>
      </c>
      <c r="G49" s="2">
        <f t="shared" si="2"/>
        <v>0.34311876041593309</v>
      </c>
    </row>
    <row r="50" spans="1:7" x14ac:dyDescent="0.2">
      <c r="A50" s="1">
        <v>36130</v>
      </c>
      <c r="B50" s="24">
        <v>27.375</v>
      </c>
      <c r="C50" s="24">
        <v>661.45599000000004</v>
      </c>
      <c r="D50" s="24">
        <f t="shared" si="0"/>
        <v>18107.35772625</v>
      </c>
      <c r="E50" s="24">
        <v>13889</v>
      </c>
      <c r="F50" s="28">
        <f t="shared" si="1"/>
        <v>1.0380622837370148E-2</v>
      </c>
      <c r="G50" s="2">
        <f t="shared" si="2"/>
        <v>0.3430883303041013</v>
      </c>
    </row>
    <row r="51" spans="1:7" x14ac:dyDescent="0.2">
      <c r="A51" s="1">
        <v>36140</v>
      </c>
      <c r="B51" s="24">
        <v>27</v>
      </c>
      <c r="C51" s="24">
        <v>661.45599000000004</v>
      </c>
      <c r="D51" s="24">
        <f t="shared" si="0"/>
        <v>17859.311730000001</v>
      </c>
      <c r="E51" s="24">
        <v>13889</v>
      </c>
      <c r="F51" s="28">
        <f t="shared" si="1"/>
        <v>-1.3698630136986247E-2</v>
      </c>
      <c r="G51" s="2">
        <f t="shared" si="2"/>
        <v>0.34283102124012915</v>
      </c>
    </row>
    <row r="52" spans="1:7" x14ac:dyDescent="0.2">
      <c r="A52" s="1">
        <v>36147</v>
      </c>
      <c r="B52" s="24">
        <v>28.0625</v>
      </c>
      <c r="C52" s="24">
        <v>661.45599000000004</v>
      </c>
      <c r="D52" s="24">
        <f t="shared" si="0"/>
        <v>18562.108719375003</v>
      </c>
      <c r="E52" s="24">
        <v>13889</v>
      </c>
      <c r="F52" s="28">
        <f t="shared" si="1"/>
        <v>3.9351851851851929E-2</v>
      </c>
      <c r="G52" s="2">
        <f t="shared" si="2"/>
        <v>0.34181783590016362</v>
      </c>
    </row>
    <row r="53" spans="1:7" x14ac:dyDescent="0.2">
      <c r="A53" s="1">
        <v>36154</v>
      </c>
      <c r="B53" s="24">
        <v>29.15625</v>
      </c>
      <c r="C53" s="24">
        <v>661.45599000000004</v>
      </c>
      <c r="D53" s="24">
        <f t="shared" si="0"/>
        <v>19285.576208437502</v>
      </c>
      <c r="E53" s="24">
        <v>13889</v>
      </c>
      <c r="F53" s="28">
        <f t="shared" si="1"/>
        <v>3.8975501113585699E-2</v>
      </c>
      <c r="G53" s="2">
        <f t="shared" si="2"/>
        <v>0.34427067714944481</v>
      </c>
    </row>
    <row r="54" spans="1:7" x14ac:dyDescent="0.2">
      <c r="A54" s="1">
        <v>36161</v>
      </c>
      <c r="B54" s="24">
        <v>28.53125</v>
      </c>
      <c r="C54" s="24">
        <v>661.76000999999997</v>
      </c>
      <c r="D54" s="24">
        <f t="shared" si="0"/>
        <v>18880.840285312501</v>
      </c>
      <c r="E54" s="24">
        <v>12632.5</v>
      </c>
      <c r="F54" s="28">
        <f t="shared" si="1"/>
        <v>-2.0986457378853313E-2</v>
      </c>
      <c r="G54" s="2">
        <f t="shared" si="2"/>
        <v>0.34660179772718169</v>
      </c>
    </row>
    <row r="55" spans="1:7" x14ac:dyDescent="0.2">
      <c r="A55" s="1">
        <v>36168</v>
      </c>
      <c r="B55" s="24">
        <v>32.5625</v>
      </c>
      <c r="C55" s="24">
        <v>661.76000999999997</v>
      </c>
      <c r="D55" s="24">
        <f t="shared" si="0"/>
        <v>21548.560325625</v>
      </c>
      <c r="E55" s="24">
        <v>12632.5</v>
      </c>
      <c r="F55" s="28">
        <f t="shared" si="1"/>
        <v>0.14129244249726172</v>
      </c>
      <c r="G55" s="2">
        <f t="shared" si="2"/>
        <v>0.35269227390020513</v>
      </c>
    </row>
    <row r="56" spans="1:7" x14ac:dyDescent="0.2">
      <c r="A56" s="1">
        <v>36175</v>
      </c>
      <c r="B56" s="24">
        <v>31.90625</v>
      </c>
      <c r="C56" s="24">
        <v>661.76000999999997</v>
      </c>
      <c r="D56" s="24">
        <f t="shared" si="0"/>
        <v>21114.280319062498</v>
      </c>
      <c r="E56" s="24">
        <v>12632.5</v>
      </c>
      <c r="F56" s="28">
        <f t="shared" si="1"/>
        <v>-2.0153550863723679E-2</v>
      </c>
      <c r="G56" s="2">
        <f t="shared" si="2"/>
        <v>0.35486080452181712</v>
      </c>
    </row>
    <row r="57" spans="1:7" x14ac:dyDescent="0.2">
      <c r="A57" s="1">
        <v>36182</v>
      </c>
      <c r="B57" s="24">
        <v>33.15625</v>
      </c>
      <c r="C57" s="24">
        <v>661.76000999999997</v>
      </c>
      <c r="D57" s="24">
        <f t="shared" si="0"/>
        <v>21941.480331562499</v>
      </c>
      <c r="E57" s="24">
        <v>12632.5</v>
      </c>
      <c r="F57" s="28">
        <f t="shared" si="1"/>
        <v>3.9177277179236109E-2</v>
      </c>
      <c r="G57" s="2">
        <f t="shared" si="2"/>
        <v>0.34995887155290123</v>
      </c>
    </row>
    <row r="58" spans="1:7" x14ac:dyDescent="0.2">
      <c r="A58" s="1">
        <v>36189</v>
      </c>
      <c r="B58" s="24">
        <v>33</v>
      </c>
      <c r="C58" s="24">
        <v>661.76000999999997</v>
      </c>
      <c r="D58" s="24">
        <f t="shared" si="0"/>
        <v>21838.080329999997</v>
      </c>
      <c r="E58" s="24">
        <v>12632.5</v>
      </c>
      <c r="F58" s="28">
        <f t="shared" si="1"/>
        <v>-4.7125353440151917E-3</v>
      </c>
      <c r="G58" s="2">
        <f t="shared" si="2"/>
        <v>0.3421072290558192</v>
      </c>
    </row>
    <row r="59" spans="1:7" x14ac:dyDescent="0.2">
      <c r="A59" s="1">
        <v>36192</v>
      </c>
      <c r="B59" s="24">
        <v>31.46875</v>
      </c>
      <c r="C59" s="24">
        <v>661.76000999999997</v>
      </c>
      <c r="D59" s="24">
        <f t="shared" si="0"/>
        <v>20824.760314687497</v>
      </c>
      <c r="E59" s="24">
        <v>12632.5</v>
      </c>
      <c r="F59" s="28">
        <f t="shared" si="1"/>
        <v>-4.6401515151515152E-2</v>
      </c>
      <c r="G59" s="2">
        <f t="shared" si="2"/>
        <v>0.34348292459808605</v>
      </c>
    </row>
    <row r="60" spans="1:7" x14ac:dyDescent="0.2">
      <c r="A60" s="1">
        <v>36203</v>
      </c>
      <c r="B60" s="24">
        <v>31.34375</v>
      </c>
      <c r="C60" s="24">
        <v>661.76000999999997</v>
      </c>
      <c r="D60" s="24">
        <f t="shared" si="0"/>
        <v>20742.040313437497</v>
      </c>
      <c r="E60" s="24">
        <v>12632.5</v>
      </c>
      <c r="F60" s="28">
        <f t="shared" si="1"/>
        <v>-3.9721946375372288E-3</v>
      </c>
      <c r="G60" s="2">
        <f t="shared" si="2"/>
        <v>0.32985657807077379</v>
      </c>
    </row>
    <row r="61" spans="1:7" x14ac:dyDescent="0.2">
      <c r="A61" s="1">
        <v>36210</v>
      </c>
      <c r="B61" s="24">
        <v>31.25</v>
      </c>
      <c r="C61" s="24">
        <v>661.76000999999997</v>
      </c>
      <c r="D61" s="24">
        <f t="shared" si="0"/>
        <v>20680.0003125</v>
      </c>
      <c r="E61" s="24">
        <v>12632.5</v>
      </c>
      <c r="F61" s="28">
        <f t="shared" si="1"/>
        <v>-2.9910269192421337E-3</v>
      </c>
      <c r="G61" s="2">
        <f t="shared" si="2"/>
        <v>0.31476313368223857</v>
      </c>
    </row>
    <row r="62" spans="1:7" x14ac:dyDescent="0.2">
      <c r="A62" s="1">
        <v>36217</v>
      </c>
      <c r="B62" s="24">
        <v>32.5</v>
      </c>
      <c r="C62" s="24">
        <v>661.76000999999997</v>
      </c>
      <c r="D62" s="24">
        <f t="shared" si="0"/>
        <v>21507.200324999998</v>
      </c>
      <c r="E62" s="24">
        <v>12632.5</v>
      </c>
      <c r="F62" s="28">
        <f t="shared" si="1"/>
        <v>3.999999999999989E-2</v>
      </c>
      <c r="G62" s="2">
        <f t="shared" si="2"/>
        <v>0.31717937420033349</v>
      </c>
    </row>
    <row r="63" spans="1:7" x14ac:dyDescent="0.2">
      <c r="A63" s="1">
        <v>36220</v>
      </c>
      <c r="B63" s="24">
        <v>32.9375</v>
      </c>
      <c r="C63" s="24">
        <v>661.76000999999997</v>
      </c>
      <c r="D63" s="24">
        <f t="shared" si="0"/>
        <v>21796.720329374999</v>
      </c>
      <c r="E63" s="24">
        <v>12632.5</v>
      </c>
      <c r="F63" s="28">
        <f t="shared" si="1"/>
        <v>1.3461538461538509E-2</v>
      </c>
      <c r="G63" s="2">
        <f t="shared" si="2"/>
        <v>0.2939193981628791</v>
      </c>
    </row>
    <row r="64" spans="1:7" x14ac:dyDescent="0.2">
      <c r="A64" s="1">
        <v>36231</v>
      </c>
      <c r="B64" s="24">
        <v>34.4375</v>
      </c>
      <c r="C64" s="24">
        <v>661.76000999999997</v>
      </c>
      <c r="D64" s="24">
        <f t="shared" si="0"/>
        <v>22789.360344375</v>
      </c>
      <c r="E64" s="24">
        <v>12632.5</v>
      </c>
      <c r="F64" s="28">
        <f t="shared" si="1"/>
        <v>4.554079696394691E-2</v>
      </c>
      <c r="G64" s="2">
        <f t="shared" si="2"/>
        <v>0.29336631635661997</v>
      </c>
    </row>
    <row r="65" spans="1:7" x14ac:dyDescent="0.2">
      <c r="A65" s="1">
        <v>36238</v>
      </c>
      <c r="B65" s="24">
        <v>34.625</v>
      </c>
      <c r="C65" s="24">
        <v>661.76000999999997</v>
      </c>
      <c r="D65" s="24">
        <f t="shared" si="0"/>
        <v>22913.440346249998</v>
      </c>
      <c r="E65" s="24">
        <v>12632.5</v>
      </c>
      <c r="F65" s="28">
        <f t="shared" si="1"/>
        <v>5.444646098003535E-3</v>
      </c>
      <c r="G65" s="2">
        <f t="shared" si="2"/>
        <v>0.28823407772849552</v>
      </c>
    </row>
    <row r="66" spans="1:7" x14ac:dyDescent="0.2">
      <c r="A66" s="1">
        <v>36245</v>
      </c>
      <c r="B66" s="24">
        <v>32.53125</v>
      </c>
      <c r="C66" s="24">
        <v>661.76000999999997</v>
      </c>
      <c r="D66" s="24">
        <f t="shared" si="0"/>
        <v>21527.880325312501</v>
      </c>
      <c r="E66" s="24">
        <v>12632.5</v>
      </c>
      <c r="F66" s="28">
        <f t="shared" si="1"/>
        <v>-6.0469314079422257E-2</v>
      </c>
      <c r="G66" s="2">
        <f t="shared" si="2"/>
        <v>0.28768942255785057</v>
      </c>
    </row>
    <row r="67" spans="1:7" x14ac:dyDescent="0.2">
      <c r="A67" s="1">
        <v>36251</v>
      </c>
      <c r="B67" s="24">
        <v>32.21875</v>
      </c>
      <c r="C67" s="24">
        <v>707.24798999999996</v>
      </c>
      <c r="D67" s="24">
        <f t="shared" ref="D67:D130" si="3">C67*B67</f>
        <v>22786.646177812498</v>
      </c>
      <c r="E67" s="24">
        <v>13196.5</v>
      </c>
      <c r="F67" s="28">
        <f t="shared" si="1"/>
        <v>5.847142558758741E-2</v>
      </c>
      <c r="G67" s="2">
        <f t="shared" si="2"/>
        <v>0.2925529873754823</v>
      </c>
    </row>
    <row r="68" spans="1:7" x14ac:dyDescent="0.2">
      <c r="A68" s="1">
        <v>36259</v>
      </c>
      <c r="B68" s="24">
        <v>32.03125</v>
      </c>
      <c r="C68" s="24">
        <v>707.24798999999996</v>
      </c>
      <c r="D68" s="24">
        <f t="shared" si="3"/>
        <v>22654.037179687497</v>
      </c>
      <c r="E68" s="24">
        <v>13196.5</v>
      </c>
      <c r="F68" s="28">
        <f t="shared" ref="F68:F131" si="4">(D68-D67)/D67</f>
        <v>-5.8195926285160328E-3</v>
      </c>
      <c r="G68" s="2">
        <f t="shared" si="2"/>
        <v>0.29345295626835821</v>
      </c>
    </row>
    <row r="69" spans="1:7" x14ac:dyDescent="0.2">
      <c r="A69" s="1">
        <v>36266</v>
      </c>
      <c r="B69" s="24">
        <v>34.75</v>
      </c>
      <c r="C69" s="24">
        <v>707.24798999999996</v>
      </c>
      <c r="D69" s="24">
        <f t="shared" si="3"/>
        <v>24576.867652499997</v>
      </c>
      <c r="E69" s="24">
        <v>13196.5</v>
      </c>
      <c r="F69" s="28">
        <f t="shared" si="4"/>
        <v>8.4878048780487839E-2</v>
      </c>
      <c r="G69" s="2">
        <f t="shared" si="2"/>
        <v>0.30827933649789246</v>
      </c>
    </row>
    <row r="70" spans="1:7" x14ac:dyDescent="0.2">
      <c r="A70" s="1">
        <v>36273</v>
      </c>
      <c r="B70" s="24">
        <v>34.5</v>
      </c>
      <c r="C70" s="24">
        <v>707.24798999999996</v>
      </c>
      <c r="D70" s="24">
        <f t="shared" si="3"/>
        <v>24400.055655</v>
      </c>
      <c r="E70" s="24">
        <v>13196.5</v>
      </c>
      <c r="F70" s="28">
        <f t="shared" si="4"/>
        <v>-7.1942446043164352E-3</v>
      </c>
      <c r="G70" s="2">
        <f t="shared" si="2"/>
        <v>0.30839064696104923</v>
      </c>
    </row>
    <row r="71" spans="1:7" x14ac:dyDescent="0.2">
      <c r="A71" s="1">
        <v>36280</v>
      </c>
      <c r="B71" s="24">
        <v>37.625</v>
      </c>
      <c r="C71" s="24">
        <v>707.24798999999996</v>
      </c>
      <c r="D71" s="24">
        <f t="shared" si="3"/>
        <v>26610.20562375</v>
      </c>
      <c r="E71" s="24">
        <v>13196.5</v>
      </c>
      <c r="F71" s="28">
        <f t="shared" si="4"/>
        <v>9.0579710144927536E-2</v>
      </c>
      <c r="G71" s="2">
        <f t="shared" si="2"/>
        <v>0.3241977424172921</v>
      </c>
    </row>
    <row r="72" spans="1:7" x14ac:dyDescent="0.2">
      <c r="A72" s="1">
        <v>36281</v>
      </c>
      <c r="B72" s="24">
        <v>38.125</v>
      </c>
      <c r="C72" s="24">
        <v>707.24798999999996</v>
      </c>
      <c r="D72" s="24">
        <f t="shared" si="3"/>
        <v>26963.829618749998</v>
      </c>
      <c r="E72" s="24">
        <v>13196.5</v>
      </c>
      <c r="F72" s="28">
        <f t="shared" si="4"/>
        <v>1.3289036544850428E-2</v>
      </c>
      <c r="G72" s="2">
        <f t="shared" si="2"/>
        <v>0.32377613831785174</v>
      </c>
    </row>
    <row r="73" spans="1:7" x14ac:dyDescent="0.2">
      <c r="A73" s="1">
        <v>36294</v>
      </c>
      <c r="B73" s="24">
        <v>36.375</v>
      </c>
      <c r="C73" s="24">
        <v>707.24798999999996</v>
      </c>
      <c r="D73" s="24">
        <f t="shared" si="3"/>
        <v>25726.145636249999</v>
      </c>
      <c r="E73" s="24">
        <v>13196.5</v>
      </c>
      <c r="F73" s="28">
        <f t="shared" si="4"/>
        <v>-4.5901639344262252E-2</v>
      </c>
      <c r="G73" s="2">
        <f t="shared" si="2"/>
        <v>0.32962478752675173</v>
      </c>
    </row>
    <row r="74" spans="1:7" x14ac:dyDescent="0.2">
      <c r="A74" s="1">
        <v>36301</v>
      </c>
      <c r="B74" s="24">
        <v>36.65625</v>
      </c>
      <c r="C74" s="24">
        <v>707.24798999999996</v>
      </c>
      <c r="D74" s="24">
        <f t="shared" si="3"/>
        <v>25925.059133437499</v>
      </c>
      <c r="E74" s="24">
        <v>13196.5</v>
      </c>
      <c r="F74" s="28">
        <f t="shared" si="4"/>
        <v>7.7319587628865653E-3</v>
      </c>
      <c r="G74" s="2">
        <f t="shared" si="2"/>
        <v>0.32342938110485309</v>
      </c>
    </row>
    <row r="75" spans="1:7" x14ac:dyDescent="0.2">
      <c r="A75" s="1">
        <v>36308</v>
      </c>
      <c r="B75" s="24">
        <v>35.6875</v>
      </c>
      <c r="C75" s="24">
        <v>707.24798999999996</v>
      </c>
      <c r="D75" s="24">
        <f t="shared" si="3"/>
        <v>25239.912643124997</v>
      </c>
      <c r="E75" s="24">
        <v>13196.5</v>
      </c>
      <c r="F75" s="28">
        <f t="shared" si="4"/>
        <v>-2.6427962489343624E-2</v>
      </c>
      <c r="G75" s="2">
        <f t="shared" si="2"/>
        <v>0.32768793230554466</v>
      </c>
    </row>
    <row r="76" spans="1:7" x14ac:dyDescent="0.2">
      <c r="A76" s="1">
        <v>36312</v>
      </c>
      <c r="B76" s="24">
        <v>39.46875</v>
      </c>
      <c r="C76" s="24">
        <v>707.24798999999996</v>
      </c>
      <c r="D76" s="24">
        <f t="shared" si="3"/>
        <v>27914.194105312497</v>
      </c>
      <c r="E76" s="24">
        <v>13196.5</v>
      </c>
      <c r="F76" s="28">
        <f t="shared" si="4"/>
        <v>0.10595446584938707</v>
      </c>
      <c r="G76" s="2">
        <f t="shared" si="2"/>
        <v>0.3471207908067343</v>
      </c>
    </row>
    <row r="77" spans="1:7" x14ac:dyDescent="0.2">
      <c r="A77" s="1">
        <v>36322</v>
      </c>
      <c r="B77" s="24">
        <v>40.4375</v>
      </c>
      <c r="C77" s="24">
        <v>707.24798999999996</v>
      </c>
      <c r="D77" s="24">
        <f t="shared" si="3"/>
        <v>28599.340595624999</v>
      </c>
      <c r="E77" s="24">
        <v>13196.5</v>
      </c>
      <c r="F77" s="28">
        <f t="shared" si="4"/>
        <v>2.4544734758511537E-2</v>
      </c>
      <c r="G77" s="2">
        <f t="shared" si="2"/>
        <v>0.34708636096765416</v>
      </c>
    </row>
    <row r="78" spans="1:7" x14ac:dyDescent="0.2">
      <c r="A78" s="1">
        <v>36329</v>
      </c>
      <c r="B78" s="24">
        <v>38.9375</v>
      </c>
      <c r="C78" s="24">
        <v>707.24798999999996</v>
      </c>
      <c r="D78" s="24">
        <f t="shared" si="3"/>
        <v>27538.468610624997</v>
      </c>
      <c r="E78" s="24">
        <v>13196.5</v>
      </c>
      <c r="F78" s="28">
        <f t="shared" si="4"/>
        <v>-3.7094281298299905E-2</v>
      </c>
      <c r="G78" s="2">
        <f t="shared" si="2"/>
        <v>0.35285024073663629</v>
      </c>
    </row>
    <row r="79" spans="1:7" x14ac:dyDescent="0.2">
      <c r="A79" s="1">
        <v>36336</v>
      </c>
      <c r="B79" s="24">
        <v>38.5</v>
      </c>
      <c r="C79" s="24">
        <v>707.24798999999996</v>
      </c>
      <c r="D79" s="24">
        <f t="shared" si="3"/>
        <v>27229.047614999999</v>
      </c>
      <c r="E79" s="24">
        <v>13196.5</v>
      </c>
      <c r="F79" s="28">
        <f t="shared" si="4"/>
        <v>-1.12359550561797E-2</v>
      </c>
      <c r="G79" s="2">
        <f t="shared" si="2"/>
        <v>0.35350499562166959</v>
      </c>
    </row>
    <row r="80" spans="1:7" x14ac:dyDescent="0.2">
      <c r="A80" s="1">
        <v>36342</v>
      </c>
      <c r="B80" s="24">
        <v>40.625</v>
      </c>
      <c r="C80" s="24">
        <v>713.83196999999996</v>
      </c>
      <c r="D80" s="24">
        <f t="shared" si="3"/>
        <v>28999.42378125</v>
      </c>
      <c r="E80" s="24">
        <v>13955.5</v>
      </c>
      <c r="F80" s="28">
        <f t="shared" si="4"/>
        <v>6.5017924654651935E-2</v>
      </c>
      <c r="G80" s="2">
        <f t="shared" si="2"/>
        <v>0.35878560892445399</v>
      </c>
    </row>
    <row r="81" spans="1:7" x14ac:dyDescent="0.2">
      <c r="A81" s="1">
        <v>36350</v>
      </c>
      <c r="B81" s="24">
        <v>43.1875</v>
      </c>
      <c r="C81" s="24">
        <v>713.83196999999996</v>
      </c>
      <c r="D81" s="24">
        <f t="shared" si="3"/>
        <v>30828.618204374998</v>
      </c>
      <c r="E81" s="24">
        <v>13955.5</v>
      </c>
      <c r="F81" s="28">
        <f t="shared" si="4"/>
        <v>6.3076923076923017E-2</v>
      </c>
      <c r="G81" s="2">
        <f t="shared" si="2"/>
        <v>0.36024339110482856</v>
      </c>
    </row>
    <row r="82" spans="1:7" x14ac:dyDescent="0.2">
      <c r="A82" s="1">
        <v>36357</v>
      </c>
      <c r="B82" s="24">
        <v>42</v>
      </c>
      <c r="C82" s="24">
        <v>713.83196999999996</v>
      </c>
      <c r="D82" s="24">
        <f t="shared" si="3"/>
        <v>29980.942739999999</v>
      </c>
      <c r="E82" s="24">
        <v>13955.5</v>
      </c>
      <c r="F82" s="28">
        <f t="shared" si="4"/>
        <v>-2.7496382054992739E-2</v>
      </c>
      <c r="G82" s="2">
        <f t="shared" si="2"/>
        <v>0.3200080505419291</v>
      </c>
    </row>
    <row r="83" spans="1:7" x14ac:dyDescent="0.2">
      <c r="A83" s="1">
        <v>36364</v>
      </c>
      <c r="B83" s="24">
        <v>41.9375</v>
      </c>
      <c r="C83" s="24">
        <v>713.83196999999996</v>
      </c>
      <c r="D83" s="24">
        <f t="shared" si="3"/>
        <v>29936.328241874999</v>
      </c>
      <c r="E83" s="24">
        <v>13955.5</v>
      </c>
      <c r="F83" s="28">
        <f t="shared" si="4"/>
        <v>-1.4880952380952367E-3</v>
      </c>
      <c r="G83" s="2">
        <f t="shared" si="2"/>
        <v>0.31714889662201451</v>
      </c>
    </row>
    <row r="84" spans="1:7" x14ac:dyDescent="0.2">
      <c r="A84" s="1">
        <v>36371</v>
      </c>
      <c r="B84" s="24">
        <v>42.59375</v>
      </c>
      <c r="C84" s="24">
        <v>713.83196999999996</v>
      </c>
      <c r="D84" s="24">
        <f t="shared" si="3"/>
        <v>30404.780472187496</v>
      </c>
      <c r="E84" s="24">
        <v>13955.5</v>
      </c>
      <c r="F84" s="28">
        <f t="shared" si="4"/>
        <v>1.5648286140089344E-2</v>
      </c>
      <c r="G84" s="2">
        <f t="shared" si="2"/>
        <v>0.31507611688289033</v>
      </c>
    </row>
    <row r="85" spans="1:7" x14ac:dyDescent="0.2">
      <c r="A85" s="1">
        <v>36373</v>
      </c>
      <c r="B85" s="24">
        <v>43.40625</v>
      </c>
      <c r="C85" s="24">
        <v>713.83196999999996</v>
      </c>
      <c r="D85" s="24">
        <f t="shared" si="3"/>
        <v>30984.768947812499</v>
      </c>
      <c r="E85" s="24">
        <v>13955.5</v>
      </c>
      <c r="F85" s="28">
        <f t="shared" si="4"/>
        <v>1.9075568598679486E-2</v>
      </c>
      <c r="G85" s="2">
        <f t="shared" si="2"/>
        <v>0.31412154300261547</v>
      </c>
    </row>
    <row r="86" spans="1:7" x14ac:dyDescent="0.2">
      <c r="A86" s="1">
        <v>36385</v>
      </c>
      <c r="B86" s="24">
        <v>43.84375</v>
      </c>
      <c r="C86" s="24">
        <v>713.83196999999996</v>
      </c>
      <c r="D86" s="24">
        <f t="shared" si="3"/>
        <v>31297.070434687499</v>
      </c>
      <c r="E86" s="24">
        <v>13955.5</v>
      </c>
      <c r="F86" s="28">
        <f t="shared" si="4"/>
        <v>1.007919366450683E-2</v>
      </c>
      <c r="G86" s="2">
        <f t="shared" si="2"/>
        <v>0.30196849483832805</v>
      </c>
    </row>
    <row r="87" spans="1:7" x14ac:dyDescent="0.2">
      <c r="A87" s="1">
        <v>36392</v>
      </c>
      <c r="B87" s="24">
        <v>43.9375</v>
      </c>
      <c r="C87" s="24">
        <v>713.83196999999996</v>
      </c>
      <c r="D87" s="24">
        <f t="shared" si="3"/>
        <v>31363.992181874997</v>
      </c>
      <c r="E87" s="24">
        <v>13955.5</v>
      </c>
      <c r="F87" s="28">
        <f t="shared" si="4"/>
        <v>2.1382751247326554E-3</v>
      </c>
      <c r="G87" s="2">
        <f t="shared" si="2"/>
        <v>0.30127742516629968</v>
      </c>
    </row>
    <row r="88" spans="1:7" x14ac:dyDescent="0.2">
      <c r="A88" s="1">
        <v>36399</v>
      </c>
      <c r="B88" s="24">
        <v>42.375</v>
      </c>
      <c r="C88" s="24">
        <v>713.83196999999996</v>
      </c>
      <c r="D88" s="24">
        <f t="shared" si="3"/>
        <v>30248.629728749998</v>
      </c>
      <c r="E88" s="24">
        <v>13955.5</v>
      </c>
      <c r="F88" s="28">
        <f t="shared" si="4"/>
        <v>-3.5561877667140793E-2</v>
      </c>
      <c r="G88" s="2">
        <f t="shared" si="2"/>
        <v>0.30873665279735363</v>
      </c>
    </row>
    <row r="89" spans="1:7" x14ac:dyDescent="0.2">
      <c r="A89" s="1">
        <v>36404</v>
      </c>
      <c r="B89" s="24">
        <v>41.5</v>
      </c>
      <c r="C89" s="24">
        <v>713.83196999999996</v>
      </c>
      <c r="D89" s="24">
        <f t="shared" si="3"/>
        <v>29624.026754999999</v>
      </c>
      <c r="E89" s="24">
        <v>13955.5</v>
      </c>
      <c r="F89" s="28">
        <f t="shared" si="4"/>
        <v>-2.0648967551622398E-2</v>
      </c>
      <c r="G89" s="2">
        <f t="shared" si="2"/>
        <v>0.31040090557603717</v>
      </c>
    </row>
    <row r="90" spans="1:7" x14ac:dyDescent="0.2">
      <c r="A90" s="1">
        <v>36413</v>
      </c>
      <c r="B90" s="24">
        <v>42.8125</v>
      </c>
      <c r="C90" s="24">
        <v>713.83196999999996</v>
      </c>
      <c r="D90" s="24">
        <f t="shared" si="3"/>
        <v>30560.931215624998</v>
      </c>
      <c r="E90" s="24">
        <v>13955.5</v>
      </c>
      <c r="F90" s="28">
        <f t="shared" si="4"/>
        <v>3.1626506024096356E-2</v>
      </c>
      <c r="G90" s="2">
        <f t="shared" si="2"/>
        <v>0.3115000725462112</v>
      </c>
    </row>
    <row r="91" spans="1:7" x14ac:dyDescent="0.2">
      <c r="A91" s="1">
        <v>36420</v>
      </c>
      <c r="B91" s="24">
        <v>42.25</v>
      </c>
      <c r="C91" s="24">
        <v>713.83196999999996</v>
      </c>
      <c r="D91" s="24">
        <f t="shared" si="3"/>
        <v>30159.400732499998</v>
      </c>
      <c r="E91" s="24">
        <v>13955.5</v>
      </c>
      <c r="F91" s="28">
        <f t="shared" si="4"/>
        <v>-1.3138686131386849E-2</v>
      </c>
      <c r="G91" s="2">
        <f t="shared" si="2"/>
        <v>0.31005936703322612</v>
      </c>
    </row>
    <row r="92" spans="1:7" x14ac:dyDescent="0.2">
      <c r="A92" s="1">
        <v>36427</v>
      </c>
      <c r="B92" s="24">
        <v>39.8125</v>
      </c>
      <c r="C92" s="24">
        <v>713.83196999999996</v>
      </c>
      <c r="D92" s="24">
        <f t="shared" si="3"/>
        <v>28419.435305624997</v>
      </c>
      <c r="E92" s="24">
        <v>13955.5</v>
      </c>
      <c r="F92" s="28">
        <f t="shared" si="4"/>
        <v>-5.7692307692307758E-2</v>
      </c>
      <c r="G92" s="2">
        <f t="shared" si="2"/>
        <v>0.3244882869034828</v>
      </c>
    </row>
    <row r="93" spans="1:7" x14ac:dyDescent="0.2">
      <c r="A93" s="1">
        <v>36434</v>
      </c>
      <c r="B93" s="24">
        <v>40.9375</v>
      </c>
      <c r="C93" s="24">
        <v>715.61297999999999</v>
      </c>
      <c r="D93" s="24">
        <f t="shared" si="3"/>
        <v>29295.406368749998</v>
      </c>
      <c r="E93" s="24">
        <v>14038.5</v>
      </c>
      <c r="F93" s="28">
        <f t="shared" si="4"/>
        <v>3.0822958081493716E-2</v>
      </c>
      <c r="G93" s="2">
        <f t="shared" ref="G93:G156" si="5">STDEV(F67:F93)*SQRT(52)</f>
        <v>0.30982269960691144</v>
      </c>
    </row>
    <row r="94" spans="1:7" x14ac:dyDescent="0.2">
      <c r="A94" s="1">
        <v>36441</v>
      </c>
      <c r="B94" s="24">
        <v>38.9375</v>
      </c>
      <c r="C94" s="24">
        <v>715.61297999999999</v>
      </c>
      <c r="D94" s="24">
        <f t="shared" si="3"/>
        <v>27864.180408749999</v>
      </c>
      <c r="E94" s="24">
        <v>14038.5</v>
      </c>
      <c r="F94" s="28">
        <f t="shared" si="4"/>
        <v>-4.8854961832061061E-2</v>
      </c>
      <c r="G94" s="2">
        <f t="shared" si="5"/>
        <v>0.3136417608177709</v>
      </c>
    </row>
    <row r="95" spans="1:7" x14ac:dyDescent="0.2">
      <c r="A95" s="1">
        <v>36448</v>
      </c>
      <c r="B95" s="24">
        <v>38.25</v>
      </c>
      <c r="C95" s="24">
        <v>715.61297999999999</v>
      </c>
      <c r="D95" s="24">
        <f t="shared" si="3"/>
        <v>27372.196485</v>
      </c>
      <c r="E95" s="24">
        <v>14038.5</v>
      </c>
      <c r="F95" s="28">
        <f t="shared" si="4"/>
        <v>-1.7656500802568156E-2</v>
      </c>
      <c r="G95" s="2">
        <f t="shared" si="5"/>
        <v>0.31513917744852271</v>
      </c>
    </row>
    <row r="96" spans="1:7" x14ac:dyDescent="0.2">
      <c r="A96" s="1">
        <v>36455</v>
      </c>
      <c r="B96" s="24">
        <v>39.0625</v>
      </c>
      <c r="C96" s="24">
        <v>715.61297999999999</v>
      </c>
      <c r="D96" s="24">
        <f t="shared" si="3"/>
        <v>27953.632031249999</v>
      </c>
      <c r="E96" s="24">
        <v>14038.5</v>
      </c>
      <c r="F96" s="28">
        <f t="shared" si="4"/>
        <v>2.1241830065359436E-2</v>
      </c>
      <c r="G96" s="2">
        <f t="shared" si="5"/>
        <v>0.29584586788896988</v>
      </c>
    </row>
    <row r="97" spans="1:7" x14ac:dyDescent="0.2">
      <c r="A97" s="1">
        <v>36462</v>
      </c>
      <c r="B97" s="24">
        <v>39.9375</v>
      </c>
      <c r="C97" s="24">
        <v>715.61297999999999</v>
      </c>
      <c r="D97" s="24">
        <f t="shared" si="3"/>
        <v>28579.79338875</v>
      </c>
      <c r="E97" s="24">
        <v>14038.5</v>
      </c>
      <c r="F97" s="28">
        <f t="shared" si="4"/>
        <v>2.2400000000000038E-2</v>
      </c>
      <c r="G97" s="2">
        <f t="shared" si="5"/>
        <v>0.29614244618399144</v>
      </c>
    </row>
    <row r="98" spans="1:7" x14ac:dyDescent="0.2">
      <c r="A98" s="1">
        <v>36465</v>
      </c>
      <c r="B98" s="24">
        <v>37.9375</v>
      </c>
      <c r="C98" s="24">
        <v>715.61297999999999</v>
      </c>
      <c r="D98" s="24">
        <f t="shared" si="3"/>
        <v>27148.567428750001</v>
      </c>
      <c r="E98" s="24">
        <v>14038.5</v>
      </c>
      <c r="F98" s="28">
        <f t="shared" si="4"/>
        <v>-5.0078247261345847E-2</v>
      </c>
      <c r="G98" s="2">
        <f t="shared" si="5"/>
        <v>0.2803437368620656</v>
      </c>
    </row>
    <row r="99" spans="1:7" x14ac:dyDescent="0.2">
      <c r="A99" s="1">
        <v>36476</v>
      </c>
      <c r="B99" s="24">
        <v>42.625</v>
      </c>
      <c r="C99" s="24">
        <v>715.61297999999999</v>
      </c>
      <c r="D99" s="24">
        <f t="shared" si="3"/>
        <v>30503.003272499998</v>
      </c>
      <c r="E99" s="24">
        <v>14038.5</v>
      </c>
      <c r="F99" s="28">
        <f t="shared" si="4"/>
        <v>0.12355848434925856</v>
      </c>
      <c r="G99" s="2">
        <f t="shared" si="5"/>
        <v>0.32745829219560035</v>
      </c>
    </row>
    <row r="100" spans="1:7" x14ac:dyDescent="0.2">
      <c r="A100" s="1">
        <v>36483</v>
      </c>
      <c r="B100" s="24">
        <v>39</v>
      </c>
      <c r="C100" s="24">
        <v>715.61297999999999</v>
      </c>
      <c r="D100" s="24">
        <f t="shared" si="3"/>
        <v>27908.906220000001</v>
      </c>
      <c r="E100" s="24">
        <v>14038.5</v>
      </c>
      <c r="F100" s="28">
        <f t="shared" si="4"/>
        <v>-8.5043988269794646E-2</v>
      </c>
      <c r="G100" s="2">
        <f t="shared" si="5"/>
        <v>0.3438520481172801</v>
      </c>
    </row>
    <row r="101" spans="1:7" x14ac:dyDescent="0.2">
      <c r="A101" s="1">
        <v>36490</v>
      </c>
      <c r="B101" s="24">
        <v>37.75</v>
      </c>
      <c r="C101" s="24">
        <v>715.61297999999999</v>
      </c>
      <c r="D101" s="24">
        <f t="shared" si="3"/>
        <v>27014.389995000001</v>
      </c>
      <c r="E101" s="24">
        <v>14038.5</v>
      </c>
      <c r="F101" s="28">
        <f t="shared" si="4"/>
        <v>-3.2051282051282028E-2</v>
      </c>
      <c r="G101" s="2">
        <f t="shared" si="5"/>
        <v>0.34742374179502572</v>
      </c>
    </row>
    <row r="102" spans="1:7" x14ac:dyDescent="0.2">
      <c r="A102" s="1">
        <v>36495</v>
      </c>
      <c r="B102" s="24">
        <v>37.875</v>
      </c>
      <c r="C102" s="24">
        <v>715.61297999999999</v>
      </c>
      <c r="D102" s="24">
        <f t="shared" si="3"/>
        <v>27103.841617499998</v>
      </c>
      <c r="E102" s="24">
        <v>14038.5</v>
      </c>
      <c r="F102" s="28">
        <f t="shared" si="4"/>
        <v>3.3112582781455852E-3</v>
      </c>
      <c r="G102" s="2">
        <f t="shared" si="5"/>
        <v>0.34489308251033129</v>
      </c>
    </row>
    <row r="103" spans="1:7" x14ac:dyDescent="0.2">
      <c r="A103" s="1">
        <v>36504</v>
      </c>
      <c r="B103" s="24">
        <v>37.4375</v>
      </c>
      <c r="C103" s="24">
        <v>715.61297999999999</v>
      </c>
      <c r="D103" s="24">
        <f t="shared" si="3"/>
        <v>26790.760938750002</v>
      </c>
      <c r="E103" s="24">
        <v>14038.5</v>
      </c>
      <c r="F103" s="28">
        <f t="shared" si="4"/>
        <v>-1.1551155115511436E-2</v>
      </c>
      <c r="G103" s="2">
        <f t="shared" si="5"/>
        <v>0.31223606235092777</v>
      </c>
    </row>
    <row r="104" spans="1:7" x14ac:dyDescent="0.2">
      <c r="A104" s="1">
        <v>36511</v>
      </c>
      <c r="B104" s="24">
        <v>41</v>
      </c>
      <c r="C104" s="24">
        <v>715.61297999999999</v>
      </c>
      <c r="D104" s="24">
        <f t="shared" si="3"/>
        <v>29340.132180000001</v>
      </c>
      <c r="E104" s="24">
        <v>14038.5</v>
      </c>
      <c r="F104" s="28">
        <f t="shared" si="4"/>
        <v>9.5158597662771238E-2</v>
      </c>
      <c r="G104" s="2">
        <f t="shared" si="5"/>
        <v>0.33794349285501651</v>
      </c>
    </row>
    <row r="105" spans="1:7" x14ac:dyDescent="0.2">
      <c r="A105" s="1">
        <v>36518</v>
      </c>
      <c r="B105" s="24">
        <v>40.0625</v>
      </c>
      <c r="C105" s="24">
        <v>715.61297999999999</v>
      </c>
      <c r="D105" s="24">
        <f t="shared" si="3"/>
        <v>28669.245011250001</v>
      </c>
      <c r="E105" s="24">
        <v>14038.5</v>
      </c>
      <c r="F105" s="28">
        <f t="shared" si="4"/>
        <v>-2.2865853658536571E-2</v>
      </c>
      <c r="G105" s="2">
        <f t="shared" si="5"/>
        <v>0.33521877156609436</v>
      </c>
    </row>
    <row r="106" spans="1:7" x14ac:dyDescent="0.2">
      <c r="A106" s="1">
        <v>36525</v>
      </c>
      <c r="B106" s="24">
        <v>44.375</v>
      </c>
      <c r="C106" s="24">
        <v>715.61297999999999</v>
      </c>
      <c r="D106" s="24">
        <f t="shared" si="3"/>
        <v>31755.3259875</v>
      </c>
      <c r="E106" s="24">
        <v>14038.5</v>
      </c>
      <c r="F106" s="28">
        <f t="shared" si="4"/>
        <v>0.10764430577223086</v>
      </c>
      <c r="G106" s="2">
        <f t="shared" si="5"/>
        <v>0.36476421730757025</v>
      </c>
    </row>
    <row r="107" spans="1:7" x14ac:dyDescent="0.2">
      <c r="A107" s="1">
        <v>36526</v>
      </c>
      <c r="B107" s="24">
        <v>49.0625</v>
      </c>
      <c r="C107" s="24">
        <v>715.52697999999998</v>
      </c>
      <c r="D107" s="24">
        <f t="shared" si="3"/>
        <v>35105.542456249997</v>
      </c>
      <c r="E107" s="24">
        <v>13570</v>
      </c>
      <c r="F107" s="28">
        <f t="shared" si="4"/>
        <v>0.10550093140497939</v>
      </c>
      <c r="G107" s="2">
        <f t="shared" si="5"/>
        <v>0.38159953784127465</v>
      </c>
    </row>
    <row r="108" spans="1:7" x14ac:dyDescent="0.2">
      <c r="A108" s="1">
        <v>36539</v>
      </c>
      <c r="B108" s="24">
        <v>56.375</v>
      </c>
      <c r="C108" s="24">
        <v>715.52697999999998</v>
      </c>
      <c r="D108" s="24">
        <f t="shared" si="3"/>
        <v>40337.833497499996</v>
      </c>
      <c r="E108" s="24">
        <v>13570</v>
      </c>
      <c r="F108" s="28">
        <f t="shared" si="4"/>
        <v>0.14904458598726111</v>
      </c>
      <c r="G108" s="2">
        <f t="shared" si="5"/>
        <v>0.42266880151128916</v>
      </c>
    </row>
    <row r="109" spans="1:7" x14ac:dyDescent="0.2">
      <c r="A109" s="1">
        <v>36546</v>
      </c>
      <c r="B109" s="24">
        <v>71.625</v>
      </c>
      <c r="C109" s="24">
        <v>715.52697999999998</v>
      </c>
      <c r="D109" s="24">
        <f t="shared" si="3"/>
        <v>51249.619942500001</v>
      </c>
      <c r="E109" s="24">
        <v>13570</v>
      </c>
      <c r="F109" s="28">
        <f t="shared" si="4"/>
        <v>0.27050997782705116</v>
      </c>
      <c r="G109" s="2">
        <f t="shared" si="5"/>
        <v>0.55053218125360581</v>
      </c>
    </row>
    <row r="110" spans="1:7" x14ac:dyDescent="0.2">
      <c r="A110" s="1">
        <v>36553</v>
      </c>
      <c r="B110" s="24">
        <v>60.1875</v>
      </c>
      <c r="C110" s="24">
        <v>715.52697999999998</v>
      </c>
      <c r="D110" s="24">
        <f t="shared" si="3"/>
        <v>43065.780108749997</v>
      </c>
      <c r="E110" s="24">
        <v>13570</v>
      </c>
      <c r="F110" s="28">
        <f t="shared" si="4"/>
        <v>-0.15968586387434563</v>
      </c>
      <c r="G110" s="2">
        <f t="shared" si="5"/>
        <v>0.60543326121440433</v>
      </c>
    </row>
    <row r="111" spans="1:7" x14ac:dyDescent="0.2">
      <c r="A111" s="1">
        <v>36557</v>
      </c>
      <c r="B111" s="24">
        <v>61.75</v>
      </c>
      <c r="C111" s="24">
        <v>715.52697999999998</v>
      </c>
      <c r="D111" s="24">
        <f t="shared" si="3"/>
        <v>44183.791014999995</v>
      </c>
      <c r="E111" s="24">
        <v>13570</v>
      </c>
      <c r="F111" s="28">
        <f t="shared" si="4"/>
        <v>2.5960539979231517E-2</v>
      </c>
      <c r="G111" s="2">
        <f t="shared" si="5"/>
        <v>0.60556399877211597</v>
      </c>
    </row>
    <row r="112" spans="1:7" x14ac:dyDescent="0.2">
      <c r="A112" s="1">
        <v>36567</v>
      </c>
      <c r="B112" s="24">
        <v>65.875</v>
      </c>
      <c r="C112" s="24">
        <v>715.52697999999998</v>
      </c>
      <c r="D112" s="24">
        <f t="shared" si="3"/>
        <v>47135.3398075</v>
      </c>
      <c r="E112" s="24">
        <v>13570</v>
      </c>
      <c r="F112" s="28">
        <f t="shared" si="4"/>
        <v>6.6801619433198511E-2</v>
      </c>
      <c r="G112" s="2">
        <f t="shared" si="5"/>
        <v>0.60947585397726767</v>
      </c>
    </row>
    <row r="113" spans="1:7" x14ac:dyDescent="0.2">
      <c r="A113" s="1">
        <v>36574</v>
      </c>
      <c r="B113" s="24">
        <v>69.1875</v>
      </c>
      <c r="C113" s="24">
        <v>715.52697999999998</v>
      </c>
      <c r="D113" s="24">
        <f t="shared" si="3"/>
        <v>49505.522928749997</v>
      </c>
      <c r="E113" s="24">
        <v>13570</v>
      </c>
      <c r="F113" s="28">
        <f t="shared" si="4"/>
        <v>5.0284629981024592E-2</v>
      </c>
      <c r="G113" s="2">
        <f t="shared" si="5"/>
        <v>0.61086125042085626</v>
      </c>
    </row>
    <row r="114" spans="1:7" x14ac:dyDescent="0.2">
      <c r="A114" s="1">
        <v>36581</v>
      </c>
      <c r="B114" s="24">
        <v>65.625</v>
      </c>
      <c r="C114" s="24">
        <v>715.52697999999998</v>
      </c>
      <c r="D114" s="24">
        <f t="shared" si="3"/>
        <v>46956.458062500002</v>
      </c>
      <c r="E114" s="24">
        <v>13570</v>
      </c>
      <c r="F114" s="28">
        <f t="shared" si="4"/>
        <v>-5.1490514905148957E-2</v>
      </c>
      <c r="G114" s="2">
        <f t="shared" si="5"/>
        <v>0.61855550734466602</v>
      </c>
    </row>
    <row r="115" spans="1:7" x14ac:dyDescent="0.2">
      <c r="A115" s="1">
        <v>36586</v>
      </c>
      <c r="B115" s="24">
        <v>68.5</v>
      </c>
      <c r="C115" s="24">
        <v>715.52697999999998</v>
      </c>
      <c r="D115" s="24">
        <f t="shared" si="3"/>
        <v>49013.598129999998</v>
      </c>
      <c r="E115" s="24">
        <v>13570</v>
      </c>
      <c r="F115" s="28">
        <f t="shared" si="4"/>
        <v>4.3809523809523743E-2</v>
      </c>
      <c r="G115" s="2">
        <f t="shared" si="5"/>
        <v>0.61449410857676412</v>
      </c>
    </row>
    <row r="116" spans="1:7" x14ac:dyDescent="0.2">
      <c r="A116" s="1">
        <v>36595</v>
      </c>
      <c r="B116" s="24">
        <v>68.125</v>
      </c>
      <c r="C116" s="24">
        <v>715.52697999999998</v>
      </c>
      <c r="D116" s="24">
        <f t="shared" si="3"/>
        <v>48745.275512499997</v>
      </c>
      <c r="E116" s="24">
        <v>13570</v>
      </c>
      <c r="F116" s="28">
        <f t="shared" si="4"/>
        <v>-5.4744525547445622E-3</v>
      </c>
      <c r="G116" s="2">
        <f t="shared" si="5"/>
        <v>0.61277742933794355</v>
      </c>
    </row>
    <row r="117" spans="1:7" x14ac:dyDescent="0.2">
      <c r="A117" s="1">
        <v>36602</v>
      </c>
      <c r="B117" s="24">
        <v>69.25</v>
      </c>
      <c r="C117" s="24">
        <v>715.52697999999998</v>
      </c>
      <c r="D117" s="24">
        <f t="shared" si="3"/>
        <v>49550.243365000002</v>
      </c>
      <c r="E117" s="24">
        <v>13570</v>
      </c>
      <c r="F117" s="28">
        <f t="shared" si="4"/>
        <v>1.651376146789002E-2</v>
      </c>
      <c r="G117" s="2">
        <f t="shared" si="5"/>
        <v>0.61265801727272684</v>
      </c>
    </row>
    <row r="118" spans="1:7" x14ac:dyDescent="0.2">
      <c r="A118" s="1">
        <v>36609</v>
      </c>
      <c r="B118" s="24">
        <v>72</v>
      </c>
      <c r="C118" s="24">
        <v>715.52697999999998</v>
      </c>
      <c r="D118" s="24">
        <f t="shared" si="3"/>
        <v>51517.942559999996</v>
      </c>
      <c r="E118" s="24">
        <v>13570</v>
      </c>
      <c r="F118" s="28">
        <f t="shared" si="4"/>
        <v>3.9711191335739943E-2</v>
      </c>
      <c r="G118" s="2">
        <f t="shared" si="5"/>
        <v>0.61109257361357261</v>
      </c>
    </row>
    <row r="119" spans="1:7" x14ac:dyDescent="0.2">
      <c r="A119" s="1">
        <v>36616</v>
      </c>
      <c r="B119" s="24">
        <v>74.875</v>
      </c>
      <c r="C119" s="24">
        <v>715.52697999999998</v>
      </c>
      <c r="D119" s="24">
        <f t="shared" si="3"/>
        <v>53575.0826275</v>
      </c>
      <c r="E119" s="24">
        <v>13570</v>
      </c>
      <c r="F119" s="28">
        <f t="shared" si="4"/>
        <v>3.9930555555555636E-2</v>
      </c>
      <c r="G119" s="2">
        <f t="shared" si="5"/>
        <v>0.60012606154933335</v>
      </c>
    </row>
    <row r="120" spans="1:7" x14ac:dyDescent="0.2">
      <c r="A120" s="1">
        <v>36617</v>
      </c>
      <c r="B120" s="24">
        <v>71.5</v>
      </c>
      <c r="C120" s="24">
        <v>732.04400999999996</v>
      </c>
      <c r="D120" s="24">
        <f t="shared" si="3"/>
        <v>52341.146714999995</v>
      </c>
      <c r="E120" s="24">
        <v>16781.5</v>
      </c>
      <c r="F120" s="28">
        <f t="shared" si="4"/>
        <v>-2.3031899382766931E-2</v>
      </c>
      <c r="G120" s="2">
        <f t="shared" si="5"/>
        <v>0.60407056703507234</v>
      </c>
    </row>
    <row r="121" spans="1:7" x14ac:dyDescent="0.2">
      <c r="A121" s="1">
        <v>36630</v>
      </c>
      <c r="B121" s="24">
        <v>69.75</v>
      </c>
      <c r="C121" s="24">
        <v>732.04400999999996</v>
      </c>
      <c r="D121" s="24">
        <f t="shared" si="3"/>
        <v>51060.069697499996</v>
      </c>
      <c r="E121" s="24">
        <v>16781.5</v>
      </c>
      <c r="F121" s="28">
        <f t="shared" si="4"/>
        <v>-2.4475524475524472E-2</v>
      </c>
      <c r="G121" s="2">
        <f t="shared" si="5"/>
        <v>0.59903992757812341</v>
      </c>
    </row>
    <row r="122" spans="1:7" x14ac:dyDescent="0.2">
      <c r="A122" s="1">
        <v>36637</v>
      </c>
      <c r="B122" s="24">
        <v>71</v>
      </c>
      <c r="C122" s="24">
        <v>732.04400999999996</v>
      </c>
      <c r="D122" s="24">
        <f t="shared" si="3"/>
        <v>51975.124709999996</v>
      </c>
      <c r="E122" s="24">
        <v>16781.5</v>
      </c>
      <c r="F122" s="28">
        <f t="shared" si="4"/>
        <v>1.7921146953405038E-2</v>
      </c>
      <c r="G122" s="2">
        <f t="shared" si="5"/>
        <v>0.59589851202273625</v>
      </c>
    </row>
    <row r="123" spans="1:7" x14ac:dyDescent="0.2">
      <c r="A123" s="1">
        <v>36644</v>
      </c>
      <c r="B123" s="24">
        <v>69.6875</v>
      </c>
      <c r="C123" s="24">
        <v>732.04400999999996</v>
      </c>
      <c r="D123" s="24">
        <f t="shared" si="3"/>
        <v>51014.316946874998</v>
      </c>
      <c r="E123" s="24">
        <v>16781.5</v>
      </c>
      <c r="F123" s="28">
        <f t="shared" si="4"/>
        <v>-1.8485915492957708E-2</v>
      </c>
      <c r="G123" s="2">
        <f t="shared" si="5"/>
        <v>0.59922996743604606</v>
      </c>
    </row>
    <row r="124" spans="1:7" x14ac:dyDescent="0.2">
      <c r="A124" s="1">
        <v>36647</v>
      </c>
      <c r="B124" s="24">
        <v>74.25</v>
      </c>
      <c r="C124" s="24">
        <v>732.04400999999996</v>
      </c>
      <c r="D124" s="24">
        <f t="shared" si="3"/>
        <v>54354.2677425</v>
      </c>
      <c r="E124" s="24">
        <v>16781.5</v>
      </c>
      <c r="F124" s="28">
        <f t="shared" si="4"/>
        <v>6.5470852017937259E-2</v>
      </c>
      <c r="G124" s="2">
        <f t="shared" si="5"/>
        <v>0.60173189218777312</v>
      </c>
    </row>
    <row r="125" spans="1:7" x14ac:dyDescent="0.2">
      <c r="A125" s="1">
        <v>36658</v>
      </c>
      <c r="B125" s="24">
        <v>75.5625</v>
      </c>
      <c r="C125" s="24">
        <v>732.04400999999996</v>
      </c>
      <c r="D125" s="24">
        <f t="shared" si="3"/>
        <v>55315.075505624998</v>
      </c>
      <c r="E125" s="24">
        <v>16781.5</v>
      </c>
      <c r="F125" s="28">
        <f t="shared" si="4"/>
        <v>1.7676767676767641E-2</v>
      </c>
      <c r="G125" s="2">
        <f t="shared" si="5"/>
        <v>0.59156882695345425</v>
      </c>
    </row>
    <row r="126" spans="1:7" x14ac:dyDescent="0.2">
      <c r="A126" s="1">
        <v>36665</v>
      </c>
      <c r="B126" s="24">
        <v>76.625</v>
      </c>
      <c r="C126" s="24">
        <v>732.04400999999996</v>
      </c>
      <c r="D126" s="24">
        <f t="shared" si="3"/>
        <v>56092.872266249993</v>
      </c>
      <c r="E126" s="24">
        <v>16781.5</v>
      </c>
      <c r="F126" s="28">
        <f t="shared" si="4"/>
        <v>1.4061207609594615E-2</v>
      </c>
      <c r="G126" s="2">
        <f t="shared" si="5"/>
        <v>0.57617750303364312</v>
      </c>
    </row>
    <row r="127" spans="1:7" x14ac:dyDescent="0.2">
      <c r="A127" s="1">
        <v>36672</v>
      </c>
      <c r="B127" s="24">
        <v>69.9375</v>
      </c>
      <c r="C127" s="24">
        <v>732.04400999999996</v>
      </c>
      <c r="D127" s="24">
        <f t="shared" si="3"/>
        <v>51197.327949374994</v>
      </c>
      <c r="E127" s="24">
        <v>16781.5</v>
      </c>
      <c r="F127" s="28">
        <f t="shared" si="4"/>
        <v>-8.7275693311582372E-2</v>
      </c>
      <c r="G127" s="2">
        <f t="shared" si="5"/>
        <v>0.57704342444142254</v>
      </c>
    </row>
    <row r="128" spans="1:7" x14ac:dyDescent="0.2">
      <c r="A128" s="1">
        <v>36678</v>
      </c>
      <c r="B128" s="24">
        <v>69.5</v>
      </c>
      <c r="C128" s="24">
        <v>732.04400999999996</v>
      </c>
      <c r="D128" s="24">
        <f t="shared" si="3"/>
        <v>50877.058695</v>
      </c>
      <c r="E128" s="24">
        <v>16781.5</v>
      </c>
      <c r="F128" s="28">
        <f t="shared" si="4"/>
        <v>-6.2555853440570868E-3</v>
      </c>
      <c r="G128" s="2">
        <f t="shared" si="5"/>
        <v>0.57297945315089682</v>
      </c>
    </row>
    <row r="129" spans="1:7" x14ac:dyDescent="0.2">
      <c r="A129" s="1">
        <v>36686</v>
      </c>
      <c r="B129" s="24">
        <v>71.5</v>
      </c>
      <c r="C129" s="24">
        <v>732.04400999999996</v>
      </c>
      <c r="D129" s="24">
        <f t="shared" si="3"/>
        <v>52341.146714999995</v>
      </c>
      <c r="E129" s="24">
        <v>16781.5</v>
      </c>
      <c r="F129" s="28">
        <f t="shared" si="4"/>
        <v>2.8776978417266102E-2</v>
      </c>
      <c r="G129" s="2">
        <f t="shared" si="5"/>
        <v>0.57199668352052169</v>
      </c>
    </row>
    <row r="130" spans="1:7" x14ac:dyDescent="0.2">
      <c r="A130" s="1">
        <v>36693</v>
      </c>
      <c r="B130" s="24">
        <v>71.625</v>
      </c>
      <c r="C130" s="24">
        <v>732.04400999999996</v>
      </c>
      <c r="D130" s="24">
        <f t="shared" si="3"/>
        <v>52432.652216249997</v>
      </c>
      <c r="E130" s="24">
        <v>16781.5</v>
      </c>
      <c r="F130" s="28">
        <f t="shared" si="4"/>
        <v>1.748251748251778E-3</v>
      </c>
      <c r="G130" s="2">
        <f t="shared" si="5"/>
        <v>0.57047357909413998</v>
      </c>
    </row>
    <row r="131" spans="1:7" x14ac:dyDescent="0.2">
      <c r="A131" s="1">
        <v>36700</v>
      </c>
      <c r="B131" s="24">
        <v>73.1875</v>
      </c>
      <c r="C131" s="24">
        <v>732.04400999999996</v>
      </c>
      <c r="D131" s="24">
        <f t="shared" ref="D131:D194" si="6">C131*B131</f>
        <v>53576.470981874998</v>
      </c>
      <c r="E131" s="24">
        <v>16781.5</v>
      </c>
      <c r="F131" s="28">
        <f t="shared" si="4"/>
        <v>2.1815008726003511E-2</v>
      </c>
      <c r="G131" s="2">
        <f t="shared" si="5"/>
        <v>0.56223991223314496</v>
      </c>
    </row>
    <row r="132" spans="1:7" x14ac:dyDescent="0.2">
      <c r="A132" s="1">
        <v>36707</v>
      </c>
      <c r="B132" s="24">
        <v>64.5</v>
      </c>
      <c r="C132" s="24">
        <v>732.04400999999996</v>
      </c>
      <c r="D132" s="24">
        <f t="shared" si="6"/>
        <v>47216.838644999996</v>
      </c>
      <c r="E132" s="24">
        <v>16781.5</v>
      </c>
      <c r="F132" s="28">
        <f t="shared" ref="F132:F195" si="7">(D132-D131)/D131</f>
        <v>-0.11870196413321951</v>
      </c>
      <c r="G132" s="2">
        <f t="shared" si="5"/>
        <v>0.59353297042314079</v>
      </c>
    </row>
    <row r="133" spans="1:7" x14ac:dyDescent="0.2">
      <c r="A133" s="1">
        <v>36708</v>
      </c>
      <c r="B133" s="24">
        <v>67.625</v>
      </c>
      <c r="C133" s="24">
        <v>738.91699000000006</v>
      </c>
      <c r="D133" s="24">
        <f t="shared" si="6"/>
        <v>49969.261448750003</v>
      </c>
      <c r="E133" s="24">
        <v>22113.5</v>
      </c>
      <c r="F133" s="28">
        <f t="shared" si="7"/>
        <v>5.8293246281143678E-2</v>
      </c>
      <c r="G133" s="2">
        <f t="shared" si="5"/>
        <v>0.5831156325287693</v>
      </c>
    </row>
    <row r="134" spans="1:7" x14ac:dyDescent="0.2">
      <c r="A134" s="1">
        <v>36721</v>
      </c>
      <c r="B134" s="24">
        <v>71.875</v>
      </c>
      <c r="C134" s="24">
        <v>738.91699000000006</v>
      </c>
      <c r="D134" s="24">
        <f t="shared" si="6"/>
        <v>53109.658656250002</v>
      </c>
      <c r="E134" s="24">
        <v>22113.5</v>
      </c>
      <c r="F134" s="28">
        <f t="shared" si="7"/>
        <v>6.2846580406654307E-2</v>
      </c>
      <c r="G134" s="2">
        <f t="shared" si="5"/>
        <v>0.57352706779194251</v>
      </c>
    </row>
    <row r="135" spans="1:7" x14ac:dyDescent="0.2">
      <c r="A135" s="1">
        <v>36728</v>
      </c>
      <c r="B135" s="24">
        <v>73</v>
      </c>
      <c r="C135" s="24">
        <v>738.91699000000006</v>
      </c>
      <c r="D135" s="24">
        <f t="shared" si="6"/>
        <v>53940.940270000006</v>
      </c>
      <c r="E135" s="24">
        <v>22113.5</v>
      </c>
      <c r="F135" s="28">
        <f t="shared" si="7"/>
        <v>1.565217391304357E-2</v>
      </c>
      <c r="G135" s="2">
        <f t="shared" si="5"/>
        <v>0.54174204448944441</v>
      </c>
    </row>
    <row r="136" spans="1:7" x14ac:dyDescent="0.2">
      <c r="A136" s="1">
        <v>36735</v>
      </c>
      <c r="B136" s="24">
        <v>75.1875</v>
      </c>
      <c r="C136" s="24">
        <v>738.91699000000006</v>
      </c>
      <c r="D136" s="24">
        <f t="shared" si="6"/>
        <v>55557.321185625005</v>
      </c>
      <c r="E136" s="24">
        <v>22113.5</v>
      </c>
      <c r="F136" s="28">
        <f t="shared" si="7"/>
        <v>2.9965753424657512E-2</v>
      </c>
      <c r="G136" s="2">
        <f t="shared" si="5"/>
        <v>0.39695793974132448</v>
      </c>
    </row>
    <row r="137" spans="1:7" x14ac:dyDescent="0.2">
      <c r="A137" s="1">
        <v>36739</v>
      </c>
      <c r="B137" s="24">
        <v>78</v>
      </c>
      <c r="C137" s="24">
        <v>738.91699000000006</v>
      </c>
      <c r="D137" s="24">
        <f t="shared" si="6"/>
        <v>57635.525220000003</v>
      </c>
      <c r="E137" s="24">
        <v>22113.5</v>
      </c>
      <c r="F137" s="28">
        <f t="shared" si="7"/>
        <v>3.7406483790523644E-2</v>
      </c>
      <c r="G137" s="2">
        <f t="shared" si="5"/>
        <v>0.3208187440691358</v>
      </c>
    </row>
    <row r="138" spans="1:7" x14ac:dyDescent="0.2">
      <c r="A138" s="1">
        <v>36749</v>
      </c>
      <c r="B138" s="24">
        <v>80.25</v>
      </c>
      <c r="C138" s="24">
        <v>738.91699000000006</v>
      </c>
      <c r="D138" s="24">
        <f t="shared" si="6"/>
        <v>59298.088447500006</v>
      </c>
      <c r="E138" s="24">
        <v>22113.5</v>
      </c>
      <c r="F138" s="28">
        <f t="shared" si="7"/>
        <v>2.8846153846153889E-2</v>
      </c>
      <c r="G138" s="2">
        <f t="shared" si="5"/>
        <v>0.3210977815132926</v>
      </c>
    </row>
    <row r="139" spans="1:7" x14ac:dyDescent="0.2">
      <c r="A139" s="1">
        <v>36756</v>
      </c>
      <c r="B139" s="24">
        <v>86.9375</v>
      </c>
      <c r="C139" s="24">
        <v>738.91699000000006</v>
      </c>
      <c r="D139" s="24">
        <f t="shared" si="6"/>
        <v>64239.595818125003</v>
      </c>
      <c r="E139" s="24">
        <v>22113.5</v>
      </c>
      <c r="F139" s="28">
        <f t="shared" si="7"/>
        <v>8.3333333333333273E-2</v>
      </c>
      <c r="G139" s="2">
        <f t="shared" si="5"/>
        <v>0.32750276286590346</v>
      </c>
    </row>
    <row r="140" spans="1:7" x14ac:dyDescent="0.2">
      <c r="A140" s="1">
        <v>36763</v>
      </c>
      <c r="B140" s="24">
        <v>84.875</v>
      </c>
      <c r="C140" s="24">
        <v>738.91699000000006</v>
      </c>
      <c r="D140" s="24">
        <f t="shared" si="6"/>
        <v>62715.579526250003</v>
      </c>
      <c r="E140" s="24">
        <v>22113.5</v>
      </c>
      <c r="F140" s="28">
        <f t="shared" si="7"/>
        <v>-2.3723939611790066E-2</v>
      </c>
      <c r="G140" s="2">
        <f t="shared" si="5"/>
        <v>0.3265522479800953</v>
      </c>
    </row>
    <row r="141" spans="1:7" x14ac:dyDescent="0.2">
      <c r="A141" s="1">
        <v>36770</v>
      </c>
      <c r="B141" s="24">
        <v>85.332059999999998</v>
      </c>
      <c r="C141" s="24">
        <v>738.91699000000006</v>
      </c>
      <c r="D141" s="24">
        <f t="shared" si="6"/>
        <v>63053.308925699406</v>
      </c>
      <c r="E141" s="24">
        <v>22113.5</v>
      </c>
      <c r="F141" s="28">
        <f t="shared" si="7"/>
        <v>5.3850957290133023E-3</v>
      </c>
      <c r="G141" s="2">
        <f t="shared" si="5"/>
        <v>0.3145162340417989</v>
      </c>
    </row>
    <row r="142" spans="1:7" x14ac:dyDescent="0.2">
      <c r="A142" s="1">
        <v>36777</v>
      </c>
      <c r="B142" s="24">
        <v>84.210939999999994</v>
      </c>
      <c r="C142" s="24">
        <v>738.91699000000006</v>
      </c>
      <c r="D142" s="24">
        <f t="shared" si="6"/>
        <v>62224.8943098706</v>
      </c>
      <c r="E142" s="24">
        <v>22113.5</v>
      </c>
      <c r="F142" s="28">
        <f t="shared" si="7"/>
        <v>-1.3138321048384485E-2</v>
      </c>
      <c r="G142" s="2">
        <f t="shared" si="5"/>
        <v>0.31289189689773494</v>
      </c>
    </row>
    <row r="143" spans="1:7" x14ac:dyDescent="0.2">
      <c r="A143" s="1">
        <v>36784</v>
      </c>
      <c r="B143" s="24">
        <v>89.4375</v>
      </c>
      <c r="C143" s="24">
        <v>738.91699000000006</v>
      </c>
      <c r="D143" s="24">
        <f t="shared" si="6"/>
        <v>66086.888293125012</v>
      </c>
      <c r="E143" s="24">
        <v>22113.5</v>
      </c>
      <c r="F143" s="28">
        <f t="shared" si="7"/>
        <v>6.2065095105220479E-2</v>
      </c>
      <c r="G143" s="2">
        <f t="shared" si="5"/>
        <v>0.32024708038255928</v>
      </c>
    </row>
    <row r="144" spans="1:7" x14ac:dyDescent="0.2">
      <c r="A144" s="1">
        <v>36791</v>
      </c>
      <c r="B144" s="24">
        <v>83</v>
      </c>
      <c r="C144" s="24">
        <v>738.91699000000006</v>
      </c>
      <c r="D144" s="24">
        <f t="shared" si="6"/>
        <v>61330.110170000007</v>
      </c>
      <c r="E144" s="24">
        <v>22113.5</v>
      </c>
      <c r="F144" s="28">
        <f t="shared" si="7"/>
        <v>-7.1977638015373921E-2</v>
      </c>
      <c r="G144" s="2">
        <f t="shared" si="5"/>
        <v>0.34080946763548869</v>
      </c>
    </row>
    <row r="145" spans="1:7" x14ac:dyDescent="0.2">
      <c r="A145" s="1">
        <v>36798</v>
      </c>
      <c r="B145" s="24">
        <v>87.644559999999998</v>
      </c>
      <c r="C145" s="24">
        <v>738.91699000000006</v>
      </c>
      <c r="D145" s="24">
        <f t="shared" si="6"/>
        <v>64762.054465074405</v>
      </c>
      <c r="E145" s="24">
        <v>22113.5</v>
      </c>
      <c r="F145" s="28">
        <f t="shared" si="7"/>
        <v>5.5958554216867427E-2</v>
      </c>
      <c r="G145" s="2">
        <f t="shared" si="5"/>
        <v>0.34446099349088388</v>
      </c>
    </row>
    <row r="146" spans="1:7" x14ac:dyDescent="0.2">
      <c r="A146" s="1">
        <v>36800</v>
      </c>
      <c r="B146" s="24">
        <v>81.625</v>
      </c>
      <c r="C146" s="24">
        <v>746.55102999999997</v>
      </c>
      <c r="D146" s="24">
        <f t="shared" si="6"/>
        <v>60937.22782375</v>
      </c>
      <c r="E146" s="24">
        <v>28014.5</v>
      </c>
      <c r="F146" s="28">
        <f t="shared" si="7"/>
        <v>-5.9059686616135691E-2</v>
      </c>
      <c r="G146" s="2">
        <f t="shared" si="5"/>
        <v>0.35430064010311929</v>
      </c>
    </row>
    <row r="147" spans="1:7" x14ac:dyDescent="0.2">
      <c r="A147" s="1">
        <v>36812</v>
      </c>
      <c r="B147" s="24">
        <v>79.5</v>
      </c>
      <c r="C147" s="24">
        <v>746.55102999999997</v>
      </c>
      <c r="D147" s="24">
        <f t="shared" si="6"/>
        <v>59350.806884999998</v>
      </c>
      <c r="E147" s="24">
        <v>28014.5</v>
      </c>
      <c r="F147" s="28">
        <f t="shared" si="7"/>
        <v>-2.6033690658499257E-2</v>
      </c>
      <c r="G147" s="2">
        <f t="shared" si="5"/>
        <v>0.35481613074522006</v>
      </c>
    </row>
    <row r="148" spans="1:7" x14ac:dyDescent="0.2">
      <c r="A148" s="1">
        <v>36819</v>
      </c>
      <c r="B148" s="24">
        <v>80.5</v>
      </c>
      <c r="C148" s="24">
        <v>746.55102999999997</v>
      </c>
      <c r="D148" s="24">
        <f t="shared" si="6"/>
        <v>60097.357915000001</v>
      </c>
      <c r="E148" s="24">
        <v>28014.5</v>
      </c>
      <c r="F148" s="28">
        <f t="shared" si="7"/>
        <v>1.2578616352201298E-2</v>
      </c>
      <c r="G148" s="2">
        <f t="shared" si="5"/>
        <v>0.35219775902425904</v>
      </c>
    </row>
    <row r="149" spans="1:7" x14ac:dyDescent="0.2">
      <c r="A149" s="1">
        <v>36826</v>
      </c>
      <c r="B149" s="24">
        <v>78.875</v>
      </c>
      <c r="C149" s="24">
        <v>746.55102999999997</v>
      </c>
      <c r="D149" s="24">
        <f t="shared" si="6"/>
        <v>58884.21249125</v>
      </c>
      <c r="E149" s="24">
        <v>28014.5</v>
      </c>
      <c r="F149" s="28">
        <f t="shared" si="7"/>
        <v>-2.0186335403726711E-2</v>
      </c>
      <c r="G149" s="2">
        <f t="shared" si="5"/>
        <v>0.35385033144767986</v>
      </c>
    </row>
    <row r="150" spans="1:7" x14ac:dyDescent="0.2">
      <c r="A150" s="1">
        <v>36831</v>
      </c>
      <c r="B150" s="24">
        <v>77.375</v>
      </c>
      <c r="C150" s="24">
        <v>746.55102999999997</v>
      </c>
      <c r="D150" s="24">
        <f t="shared" si="6"/>
        <v>57764.385946249997</v>
      </c>
      <c r="E150" s="24">
        <v>28014.5</v>
      </c>
      <c r="F150" s="28">
        <f t="shared" si="7"/>
        <v>-1.901743264659277E-2</v>
      </c>
      <c r="G150" s="2">
        <f t="shared" si="5"/>
        <v>0.35392410124000789</v>
      </c>
    </row>
    <row r="151" spans="1:7" x14ac:dyDescent="0.2">
      <c r="A151" s="1">
        <v>36840</v>
      </c>
      <c r="B151" s="24">
        <v>82.9375</v>
      </c>
      <c r="C151" s="24">
        <v>746.55102999999997</v>
      </c>
      <c r="D151" s="24">
        <f t="shared" si="6"/>
        <v>61917.076050625001</v>
      </c>
      <c r="E151" s="24">
        <v>28014.5</v>
      </c>
      <c r="F151" s="28">
        <f t="shared" si="7"/>
        <v>7.1890145395799757E-2</v>
      </c>
      <c r="G151" s="2">
        <f t="shared" si="5"/>
        <v>0.35619362183775982</v>
      </c>
    </row>
    <row r="152" spans="1:7" x14ac:dyDescent="0.2">
      <c r="A152" s="1">
        <v>36847</v>
      </c>
      <c r="B152" s="24">
        <v>81.5</v>
      </c>
      <c r="C152" s="24">
        <v>746.55102999999997</v>
      </c>
      <c r="D152" s="24">
        <f t="shared" si="6"/>
        <v>60843.908944999996</v>
      </c>
      <c r="E152" s="24">
        <v>28014.5</v>
      </c>
      <c r="F152" s="28">
        <f t="shared" si="7"/>
        <v>-1.7332328560663232E-2</v>
      </c>
      <c r="G152" s="2">
        <f t="shared" si="5"/>
        <v>0.35721706110610701</v>
      </c>
    </row>
    <row r="153" spans="1:7" x14ac:dyDescent="0.2">
      <c r="A153" s="1">
        <v>36854</v>
      </c>
      <c r="B153" s="24">
        <v>77.75</v>
      </c>
      <c r="C153" s="24">
        <v>746.55102999999997</v>
      </c>
      <c r="D153" s="24">
        <f t="shared" si="6"/>
        <v>58044.342582499994</v>
      </c>
      <c r="E153" s="24">
        <v>28014.5</v>
      </c>
      <c r="F153" s="28">
        <f t="shared" si="7"/>
        <v>-4.6012269938650333E-2</v>
      </c>
      <c r="G153" s="2">
        <f t="shared" si="5"/>
        <v>0.36374990186104172</v>
      </c>
    </row>
    <row r="154" spans="1:7" x14ac:dyDescent="0.2">
      <c r="A154" s="1">
        <v>36861</v>
      </c>
      <c r="B154" s="24">
        <v>65.5</v>
      </c>
      <c r="C154" s="24">
        <v>746.55102999999997</v>
      </c>
      <c r="D154" s="24">
        <f t="shared" si="6"/>
        <v>48899.092465000002</v>
      </c>
      <c r="E154" s="24">
        <v>28014.5</v>
      </c>
      <c r="F154" s="28">
        <f t="shared" si="7"/>
        <v>-0.15755627009646292</v>
      </c>
      <c r="G154" s="2">
        <f t="shared" si="5"/>
        <v>0.40874000321118703</v>
      </c>
    </row>
    <row r="155" spans="1:7" x14ac:dyDescent="0.2">
      <c r="A155" s="1">
        <v>36868</v>
      </c>
      <c r="B155" s="24">
        <v>73.0625</v>
      </c>
      <c r="C155" s="24">
        <v>746.55102999999997</v>
      </c>
      <c r="D155" s="24">
        <f t="shared" si="6"/>
        <v>54544.884629374996</v>
      </c>
      <c r="E155" s="24">
        <v>28014.5</v>
      </c>
      <c r="F155" s="28">
        <f t="shared" si="7"/>
        <v>0.11545801526717545</v>
      </c>
      <c r="G155" s="2">
        <f t="shared" si="5"/>
        <v>0.43885962765422987</v>
      </c>
    </row>
    <row r="156" spans="1:7" x14ac:dyDescent="0.2">
      <c r="A156" s="1">
        <v>36875</v>
      </c>
      <c r="B156" s="24">
        <v>77.5625</v>
      </c>
      <c r="C156" s="24">
        <v>746.55102999999997</v>
      </c>
      <c r="D156" s="24">
        <f t="shared" si="6"/>
        <v>57904.364264374999</v>
      </c>
      <c r="E156" s="24">
        <v>28014.5</v>
      </c>
      <c r="F156" s="28">
        <f t="shared" si="7"/>
        <v>6.159110350727124E-2</v>
      </c>
      <c r="G156" s="2">
        <f t="shared" si="5"/>
        <v>0.44482451733099909</v>
      </c>
    </row>
    <row r="157" spans="1:7" x14ac:dyDescent="0.2">
      <c r="A157" s="1">
        <v>36882</v>
      </c>
      <c r="B157" s="24">
        <v>81.1875</v>
      </c>
      <c r="C157" s="24">
        <v>746.55102999999997</v>
      </c>
      <c r="D157" s="24">
        <f t="shared" si="6"/>
        <v>60610.611748124997</v>
      </c>
      <c r="E157" s="24">
        <v>28014.5</v>
      </c>
      <c r="F157" s="28">
        <f t="shared" si="7"/>
        <v>4.6736502820306162E-2</v>
      </c>
      <c r="G157" s="2">
        <f t="shared" ref="G157:G220" si="8">STDEV(F131:F157)*SQRT(52)</f>
        <v>0.44840575895159623</v>
      </c>
    </row>
    <row r="158" spans="1:7" x14ac:dyDescent="0.2">
      <c r="A158" s="1">
        <v>36889</v>
      </c>
      <c r="B158" s="24">
        <v>83.125</v>
      </c>
      <c r="C158" s="24">
        <v>746.55102999999997</v>
      </c>
      <c r="D158" s="24">
        <f t="shared" si="6"/>
        <v>62057.054368749996</v>
      </c>
      <c r="E158" s="24">
        <v>28014.5</v>
      </c>
      <c r="F158" s="28">
        <f t="shared" si="7"/>
        <v>2.3864511162432628E-2</v>
      </c>
      <c r="G158" s="2">
        <f t="shared" si="8"/>
        <v>0.44854744909429622</v>
      </c>
    </row>
    <row r="159" spans="1:7" x14ac:dyDescent="0.2">
      <c r="A159" s="1">
        <v>36892</v>
      </c>
      <c r="B159" s="24">
        <v>71.375</v>
      </c>
      <c r="C159" s="24">
        <v>751.62798999999995</v>
      </c>
      <c r="D159" s="24">
        <f t="shared" si="6"/>
        <v>53647.447786249999</v>
      </c>
      <c r="E159" s="24">
        <v>39560.5</v>
      </c>
      <c r="F159" s="28">
        <f t="shared" si="7"/>
        <v>-0.13551411145829076</v>
      </c>
      <c r="G159" s="2">
        <f t="shared" si="8"/>
        <v>0.45849502496078048</v>
      </c>
    </row>
    <row r="160" spans="1:7" x14ac:dyDescent="0.2">
      <c r="A160" s="1">
        <v>36903</v>
      </c>
      <c r="B160" s="24">
        <v>70.4375</v>
      </c>
      <c r="C160" s="24">
        <v>751.62798999999995</v>
      </c>
      <c r="D160" s="24">
        <f t="shared" si="6"/>
        <v>52942.796545624995</v>
      </c>
      <c r="E160" s="24">
        <v>39560.5</v>
      </c>
      <c r="F160" s="28">
        <f t="shared" si="7"/>
        <v>-1.313485113835384E-2</v>
      </c>
      <c r="G160" s="2">
        <f t="shared" si="8"/>
        <v>0.45312018259241044</v>
      </c>
    </row>
    <row r="161" spans="1:7" x14ac:dyDescent="0.2">
      <c r="A161" s="1">
        <v>36910</v>
      </c>
      <c r="B161" s="24">
        <v>70.875</v>
      </c>
      <c r="C161" s="24">
        <v>751.62798999999995</v>
      </c>
      <c r="D161" s="24">
        <f t="shared" si="6"/>
        <v>53271.633791249995</v>
      </c>
      <c r="E161" s="24">
        <v>39560.5</v>
      </c>
      <c r="F161" s="28">
        <f t="shared" si="7"/>
        <v>6.2111801242236021E-3</v>
      </c>
      <c r="G161" s="2">
        <f t="shared" si="8"/>
        <v>0.44518366946324905</v>
      </c>
    </row>
    <row r="162" spans="1:7" x14ac:dyDescent="0.2">
      <c r="A162" s="1">
        <v>36917</v>
      </c>
      <c r="B162" s="24">
        <v>82</v>
      </c>
      <c r="C162" s="24">
        <v>751.62798999999995</v>
      </c>
      <c r="D162" s="24">
        <f t="shared" si="6"/>
        <v>61633.495179999998</v>
      </c>
      <c r="E162" s="24">
        <v>39560.5</v>
      </c>
      <c r="F162" s="28">
        <f t="shared" si="7"/>
        <v>0.15696649029982371</v>
      </c>
      <c r="G162" s="2">
        <f t="shared" si="8"/>
        <v>0.49432819684226764</v>
      </c>
    </row>
    <row r="163" spans="1:7" x14ac:dyDescent="0.2">
      <c r="A163" s="1">
        <v>36923</v>
      </c>
      <c r="B163" s="24">
        <v>79.98</v>
      </c>
      <c r="C163" s="24">
        <v>751.62798999999995</v>
      </c>
      <c r="D163" s="24">
        <f t="shared" si="6"/>
        <v>60115.206640199998</v>
      </c>
      <c r="E163" s="24">
        <v>39560.5</v>
      </c>
      <c r="F163" s="28">
        <f t="shared" si="7"/>
        <v>-2.4634146341463412E-2</v>
      </c>
      <c r="G163" s="2">
        <f t="shared" si="8"/>
        <v>0.4951154131071519</v>
      </c>
    </row>
    <row r="164" spans="1:7" x14ac:dyDescent="0.2">
      <c r="A164" s="1">
        <v>36931</v>
      </c>
      <c r="B164" s="24">
        <v>80.2</v>
      </c>
      <c r="C164" s="24">
        <v>751.62798999999995</v>
      </c>
      <c r="D164" s="24">
        <f t="shared" si="6"/>
        <v>60280.564797999999</v>
      </c>
      <c r="E164" s="24">
        <v>39560.5</v>
      </c>
      <c r="F164" s="28">
        <f t="shared" si="7"/>
        <v>2.7506876719179999E-3</v>
      </c>
      <c r="G164" s="2">
        <f t="shared" si="8"/>
        <v>0.4929408873558494</v>
      </c>
    </row>
    <row r="165" spans="1:7" x14ac:dyDescent="0.2">
      <c r="A165" s="1">
        <v>36938</v>
      </c>
      <c r="B165" s="24">
        <v>76.650000000000006</v>
      </c>
      <c r="C165" s="24">
        <v>751.62798999999995</v>
      </c>
      <c r="D165" s="24">
        <f t="shared" si="6"/>
        <v>57612.285433500001</v>
      </c>
      <c r="E165" s="24">
        <v>39560.5</v>
      </c>
      <c r="F165" s="28">
        <f t="shared" si="7"/>
        <v>-4.4264339152119671E-2</v>
      </c>
      <c r="G165" s="2">
        <f t="shared" si="8"/>
        <v>0.49598463243133067</v>
      </c>
    </row>
    <row r="166" spans="1:7" x14ac:dyDescent="0.2">
      <c r="A166" s="1">
        <v>36945</v>
      </c>
      <c r="B166" s="24">
        <v>71</v>
      </c>
      <c r="C166" s="24">
        <v>751.62798999999995</v>
      </c>
      <c r="D166" s="24">
        <f t="shared" si="6"/>
        <v>53365.587289999996</v>
      </c>
      <c r="E166" s="24">
        <v>39560.5</v>
      </c>
      <c r="F166" s="28">
        <f t="shared" si="7"/>
        <v>-7.3711676451402572E-2</v>
      </c>
      <c r="G166" s="2">
        <f t="shared" si="8"/>
        <v>0.49185801963076048</v>
      </c>
    </row>
    <row r="167" spans="1:7" x14ac:dyDescent="0.2">
      <c r="A167" s="1">
        <v>36951</v>
      </c>
      <c r="B167" s="24">
        <v>70.19</v>
      </c>
      <c r="C167" s="24">
        <v>751.62798999999995</v>
      </c>
      <c r="D167" s="24">
        <f t="shared" si="6"/>
        <v>52756.768618099995</v>
      </c>
      <c r="E167" s="24">
        <v>39560.5</v>
      </c>
      <c r="F167" s="28">
        <f t="shared" si="7"/>
        <v>-1.1408450704225363E-2</v>
      </c>
      <c r="G167" s="2">
        <f t="shared" si="8"/>
        <v>0.49119617415686523</v>
      </c>
    </row>
    <row r="168" spans="1:7" x14ac:dyDescent="0.2">
      <c r="A168" s="1">
        <v>36959</v>
      </c>
      <c r="B168" s="24">
        <v>68.84</v>
      </c>
      <c r="C168" s="24">
        <v>751.62798999999995</v>
      </c>
      <c r="D168" s="24">
        <f t="shared" si="6"/>
        <v>51742.070831600002</v>
      </c>
      <c r="E168" s="24">
        <v>39560.5</v>
      </c>
      <c r="F168" s="28">
        <f t="shared" si="7"/>
        <v>-1.9233509046872654E-2</v>
      </c>
      <c r="G168" s="2">
        <f t="shared" si="8"/>
        <v>0.49143045100143806</v>
      </c>
    </row>
    <row r="169" spans="1:7" x14ac:dyDescent="0.2">
      <c r="A169" s="1">
        <v>36966</v>
      </c>
      <c r="B169" s="24">
        <v>62.24</v>
      </c>
      <c r="C169" s="24">
        <v>751.62798999999995</v>
      </c>
      <c r="D169" s="24">
        <f t="shared" si="6"/>
        <v>46781.326097600002</v>
      </c>
      <c r="E169" s="24">
        <v>39560.5</v>
      </c>
      <c r="F169" s="28">
        <f t="shared" si="7"/>
        <v>-9.587449157466589E-2</v>
      </c>
      <c r="G169" s="2">
        <f t="shared" si="8"/>
        <v>0.50731320561418203</v>
      </c>
    </row>
    <row r="170" spans="1:7" x14ac:dyDescent="0.2">
      <c r="A170" s="1">
        <v>36973</v>
      </c>
      <c r="B170" s="24">
        <v>59.4</v>
      </c>
      <c r="C170" s="24">
        <v>751.62798999999995</v>
      </c>
      <c r="D170" s="24">
        <f t="shared" si="6"/>
        <v>44646.702605999999</v>
      </c>
      <c r="E170" s="24">
        <v>39560.5</v>
      </c>
      <c r="F170" s="28">
        <f t="shared" si="7"/>
        <v>-4.5629820051413944E-2</v>
      </c>
      <c r="G170" s="2">
        <f t="shared" si="8"/>
        <v>0.49947510411794371</v>
      </c>
    </row>
    <row r="171" spans="1:7" x14ac:dyDescent="0.2">
      <c r="A171" s="1">
        <v>36980</v>
      </c>
      <c r="B171" s="24">
        <v>58.1</v>
      </c>
      <c r="C171" s="24">
        <v>751.62798999999995</v>
      </c>
      <c r="D171" s="24">
        <f t="shared" si="6"/>
        <v>43669.586218999997</v>
      </c>
      <c r="E171" s="24">
        <v>39560.5</v>
      </c>
      <c r="F171" s="28">
        <f t="shared" si="7"/>
        <v>-2.1885521885521928E-2</v>
      </c>
      <c r="G171" s="2">
        <f t="shared" si="8"/>
        <v>0.49224936307090084</v>
      </c>
    </row>
    <row r="172" spans="1:7" x14ac:dyDescent="0.2">
      <c r="A172" s="1">
        <v>36982</v>
      </c>
      <c r="B172" s="24">
        <v>53.5</v>
      </c>
      <c r="C172" s="24">
        <v>746.10497999999995</v>
      </c>
      <c r="D172" s="24">
        <f t="shared" si="6"/>
        <v>39916.616429999995</v>
      </c>
      <c r="E172" s="24">
        <v>39890.5</v>
      </c>
      <c r="F172" s="28">
        <f t="shared" si="7"/>
        <v>-8.5940127075606235E-2</v>
      </c>
      <c r="G172" s="2">
        <f t="shared" si="8"/>
        <v>0.49347177439536893</v>
      </c>
    </row>
    <row r="173" spans="1:7" x14ac:dyDescent="0.2">
      <c r="A173" s="1">
        <v>36994</v>
      </c>
      <c r="B173" s="24">
        <v>57.3</v>
      </c>
      <c r="C173" s="24">
        <v>746.10497999999995</v>
      </c>
      <c r="D173" s="24">
        <f t="shared" si="6"/>
        <v>42751.815353999998</v>
      </c>
      <c r="E173" s="24">
        <v>39890.5</v>
      </c>
      <c r="F173" s="28">
        <f t="shared" si="7"/>
        <v>7.1028037383177672E-2</v>
      </c>
      <c r="G173" s="2">
        <f t="shared" si="8"/>
        <v>0.50342614379196249</v>
      </c>
    </row>
    <row r="174" spans="1:7" x14ac:dyDescent="0.2">
      <c r="A174" s="1">
        <v>37001</v>
      </c>
      <c r="B174" s="24">
        <v>59.99</v>
      </c>
      <c r="C174" s="24">
        <v>746.10497999999995</v>
      </c>
      <c r="D174" s="24">
        <f t="shared" si="6"/>
        <v>44758.8377502</v>
      </c>
      <c r="E174" s="24">
        <v>39890.5</v>
      </c>
      <c r="F174" s="28">
        <f t="shared" si="7"/>
        <v>4.6945898778359557E-2</v>
      </c>
      <c r="G174" s="2">
        <f t="shared" si="8"/>
        <v>0.50912932179848402</v>
      </c>
    </row>
    <row r="175" spans="1:7" x14ac:dyDescent="0.2">
      <c r="A175" s="1">
        <v>37008</v>
      </c>
      <c r="B175" s="24">
        <v>63.5</v>
      </c>
      <c r="C175" s="24">
        <v>746.10497999999995</v>
      </c>
      <c r="D175" s="24">
        <f t="shared" si="6"/>
        <v>47377.666229999995</v>
      </c>
      <c r="E175" s="24">
        <v>39890.5</v>
      </c>
      <c r="F175" s="28">
        <f t="shared" si="7"/>
        <v>5.8509751625270764E-2</v>
      </c>
      <c r="G175" s="2">
        <f t="shared" si="8"/>
        <v>0.5167706117153773</v>
      </c>
    </row>
    <row r="176" spans="1:7" x14ac:dyDescent="0.2">
      <c r="A176" s="1">
        <v>37012</v>
      </c>
      <c r="B176" s="24">
        <v>59.48</v>
      </c>
      <c r="C176" s="24">
        <v>746.10497999999995</v>
      </c>
      <c r="D176" s="24">
        <f t="shared" si="6"/>
        <v>44378.324210399995</v>
      </c>
      <c r="E176" s="24">
        <v>39890.5</v>
      </c>
      <c r="F176" s="28">
        <f t="shared" si="7"/>
        <v>-6.3307086614173252E-2</v>
      </c>
      <c r="G176" s="2">
        <f t="shared" si="8"/>
        <v>0.52252527707718099</v>
      </c>
    </row>
    <row r="177" spans="1:7" x14ac:dyDescent="0.2">
      <c r="A177" s="1">
        <v>37022</v>
      </c>
      <c r="B177" s="24">
        <v>58.2</v>
      </c>
      <c r="C177" s="24">
        <v>746.10497999999995</v>
      </c>
      <c r="D177" s="24">
        <f t="shared" si="6"/>
        <v>43423.309836</v>
      </c>
      <c r="E177" s="24">
        <v>39890.5</v>
      </c>
      <c r="F177" s="28">
        <f t="shared" si="7"/>
        <v>-2.1519838601210366E-2</v>
      </c>
      <c r="G177" s="2">
        <f t="shared" si="8"/>
        <v>0.52264357049339338</v>
      </c>
    </row>
    <row r="178" spans="1:7" x14ac:dyDescent="0.2">
      <c r="A178" s="1">
        <v>37029</v>
      </c>
      <c r="B178" s="24">
        <v>54.9</v>
      </c>
      <c r="C178" s="24">
        <v>746.10497999999995</v>
      </c>
      <c r="D178" s="24">
        <f t="shared" si="6"/>
        <v>40961.163401999998</v>
      </c>
      <c r="E178" s="24">
        <v>39890.5</v>
      </c>
      <c r="F178" s="28">
        <f t="shared" si="7"/>
        <v>-5.67010309278351E-2</v>
      </c>
      <c r="G178" s="2">
        <f t="shared" si="8"/>
        <v>0.51374027718942605</v>
      </c>
    </row>
    <row r="179" spans="1:7" x14ac:dyDescent="0.2">
      <c r="A179" s="1">
        <v>37036</v>
      </c>
      <c r="B179" s="24">
        <v>53</v>
      </c>
      <c r="C179" s="24">
        <v>746.10497999999995</v>
      </c>
      <c r="D179" s="24">
        <f t="shared" si="6"/>
        <v>39543.56394</v>
      </c>
      <c r="E179" s="24">
        <v>39890.5</v>
      </c>
      <c r="F179" s="28">
        <f t="shared" si="7"/>
        <v>-3.460837887067391E-2</v>
      </c>
      <c r="G179" s="2">
        <f t="shared" si="8"/>
        <v>0.51460879863227504</v>
      </c>
    </row>
    <row r="180" spans="1:7" x14ac:dyDescent="0.2">
      <c r="A180" s="1">
        <v>37043</v>
      </c>
      <c r="B180" s="24">
        <v>53.04</v>
      </c>
      <c r="C180" s="24">
        <v>746.10497999999995</v>
      </c>
      <c r="D180" s="24">
        <f t="shared" si="6"/>
        <v>39573.408139199993</v>
      </c>
      <c r="E180" s="24">
        <v>39890.5</v>
      </c>
      <c r="F180" s="28">
        <f t="shared" si="7"/>
        <v>7.5471698113190998E-4</v>
      </c>
      <c r="G180" s="2">
        <f t="shared" si="8"/>
        <v>0.51276444751368622</v>
      </c>
    </row>
    <row r="181" spans="1:7" x14ac:dyDescent="0.2">
      <c r="A181" s="1">
        <v>37050</v>
      </c>
      <c r="B181" s="24">
        <v>51.13</v>
      </c>
      <c r="C181" s="24">
        <v>746.10497999999995</v>
      </c>
      <c r="D181" s="24">
        <f t="shared" si="6"/>
        <v>38148.347627399999</v>
      </c>
      <c r="E181" s="24">
        <v>39890.5</v>
      </c>
      <c r="F181" s="28">
        <f t="shared" si="7"/>
        <v>-3.6010558069381478E-2</v>
      </c>
      <c r="G181" s="2">
        <f t="shared" si="8"/>
        <v>0.46950470552662427</v>
      </c>
    </row>
    <row r="182" spans="1:7" x14ac:dyDescent="0.2">
      <c r="A182" s="1">
        <v>37057</v>
      </c>
      <c r="B182" s="24">
        <v>47.26</v>
      </c>
      <c r="C182" s="24">
        <v>746.10497999999995</v>
      </c>
      <c r="D182" s="24">
        <f t="shared" si="6"/>
        <v>35260.921354799997</v>
      </c>
      <c r="E182" s="24">
        <v>39890.5</v>
      </c>
      <c r="F182" s="28">
        <f t="shared" si="7"/>
        <v>-7.5689419127713709E-2</v>
      </c>
      <c r="G182" s="2">
        <f t="shared" si="8"/>
        <v>0.44392780748871952</v>
      </c>
    </row>
    <row r="183" spans="1:7" x14ac:dyDescent="0.2">
      <c r="A183" s="1">
        <v>37064</v>
      </c>
      <c r="B183" s="24">
        <v>44.88</v>
      </c>
      <c r="C183" s="24">
        <v>746.10497999999995</v>
      </c>
      <c r="D183" s="24">
        <f t="shared" si="6"/>
        <v>33485.191502399997</v>
      </c>
      <c r="E183" s="24">
        <v>39890.5</v>
      </c>
      <c r="F183" s="28">
        <f t="shared" si="7"/>
        <v>-5.0359712230215826E-2</v>
      </c>
      <c r="G183" s="2">
        <f t="shared" si="8"/>
        <v>0.43274112312807828</v>
      </c>
    </row>
    <row r="184" spans="1:7" x14ac:dyDescent="0.2">
      <c r="A184" s="1">
        <v>37071</v>
      </c>
      <c r="B184" s="24">
        <v>49.1</v>
      </c>
      <c r="C184" s="24">
        <v>746.10497999999995</v>
      </c>
      <c r="D184" s="24">
        <f t="shared" si="6"/>
        <v>36633.754518000002</v>
      </c>
      <c r="E184" s="24">
        <v>39890.5</v>
      </c>
      <c r="F184" s="28">
        <f t="shared" si="7"/>
        <v>9.402852049910887E-2</v>
      </c>
      <c r="G184" s="2">
        <f t="shared" si="8"/>
        <v>0.45153741238366724</v>
      </c>
    </row>
    <row r="185" spans="1:7" x14ac:dyDescent="0.2">
      <c r="A185" s="1">
        <v>37073</v>
      </c>
      <c r="B185" s="24">
        <v>49.06</v>
      </c>
      <c r="C185" s="24">
        <v>749.85699</v>
      </c>
      <c r="D185" s="24">
        <f t="shared" si="6"/>
        <v>36787.983929400005</v>
      </c>
      <c r="E185" s="24">
        <v>36333.5</v>
      </c>
      <c r="F185" s="28">
        <f t="shared" si="7"/>
        <v>4.2100356195874673E-3</v>
      </c>
      <c r="G185" s="2">
        <f t="shared" si="8"/>
        <v>0.44882991751498252</v>
      </c>
    </row>
    <row r="186" spans="1:7" x14ac:dyDescent="0.2">
      <c r="A186" s="1">
        <v>37085</v>
      </c>
      <c r="B186" s="24">
        <v>48.78</v>
      </c>
      <c r="C186" s="24">
        <v>749.85699</v>
      </c>
      <c r="D186" s="24">
        <f t="shared" si="6"/>
        <v>36578.023972200004</v>
      </c>
      <c r="E186" s="24">
        <v>36333.5</v>
      </c>
      <c r="F186" s="28">
        <f t="shared" si="7"/>
        <v>-5.7072971871178317E-3</v>
      </c>
      <c r="G186" s="2">
        <f t="shared" si="8"/>
        <v>0.41537635455525135</v>
      </c>
    </row>
    <row r="187" spans="1:7" x14ac:dyDescent="0.2">
      <c r="A187" s="1">
        <v>37092</v>
      </c>
      <c r="B187" s="24">
        <v>48.16</v>
      </c>
      <c r="C187" s="24">
        <v>749.85699</v>
      </c>
      <c r="D187" s="24">
        <f t="shared" si="6"/>
        <v>36113.112638399994</v>
      </c>
      <c r="E187" s="24">
        <v>36333.5</v>
      </c>
      <c r="F187" s="28">
        <f t="shared" si="7"/>
        <v>-1.2710127101271278E-2</v>
      </c>
      <c r="G187" s="2">
        <f t="shared" si="8"/>
        <v>0.41537552862617683</v>
      </c>
    </row>
    <row r="188" spans="1:7" x14ac:dyDescent="0.2">
      <c r="A188" s="1">
        <v>37099</v>
      </c>
      <c r="B188" s="24">
        <v>46.1</v>
      </c>
      <c r="C188" s="24">
        <v>749.85699</v>
      </c>
      <c r="D188" s="24">
        <f t="shared" si="6"/>
        <v>34568.407239</v>
      </c>
      <c r="E188" s="24">
        <v>36333.5</v>
      </c>
      <c r="F188" s="28">
        <f t="shared" si="7"/>
        <v>-4.2774086378737392E-2</v>
      </c>
      <c r="G188" s="2">
        <f t="shared" si="8"/>
        <v>0.41652107133464544</v>
      </c>
    </row>
    <row r="189" spans="1:7" x14ac:dyDescent="0.2">
      <c r="A189" s="1">
        <v>37104</v>
      </c>
      <c r="B189" s="24">
        <v>45.36</v>
      </c>
      <c r="C189" s="24">
        <v>749.85699</v>
      </c>
      <c r="D189" s="24">
        <f t="shared" si="6"/>
        <v>34013.513066400003</v>
      </c>
      <c r="E189" s="24">
        <v>36333.5</v>
      </c>
      <c r="F189" s="28">
        <f t="shared" si="7"/>
        <v>-1.6052060737527043E-2</v>
      </c>
      <c r="G189" s="2">
        <f t="shared" si="8"/>
        <v>0.33555441933382035</v>
      </c>
    </row>
    <row r="190" spans="1:7" x14ac:dyDescent="0.2">
      <c r="A190" s="1">
        <v>37113</v>
      </c>
      <c r="B190" s="24">
        <v>42.81</v>
      </c>
      <c r="C190" s="24">
        <v>749.85699</v>
      </c>
      <c r="D190" s="24">
        <f t="shared" si="6"/>
        <v>32101.3777419</v>
      </c>
      <c r="E190" s="24">
        <v>36333.5</v>
      </c>
      <c r="F190" s="28">
        <f t="shared" si="7"/>
        <v>-5.6216931216931297E-2</v>
      </c>
      <c r="G190" s="2">
        <f t="shared" si="8"/>
        <v>0.33913219868643085</v>
      </c>
    </row>
    <row r="191" spans="1:7" x14ac:dyDescent="0.2">
      <c r="A191" s="1">
        <v>37120</v>
      </c>
      <c r="B191" s="24">
        <v>36.67</v>
      </c>
      <c r="C191" s="24">
        <v>749.85699</v>
      </c>
      <c r="D191" s="24">
        <f t="shared" si="6"/>
        <v>27497.255823300002</v>
      </c>
      <c r="E191" s="24">
        <v>36333.5</v>
      </c>
      <c r="F191" s="28">
        <f t="shared" si="7"/>
        <v>-0.14342443354356452</v>
      </c>
      <c r="G191" s="2">
        <f t="shared" si="8"/>
        <v>0.37649341929723606</v>
      </c>
    </row>
    <row r="192" spans="1:7" x14ac:dyDescent="0.2">
      <c r="A192" s="1">
        <v>37127</v>
      </c>
      <c r="B192" s="24">
        <v>36.35</v>
      </c>
      <c r="C192" s="24">
        <v>749.85699</v>
      </c>
      <c r="D192" s="24">
        <f t="shared" si="6"/>
        <v>27257.301586500002</v>
      </c>
      <c r="E192" s="24">
        <v>36333.5</v>
      </c>
      <c r="F192" s="28">
        <f t="shared" si="7"/>
        <v>-8.7264794109626464E-3</v>
      </c>
      <c r="G192" s="2">
        <f t="shared" si="8"/>
        <v>0.37652423137423996</v>
      </c>
    </row>
    <row r="193" spans="1:7" x14ac:dyDescent="0.2">
      <c r="A193" s="1">
        <v>37134</v>
      </c>
      <c r="B193" s="24">
        <v>34.99</v>
      </c>
      <c r="C193" s="24">
        <v>749.85699</v>
      </c>
      <c r="D193" s="24">
        <f t="shared" si="6"/>
        <v>26237.496080100002</v>
      </c>
      <c r="E193" s="24">
        <v>36333.5</v>
      </c>
      <c r="F193" s="28">
        <f t="shared" si="7"/>
        <v>-3.7414030261348007E-2</v>
      </c>
      <c r="G193" s="2">
        <f t="shared" si="8"/>
        <v>0.37064906654330398</v>
      </c>
    </row>
    <row r="194" spans="1:7" x14ac:dyDescent="0.2">
      <c r="A194" s="1">
        <v>37135</v>
      </c>
      <c r="B194" s="24">
        <v>31.57</v>
      </c>
      <c r="C194" s="24">
        <v>749.85699</v>
      </c>
      <c r="D194" s="24">
        <f t="shared" si="6"/>
        <v>23672.9851743</v>
      </c>
      <c r="E194" s="24">
        <v>36333.5</v>
      </c>
      <c r="F194" s="28">
        <f t="shared" si="7"/>
        <v>-9.7742212060588793E-2</v>
      </c>
      <c r="G194" s="2">
        <f t="shared" si="8"/>
        <v>0.38361537386296302</v>
      </c>
    </row>
    <row r="195" spans="1:7" x14ac:dyDescent="0.2">
      <c r="A195" s="1">
        <v>37148</v>
      </c>
      <c r="B195" s="24">
        <v>32.76</v>
      </c>
      <c r="C195" s="24">
        <v>749.85699</v>
      </c>
      <c r="D195" s="24">
        <f t="shared" ref="D195:D228" si="9">C195*B195</f>
        <v>24565.314992399999</v>
      </c>
      <c r="E195" s="24">
        <v>36333.5</v>
      </c>
      <c r="F195" s="28">
        <f t="shared" si="7"/>
        <v>3.7694013303769362E-2</v>
      </c>
      <c r="G195" s="2">
        <f t="shared" si="8"/>
        <v>0.39416378899035776</v>
      </c>
    </row>
    <row r="196" spans="1:7" x14ac:dyDescent="0.2">
      <c r="A196" s="1">
        <v>37155</v>
      </c>
      <c r="B196" s="24">
        <v>28.3</v>
      </c>
      <c r="C196" s="24">
        <v>749.85699</v>
      </c>
      <c r="D196" s="24">
        <f t="shared" si="9"/>
        <v>21220.952817000001</v>
      </c>
      <c r="E196" s="24">
        <v>36333.5</v>
      </c>
      <c r="F196" s="28">
        <f t="shared" ref="F196:F228" si="10">(D196-D195)/D195</f>
        <v>-0.13614163614163605</v>
      </c>
      <c r="G196" s="2">
        <f t="shared" si="8"/>
        <v>0.41204791382226758</v>
      </c>
    </row>
    <row r="197" spans="1:7" x14ac:dyDescent="0.2">
      <c r="A197" s="1">
        <v>37162</v>
      </c>
      <c r="B197" s="24">
        <v>27.23</v>
      </c>
      <c r="C197" s="24">
        <v>749.85699</v>
      </c>
      <c r="D197" s="24">
        <f t="shared" si="9"/>
        <v>20418.605837700001</v>
      </c>
      <c r="E197" s="24">
        <v>36333.5</v>
      </c>
      <c r="F197" s="28">
        <f t="shared" si="10"/>
        <v>-3.780918727915196E-2</v>
      </c>
      <c r="G197" s="2">
        <f t="shared" si="8"/>
        <v>0.41149227541934635</v>
      </c>
    </row>
    <row r="198" spans="1:7" x14ac:dyDescent="0.2">
      <c r="A198" s="1">
        <v>37165</v>
      </c>
      <c r="B198" s="24">
        <v>31.73</v>
      </c>
      <c r="C198" s="24">
        <v>743.90503000000001</v>
      </c>
      <c r="D198" s="24">
        <f t="shared" si="9"/>
        <v>23604.106601899999</v>
      </c>
      <c r="E198" s="24">
        <v>37950</v>
      </c>
      <c r="F198" s="28">
        <f t="shared" si="10"/>
        <v>0.15600970945422885</v>
      </c>
      <c r="G198" s="2">
        <f t="shared" si="8"/>
        <v>0.48360807938580053</v>
      </c>
    </row>
    <row r="199" spans="1:7" x14ac:dyDescent="0.2">
      <c r="A199" s="1">
        <v>37176</v>
      </c>
      <c r="B199" s="24">
        <v>35.81</v>
      </c>
      <c r="C199" s="24">
        <v>743.90503000000001</v>
      </c>
      <c r="D199" s="24">
        <f t="shared" si="9"/>
        <v>26639.239124300002</v>
      </c>
      <c r="E199" s="24">
        <v>37950</v>
      </c>
      <c r="F199" s="28">
        <f t="shared" si="10"/>
        <v>0.12858493539237328</v>
      </c>
      <c r="G199" s="2">
        <f t="shared" si="8"/>
        <v>0.51597870999170303</v>
      </c>
    </row>
    <row r="200" spans="1:7" x14ac:dyDescent="0.2">
      <c r="A200" s="1">
        <v>37183</v>
      </c>
      <c r="B200" s="24">
        <v>26.05</v>
      </c>
      <c r="C200" s="24">
        <v>743.90503000000001</v>
      </c>
      <c r="D200" s="24">
        <f t="shared" si="9"/>
        <v>19378.726031500002</v>
      </c>
      <c r="E200" s="24">
        <v>37950</v>
      </c>
      <c r="F200" s="28">
        <f t="shared" si="10"/>
        <v>-0.27254956716001116</v>
      </c>
      <c r="G200" s="2">
        <f t="shared" si="8"/>
        <v>0.61555444447911567</v>
      </c>
    </row>
    <row r="201" spans="1:7" x14ac:dyDescent="0.2">
      <c r="A201" s="1">
        <v>37190</v>
      </c>
      <c r="B201" s="24">
        <v>15.4</v>
      </c>
      <c r="C201" s="24">
        <v>743.90503000000001</v>
      </c>
      <c r="D201" s="24">
        <f t="shared" si="9"/>
        <v>11456.137462000001</v>
      </c>
      <c r="E201" s="24">
        <v>37950</v>
      </c>
      <c r="F201" s="28">
        <f t="shared" si="10"/>
        <v>-0.40882917466410751</v>
      </c>
      <c r="G201" s="2">
        <f t="shared" si="8"/>
        <v>0.80471449823835195</v>
      </c>
    </row>
    <row r="202" spans="1:7" x14ac:dyDescent="0.2">
      <c r="A202" s="1">
        <v>37196</v>
      </c>
      <c r="B202" s="24">
        <v>11.3</v>
      </c>
      <c r="C202" s="24">
        <v>743.90503000000001</v>
      </c>
      <c r="D202" s="24">
        <f t="shared" si="9"/>
        <v>8406.1268390000005</v>
      </c>
      <c r="E202" s="24">
        <v>37950</v>
      </c>
      <c r="F202" s="28">
        <f t="shared" si="10"/>
        <v>-0.26623376623376621</v>
      </c>
      <c r="G202" s="2">
        <f t="shared" si="8"/>
        <v>0.84857922848115408</v>
      </c>
    </row>
    <row r="203" spans="1:7" x14ac:dyDescent="0.2">
      <c r="A203" s="1">
        <v>37204</v>
      </c>
      <c r="B203" s="24">
        <v>8.6300000000000008</v>
      </c>
      <c r="C203" s="24">
        <v>743.90503000000001</v>
      </c>
      <c r="D203" s="24">
        <f t="shared" si="9"/>
        <v>6419.9004089000009</v>
      </c>
      <c r="E203" s="24">
        <v>37950</v>
      </c>
      <c r="F203" s="28">
        <f t="shared" si="10"/>
        <v>-0.2362831858407079</v>
      </c>
      <c r="G203" s="2">
        <f t="shared" si="8"/>
        <v>0.88550523766601286</v>
      </c>
    </row>
    <row r="204" spans="1:7" x14ac:dyDescent="0.2">
      <c r="A204" s="1">
        <v>37211</v>
      </c>
      <c r="B204" s="24">
        <v>9</v>
      </c>
      <c r="C204" s="24">
        <v>743.90503000000001</v>
      </c>
      <c r="D204" s="24">
        <f t="shared" si="9"/>
        <v>6695.14527</v>
      </c>
      <c r="E204" s="24">
        <v>37950</v>
      </c>
      <c r="F204" s="28">
        <f t="shared" si="10"/>
        <v>4.2873696407879337E-2</v>
      </c>
      <c r="G204" s="2">
        <f t="shared" si="8"/>
        <v>0.89561906654803203</v>
      </c>
    </row>
    <row r="205" spans="1:7" x14ac:dyDescent="0.2">
      <c r="A205" s="1">
        <v>37218</v>
      </c>
      <c r="B205" s="24">
        <v>4.71</v>
      </c>
      <c r="C205" s="24">
        <v>743.90503000000001</v>
      </c>
      <c r="D205" s="24">
        <f t="shared" si="9"/>
        <v>3503.7926913000001</v>
      </c>
      <c r="E205" s="24">
        <v>37950</v>
      </c>
      <c r="F205" s="28">
        <f t="shared" si="10"/>
        <v>-0.47666666666666663</v>
      </c>
      <c r="G205" s="2">
        <f t="shared" si="8"/>
        <v>1.0674808915410707</v>
      </c>
    </row>
    <row r="206" spans="1:7" x14ac:dyDescent="0.2">
      <c r="A206" s="1">
        <v>37225</v>
      </c>
      <c r="B206" s="24">
        <v>0.26</v>
      </c>
      <c r="C206" s="24">
        <v>743.90503000000001</v>
      </c>
      <c r="D206" s="24">
        <f t="shared" si="9"/>
        <v>193.41530780000002</v>
      </c>
      <c r="E206" s="24">
        <v>37950</v>
      </c>
      <c r="F206" s="28">
        <f t="shared" si="10"/>
        <v>-0.94479830148619959</v>
      </c>
      <c r="G206" s="2">
        <f t="shared" si="8"/>
        <v>1.6102799054922483</v>
      </c>
    </row>
    <row r="207" spans="1:7" x14ac:dyDescent="0.2">
      <c r="A207" s="1">
        <v>37226</v>
      </c>
      <c r="B207" s="24">
        <v>0.75</v>
      </c>
      <c r="C207" s="24">
        <v>743.90503000000001</v>
      </c>
      <c r="D207" s="24">
        <f t="shared" si="9"/>
        <v>557.92877250000004</v>
      </c>
      <c r="E207" s="24">
        <v>37950</v>
      </c>
      <c r="F207" s="28">
        <f t="shared" si="10"/>
        <v>1.8846153846153844</v>
      </c>
      <c r="G207" s="2">
        <f t="shared" si="8"/>
        <v>3.2003853275014968</v>
      </c>
    </row>
    <row r="208" spans="1:7" x14ac:dyDescent="0.2">
      <c r="A208" s="1">
        <v>37239</v>
      </c>
      <c r="B208" s="24">
        <v>0.63</v>
      </c>
      <c r="C208" s="24">
        <v>743.90503000000001</v>
      </c>
      <c r="D208" s="24">
        <f t="shared" si="9"/>
        <v>468.66016890000003</v>
      </c>
      <c r="E208" s="24">
        <v>37950</v>
      </c>
      <c r="F208" s="28">
        <f t="shared" si="10"/>
        <v>-0.16</v>
      </c>
      <c r="G208" s="2">
        <f t="shared" si="8"/>
        <v>3.2048877881323317</v>
      </c>
    </row>
    <row r="209" spans="1:7" x14ac:dyDescent="0.2">
      <c r="A209" s="1">
        <v>37246</v>
      </c>
      <c r="B209" s="24">
        <v>0.53</v>
      </c>
      <c r="C209" s="24">
        <v>743.90503000000001</v>
      </c>
      <c r="D209" s="24">
        <f t="shared" si="9"/>
        <v>394.26966590000001</v>
      </c>
      <c r="E209" s="24">
        <v>37950</v>
      </c>
      <c r="F209" s="28">
        <f t="shared" si="10"/>
        <v>-0.15873015873015878</v>
      </c>
      <c r="G209" s="2">
        <f t="shared" si="8"/>
        <v>3.2086954134368928</v>
      </c>
    </row>
    <row r="210" spans="1:7" x14ac:dyDescent="0.2">
      <c r="A210" s="1">
        <v>37253</v>
      </c>
      <c r="B210" s="24">
        <v>0.6</v>
      </c>
      <c r="C210" s="24">
        <v>743.90503000000001</v>
      </c>
      <c r="D210" s="24">
        <f t="shared" si="9"/>
        <v>446.34301799999997</v>
      </c>
      <c r="E210" s="24">
        <v>37950</v>
      </c>
      <c r="F210" s="28">
        <f t="shared" si="10"/>
        <v>0.13207547169811312</v>
      </c>
      <c r="G210" s="2">
        <f t="shared" si="8"/>
        <v>3.2180865686367519</v>
      </c>
    </row>
    <row r="211" spans="1:7" x14ac:dyDescent="0.2">
      <c r="A211" s="1">
        <v>37257</v>
      </c>
      <c r="B211" s="24">
        <v>0.66</v>
      </c>
      <c r="C211" s="24">
        <v>743.90503000000001</v>
      </c>
      <c r="D211" s="24">
        <f t="shared" si="9"/>
        <v>490.97731980000003</v>
      </c>
      <c r="E211" s="24">
        <v>37950</v>
      </c>
      <c r="F211" s="28">
        <f t="shared" si="10"/>
        <v>0.10000000000000014</v>
      </c>
      <c r="G211" s="2">
        <f t="shared" si="8"/>
        <v>3.2185889318388119</v>
      </c>
    </row>
    <row r="212" spans="1:7" x14ac:dyDescent="0.2">
      <c r="A212" s="1">
        <v>37267</v>
      </c>
      <c r="B212" s="24">
        <v>0.67</v>
      </c>
      <c r="C212" s="24">
        <v>743.90503000000001</v>
      </c>
      <c r="D212" s="24">
        <f t="shared" si="9"/>
        <v>498.41637010000005</v>
      </c>
      <c r="E212" s="24">
        <v>37950</v>
      </c>
      <c r="F212" s="28">
        <f t="shared" si="10"/>
        <v>1.515151515151519E-2</v>
      </c>
      <c r="G212" s="2">
        <f t="shared" si="8"/>
        <v>3.2189134148502618</v>
      </c>
    </row>
    <row r="213" spans="1:7" x14ac:dyDescent="0.2">
      <c r="A213" s="1">
        <v>37274</v>
      </c>
      <c r="B213" s="24">
        <v>0.51500000000000001</v>
      </c>
      <c r="C213" s="24">
        <v>743.90503000000001</v>
      </c>
      <c r="D213" s="24">
        <f t="shared" si="9"/>
        <v>383.11109045000001</v>
      </c>
      <c r="E213" s="24">
        <v>37950</v>
      </c>
      <c r="F213" s="28">
        <f t="shared" si="10"/>
        <v>-0.23134328358208961</v>
      </c>
      <c r="G213" s="2">
        <f t="shared" si="8"/>
        <v>3.2296207515520421</v>
      </c>
    </row>
    <row r="214" spans="1:7" x14ac:dyDescent="0.2">
      <c r="A214" s="1">
        <v>37281</v>
      </c>
      <c r="B214" s="24">
        <v>0.48499999999999999</v>
      </c>
      <c r="C214" s="24">
        <v>743.90503000000001</v>
      </c>
      <c r="D214" s="24">
        <f t="shared" si="9"/>
        <v>360.79393955</v>
      </c>
      <c r="E214" s="24">
        <v>37950</v>
      </c>
      <c r="F214" s="28">
        <f t="shared" si="10"/>
        <v>-5.8252427184466021E-2</v>
      </c>
      <c r="G214" s="2">
        <f t="shared" si="8"/>
        <v>3.2292946082527867</v>
      </c>
    </row>
    <row r="215" spans="1:7" x14ac:dyDescent="0.2">
      <c r="A215" s="1">
        <v>37288</v>
      </c>
      <c r="B215" s="24">
        <v>0.39750000000000002</v>
      </c>
      <c r="C215" s="24">
        <v>743.90503000000001</v>
      </c>
      <c r="D215" s="24">
        <f t="shared" si="9"/>
        <v>295.70224942499999</v>
      </c>
      <c r="E215" s="24">
        <v>37950</v>
      </c>
      <c r="F215" s="28">
        <f t="shared" si="10"/>
        <v>-0.18041237113402064</v>
      </c>
      <c r="G215" s="2">
        <f t="shared" si="8"/>
        <v>3.2345035723167599</v>
      </c>
    </row>
    <row r="216" spans="1:7" x14ac:dyDescent="0.2">
      <c r="A216" s="1">
        <v>37295</v>
      </c>
      <c r="B216" s="24">
        <v>0.378</v>
      </c>
      <c r="C216" s="24">
        <v>743.90503000000001</v>
      </c>
      <c r="D216" s="24">
        <f t="shared" si="9"/>
        <v>281.19610133999998</v>
      </c>
      <c r="E216" s="24">
        <v>37950</v>
      </c>
      <c r="F216" s="28">
        <f t="shared" si="10"/>
        <v>-4.9056603773584929E-2</v>
      </c>
      <c r="G216" s="2">
        <f t="shared" si="8"/>
        <v>3.2340741060141283</v>
      </c>
    </row>
    <row r="217" spans="1:7" x14ac:dyDescent="0.2">
      <c r="A217" s="1">
        <v>37302</v>
      </c>
      <c r="B217" s="24">
        <v>0.26500000000000001</v>
      </c>
      <c r="C217" s="24">
        <v>743.90503000000001</v>
      </c>
      <c r="D217" s="24">
        <f t="shared" si="9"/>
        <v>197.13483295</v>
      </c>
      <c r="E217" s="24">
        <v>37950</v>
      </c>
      <c r="F217" s="28">
        <f t="shared" si="10"/>
        <v>-0.2989417989417989</v>
      </c>
      <c r="G217" s="2">
        <f t="shared" si="8"/>
        <v>3.2518690113483886</v>
      </c>
    </row>
    <row r="218" spans="1:7" x14ac:dyDescent="0.2">
      <c r="A218" s="1">
        <v>37309</v>
      </c>
      <c r="B218" s="24">
        <v>0.182</v>
      </c>
      <c r="C218" s="24">
        <v>743.90503000000001</v>
      </c>
      <c r="D218" s="24">
        <f t="shared" si="9"/>
        <v>135.39071546</v>
      </c>
      <c r="E218" s="24">
        <v>37950</v>
      </c>
      <c r="F218" s="28">
        <f t="shared" si="10"/>
        <v>-0.31320754716981136</v>
      </c>
      <c r="G218" s="2">
        <f t="shared" si="8"/>
        <v>3.2687388480101496</v>
      </c>
    </row>
    <row r="219" spans="1:7" x14ac:dyDescent="0.2">
      <c r="A219" s="1">
        <v>37316</v>
      </c>
      <c r="B219" s="24">
        <v>0.27500000000000002</v>
      </c>
      <c r="C219" s="24">
        <v>743.90503000000001</v>
      </c>
      <c r="D219" s="24">
        <f t="shared" si="9"/>
        <v>204.57388325000002</v>
      </c>
      <c r="E219" s="24">
        <v>37950</v>
      </c>
      <c r="F219" s="28">
        <f t="shared" si="10"/>
        <v>0.51098901098901117</v>
      </c>
      <c r="G219" s="2">
        <f t="shared" si="8"/>
        <v>3.3661797152534398</v>
      </c>
    </row>
    <row r="220" spans="1:7" x14ac:dyDescent="0.2">
      <c r="A220" s="1">
        <v>37323</v>
      </c>
      <c r="B220" s="24">
        <v>0.24</v>
      </c>
      <c r="C220" s="24">
        <v>743.90503000000001</v>
      </c>
      <c r="D220" s="24">
        <f t="shared" si="9"/>
        <v>178.53720719999998</v>
      </c>
      <c r="E220" s="24">
        <v>37950</v>
      </c>
      <c r="F220" s="28">
        <f t="shared" si="10"/>
        <v>-0.12727272727272745</v>
      </c>
      <c r="G220" s="2">
        <f t="shared" si="8"/>
        <v>3.3678045745028786</v>
      </c>
    </row>
    <row r="221" spans="1:7" x14ac:dyDescent="0.2">
      <c r="A221" s="1">
        <v>37330</v>
      </c>
      <c r="B221" s="24">
        <v>0.245</v>
      </c>
      <c r="C221" s="24">
        <v>743.90503000000001</v>
      </c>
      <c r="D221" s="24">
        <f t="shared" si="9"/>
        <v>182.25673234999999</v>
      </c>
      <c r="E221" s="24">
        <v>37950</v>
      </c>
      <c r="F221" s="28">
        <f t="shared" si="10"/>
        <v>2.0833333333333391E-2</v>
      </c>
      <c r="G221" s="2">
        <f t="shared" ref="G221:G228" si="11">STDEV(F195:F221)*SQRT(52)</f>
        <v>3.3687139259541072</v>
      </c>
    </row>
    <row r="222" spans="1:7" x14ac:dyDescent="0.2">
      <c r="A222" s="1">
        <v>37337</v>
      </c>
      <c r="B222" s="24">
        <v>0.21</v>
      </c>
      <c r="C222" s="24">
        <v>743.90503000000001</v>
      </c>
      <c r="D222" s="24">
        <f t="shared" si="9"/>
        <v>156.22005630000001</v>
      </c>
      <c r="E222" s="24">
        <v>37950</v>
      </c>
      <c r="F222" s="28">
        <f t="shared" si="10"/>
        <v>-0.14285714285714277</v>
      </c>
      <c r="G222" s="2">
        <f t="shared" si="11"/>
        <v>3.3687207757260635</v>
      </c>
    </row>
    <row r="223" spans="1:7" x14ac:dyDescent="0.2">
      <c r="A223" s="1">
        <v>37344</v>
      </c>
      <c r="B223" s="24">
        <v>0.19500000000000001</v>
      </c>
      <c r="C223" s="24">
        <v>743.90503000000001</v>
      </c>
      <c r="D223" s="24">
        <f t="shared" si="9"/>
        <v>145.06148085000001</v>
      </c>
      <c r="E223" s="24">
        <v>37950</v>
      </c>
      <c r="F223" s="28">
        <f t="shared" si="10"/>
        <v>-7.1428571428571425E-2</v>
      </c>
      <c r="G223" s="2">
        <f t="shared" si="11"/>
        <v>3.3668329701566018</v>
      </c>
    </row>
    <row r="224" spans="1:7" x14ac:dyDescent="0.2">
      <c r="A224" s="1">
        <v>37347</v>
      </c>
      <c r="B224" s="24">
        <v>0.33</v>
      </c>
      <c r="C224" s="24">
        <v>743.90503000000001</v>
      </c>
      <c r="D224" s="24">
        <f t="shared" si="9"/>
        <v>245.48865990000002</v>
      </c>
      <c r="E224" s="24">
        <v>37950</v>
      </c>
      <c r="F224" s="28">
        <f t="shared" si="10"/>
        <v>0.69230769230769229</v>
      </c>
      <c r="G224" s="2">
        <f t="shared" si="11"/>
        <v>3.5224905190831257</v>
      </c>
    </row>
    <row r="225" spans="1:7" x14ac:dyDescent="0.2">
      <c r="A225" s="1">
        <v>37358</v>
      </c>
      <c r="B225" s="24">
        <v>0.24</v>
      </c>
      <c r="C225" s="24">
        <v>743.90503000000001</v>
      </c>
      <c r="D225" s="24">
        <f t="shared" si="9"/>
        <v>178.53720719999998</v>
      </c>
      <c r="E225" s="24">
        <v>37950</v>
      </c>
      <c r="F225" s="28">
        <f t="shared" si="10"/>
        <v>-0.27272727272727282</v>
      </c>
      <c r="G225" s="2">
        <f t="shared" si="11"/>
        <v>3.528327026500516</v>
      </c>
    </row>
    <row r="226" spans="1:7" x14ac:dyDescent="0.2">
      <c r="A226" s="1">
        <v>37365</v>
      </c>
      <c r="B226" s="24">
        <v>0.23499999999999999</v>
      </c>
      <c r="C226" s="24">
        <v>743.90503000000001</v>
      </c>
      <c r="D226" s="24">
        <f t="shared" si="9"/>
        <v>174.81768205</v>
      </c>
      <c r="E226" s="24">
        <v>37950</v>
      </c>
      <c r="F226" s="28">
        <f t="shared" si="10"/>
        <v>-2.0833333333333232E-2</v>
      </c>
      <c r="G226" s="2">
        <f t="shared" si="11"/>
        <v>3.5199367660709178</v>
      </c>
    </row>
    <row r="227" spans="1:7" x14ac:dyDescent="0.2">
      <c r="A227" s="1">
        <v>37372</v>
      </c>
      <c r="B227" s="24">
        <v>0.20699999999999999</v>
      </c>
      <c r="C227" s="24">
        <v>743.90503000000001</v>
      </c>
      <c r="D227" s="24">
        <f t="shared" si="9"/>
        <v>153.98834120999999</v>
      </c>
      <c r="E227" s="24">
        <v>37950</v>
      </c>
      <c r="F227" s="28">
        <f t="shared" si="10"/>
        <v>-0.11914893617021285</v>
      </c>
      <c r="G227" s="2">
        <f t="shared" si="11"/>
        <v>3.5067635465185147</v>
      </c>
    </row>
    <row r="228" spans="1:7" x14ac:dyDescent="0.2">
      <c r="A228" s="1">
        <v>37377</v>
      </c>
      <c r="B228" s="24">
        <v>0.217</v>
      </c>
      <c r="C228" s="24">
        <v>743.90503000000001</v>
      </c>
      <c r="D228" s="24">
        <f t="shared" si="9"/>
        <v>161.42739151000001</v>
      </c>
      <c r="E228" s="24">
        <v>37950</v>
      </c>
      <c r="F228" s="28">
        <f t="shared" si="10"/>
        <v>4.8309178743961484E-2</v>
      </c>
      <c r="G228" s="2">
        <f t="shared" si="11"/>
        <v>3.4683393735820238</v>
      </c>
    </row>
    <row r="230" spans="1:7" x14ac:dyDescent="0.2">
      <c r="E230" s="26" t="s">
        <v>2</v>
      </c>
      <c r="F230" s="29">
        <f>STDEV(F3:F228)*SQRT(52)</f>
        <v>1.2694445491138051</v>
      </c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F232"/>
  <sheetViews>
    <sheetView zoomScale="75" workbookViewId="0">
      <pane ySplit="1" topLeftCell="A202" activePane="bottomLeft" state="frozen"/>
      <selection pane="bottomLeft" activeCell="P229" sqref="P229"/>
    </sheetView>
  </sheetViews>
  <sheetFormatPr defaultRowHeight="12.75" x14ac:dyDescent="0.2"/>
  <cols>
    <col min="1" max="1" width="13.42578125" bestFit="1" customWidth="1"/>
    <col min="2" max="2" width="8.28515625" bestFit="1" customWidth="1"/>
    <col min="3" max="3" width="7.5703125" bestFit="1" customWidth="1"/>
    <col min="4" max="4" width="11.42578125" bestFit="1" customWidth="1"/>
    <col min="5" max="5" width="5.85546875" bestFit="1" customWidth="1"/>
    <col min="6" max="6" width="2.28515625" bestFit="1" customWidth="1"/>
    <col min="7" max="7" width="8.28515625" bestFit="1" customWidth="1"/>
    <col min="8" max="8" width="10.28515625" bestFit="1" customWidth="1"/>
    <col min="9" max="10" width="12" bestFit="1" customWidth="1"/>
    <col min="11" max="11" width="15" customWidth="1"/>
    <col min="12" max="12" width="12" bestFit="1" customWidth="1"/>
    <col min="13" max="13" width="12.5703125" bestFit="1" customWidth="1"/>
    <col min="14" max="14" width="12" bestFit="1" customWidth="1"/>
    <col min="15" max="15" width="12.5703125" bestFit="1" customWidth="1"/>
    <col min="16" max="16" width="25.28515625" style="17" bestFit="1" customWidth="1"/>
    <col min="17" max="17" width="12" style="28" bestFit="1" customWidth="1"/>
    <col min="18" max="18" width="13.28515625" style="15" bestFit="1" customWidth="1"/>
    <col min="19" max="19" width="7.140625" bestFit="1" customWidth="1"/>
    <col min="21" max="21" width="10.140625" bestFit="1" customWidth="1"/>
    <col min="22" max="22" width="12.42578125" bestFit="1" customWidth="1"/>
  </cols>
  <sheetData>
    <row r="1" spans="1:136" x14ac:dyDescent="0.2">
      <c r="A1" s="11"/>
      <c r="B1" s="12" t="s">
        <v>2</v>
      </c>
      <c r="C1" s="12" t="s">
        <v>1</v>
      </c>
      <c r="D1" s="11" t="s">
        <v>3</v>
      </c>
      <c r="E1" s="12" t="s">
        <v>4</v>
      </c>
      <c r="F1" s="12" t="s">
        <v>5</v>
      </c>
      <c r="G1" s="13" t="s">
        <v>6</v>
      </c>
      <c r="H1" s="13" t="s">
        <v>7</v>
      </c>
      <c r="I1" s="14" t="s">
        <v>8</v>
      </c>
      <c r="J1" s="14" t="s">
        <v>9</v>
      </c>
      <c r="K1" s="12" t="s">
        <v>10</v>
      </c>
      <c r="L1" s="11" t="s">
        <v>11</v>
      </c>
      <c r="M1" s="11" t="s">
        <v>12</v>
      </c>
      <c r="N1" s="31" t="s">
        <v>13</v>
      </c>
      <c r="O1" s="11" t="s">
        <v>14</v>
      </c>
      <c r="P1" s="16" t="s">
        <v>15</v>
      </c>
      <c r="Q1" s="32" t="s">
        <v>16</v>
      </c>
      <c r="R1" s="33" t="s">
        <v>17</v>
      </c>
      <c r="S1" s="11" t="s">
        <v>18</v>
      </c>
      <c r="V1">
        <f>U1+2000</f>
        <v>2000</v>
      </c>
      <c r="W1">
        <f t="shared" ref="W1:CG1" si="0">V1+2000</f>
        <v>4000</v>
      </c>
      <c r="X1">
        <f t="shared" si="0"/>
        <v>6000</v>
      </c>
      <c r="Y1">
        <f t="shared" si="0"/>
        <v>8000</v>
      </c>
      <c r="Z1">
        <f t="shared" si="0"/>
        <v>10000</v>
      </c>
      <c r="AA1">
        <f t="shared" si="0"/>
        <v>12000</v>
      </c>
      <c r="AB1">
        <f t="shared" si="0"/>
        <v>14000</v>
      </c>
      <c r="AC1">
        <f t="shared" si="0"/>
        <v>16000</v>
      </c>
      <c r="AD1">
        <f t="shared" si="0"/>
        <v>18000</v>
      </c>
      <c r="AE1">
        <f t="shared" si="0"/>
        <v>20000</v>
      </c>
      <c r="AF1">
        <f t="shared" si="0"/>
        <v>22000</v>
      </c>
      <c r="AG1">
        <f t="shared" si="0"/>
        <v>24000</v>
      </c>
      <c r="AH1">
        <f t="shared" si="0"/>
        <v>26000</v>
      </c>
      <c r="AI1">
        <f t="shared" si="0"/>
        <v>28000</v>
      </c>
      <c r="AJ1">
        <f t="shared" si="0"/>
        <v>30000</v>
      </c>
      <c r="AK1">
        <f t="shared" si="0"/>
        <v>32000</v>
      </c>
      <c r="AL1">
        <f t="shared" si="0"/>
        <v>34000</v>
      </c>
      <c r="AM1">
        <f t="shared" si="0"/>
        <v>36000</v>
      </c>
      <c r="AN1">
        <f t="shared" si="0"/>
        <v>38000</v>
      </c>
      <c r="AO1">
        <f t="shared" si="0"/>
        <v>40000</v>
      </c>
      <c r="AP1">
        <f t="shared" si="0"/>
        <v>42000</v>
      </c>
      <c r="AQ1">
        <f t="shared" si="0"/>
        <v>44000</v>
      </c>
      <c r="AR1">
        <f t="shared" si="0"/>
        <v>46000</v>
      </c>
      <c r="AS1">
        <f t="shared" si="0"/>
        <v>48000</v>
      </c>
      <c r="AT1">
        <f t="shared" si="0"/>
        <v>50000</v>
      </c>
      <c r="AU1">
        <f t="shared" si="0"/>
        <v>52000</v>
      </c>
      <c r="AV1">
        <f t="shared" si="0"/>
        <v>54000</v>
      </c>
      <c r="AW1">
        <f t="shared" si="0"/>
        <v>56000</v>
      </c>
      <c r="AX1">
        <f t="shared" si="0"/>
        <v>58000</v>
      </c>
      <c r="AY1">
        <f t="shared" si="0"/>
        <v>60000</v>
      </c>
      <c r="AZ1">
        <f t="shared" si="0"/>
        <v>62000</v>
      </c>
      <c r="BA1">
        <f t="shared" si="0"/>
        <v>64000</v>
      </c>
      <c r="BB1">
        <f t="shared" si="0"/>
        <v>66000</v>
      </c>
      <c r="BC1">
        <f t="shared" si="0"/>
        <v>68000</v>
      </c>
      <c r="BD1">
        <f t="shared" si="0"/>
        <v>70000</v>
      </c>
      <c r="BE1">
        <f t="shared" si="0"/>
        <v>72000</v>
      </c>
      <c r="BF1">
        <f t="shared" si="0"/>
        <v>74000</v>
      </c>
      <c r="BG1">
        <f t="shared" si="0"/>
        <v>76000</v>
      </c>
      <c r="BH1">
        <f t="shared" si="0"/>
        <v>78000</v>
      </c>
      <c r="BI1">
        <f t="shared" si="0"/>
        <v>80000</v>
      </c>
      <c r="BJ1">
        <f t="shared" si="0"/>
        <v>82000</v>
      </c>
      <c r="BK1">
        <f t="shared" si="0"/>
        <v>84000</v>
      </c>
      <c r="BL1">
        <f t="shared" si="0"/>
        <v>86000</v>
      </c>
      <c r="BM1">
        <f t="shared" si="0"/>
        <v>88000</v>
      </c>
      <c r="BN1">
        <f t="shared" si="0"/>
        <v>90000</v>
      </c>
      <c r="BO1">
        <f t="shared" si="0"/>
        <v>92000</v>
      </c>
      <c r="BP1">
        <f t="shared" si="0"/>
        <v>94000</v>
      </c>
      <c r="BQ1">
        <f t="shared" si="0"/>
        <v>96000</v>
      </c>
      <c r="BR1">
        <f t="shared" si="0"/>
        <v>98000</v>
      </c>
      <c r="BS1">
        <f t="shared" si="0"/>
        <v>100000</v>
      </c>
      <c r="BT1">
        <f t="shared" si="0"/>
        <v>102000</v>
      </c>
      <c r="BU1">
        <f t="shared" si="0"/>
        <v>104000</v>
      </c>
      <c r="BV1">
        <f t="shared" si="0"/>
        <v>106000</v>
      </c>
      <c r="BW1">
        <f t="shared" si="0"/>
        <v>108000</v>
      </c>
      <c r="BX1">
        <f t="shared" si="0"/>
        <v>110000</v>
      </c>
      <c r="BY1">
        <f t="shared" si="0"/>
        <v>112000</v>
      </c>
      <c r="BZ1">
        <f t="shared" si="0"/>
        <v>114000</v>
      </c>
      <c r="CA1">
        <f t="shared" si="0"/>
        <v>116000</v>
      </c>
      <c r="CB1">
        <f t="shared" si="0"/>
        <v>118000</v>
      </c>
      <c r="CC1">
        <f t="shared" si="0"/>
        <v>120000</v>
      </c>
      <c r="CD1">
        <f t="shared" si="0"/>
        <v>122000</v>
      </c>
      <c r="CE1">
        <f t="shared" si="0"/>
        <v>124000</v>
      </c>
      <c r="CF1">
        <f t="shared" si="0"/>
        <v>126000</v>
      </c>
      <c r="CG1">
        <f t="shared" si="0"/>
        <v>128000</v>
      </c>
      <c r="CH1">
        <f t="shared" ref="CH1:DO1" si="1">CG1+2000</f>
        <v>130000</v>
      </c>
      <c r="CI1">
        <f t="shared" si="1"/>
        <v>132000</v>
      </c>
      <c r="CJ1">
        <f t="shared" si="1"/>
        <v>134000</v>
      </c>
      <c r="CK1">
        <f t="shared" si="1"/>
        <v>136000</v>
      </c>
      <c r="CL1">
        <f t="shared" si="1"/>
        <v>138000</v>
      </c>
      <c r="CM1">
        <f t="shared" si="1"/>
        <v>140000</v>
      </c>
      <c r="CN1">
        <f t="shared" si="1"/>
        <v>142000</v>
      </c>
      <c r="CO1">
        <f t="shared" si="1"/>
        <v>144000</v>
      </c>
      <c r="CP1">
        <f t="shared" si="1"/>
        <v>146000</v>
      </c>
      <c r="CQ1">
        <f t="shared" si="1"/>
        <v>148000</v>
      </c>
      <c r="CR1">
        <f t="shared" si="1"/>
        <v>150000</v>
      </c>
      <c r="CS1">
        <f t="shared" si="1"/>
        <v>152000</v>
      </c>
      <c r="CT1">
        <f t="shared" si="1"/>
        <v>154000</v>
      </c>
      <c r="CU1">
        <f t="shared" si="1"/>
        <v>156000</v>
      </c>
      <c r="CV1">
        <f t="shared" si="1"/>
        <v>158000</v>
      </c>
      <c r="CW1">
        <f t="shared" si="1"/>
        <v>160000</v>
      </c>
      <c r="CX1">
        <f t="shared" si="1"/>
        <v>162000</v>
      </c>
      <c r="CY1">
        <f t="shared" si="1"/>
        <v>164000</v>
      </c>
      <c r="CZ1">
        <f t="shared" si="1"/>
        <v>166000</v>
      </c>
      <c r="DA1">
        <f t="shared" si="1"/>
        <v>168000</v>
      </c>
      <c r="DB1">
        <f t="shared" si="1"/>
        <v>170000</v>
      </c>
      <c r="DC1">
        <f t="shared" si="1"/>
        <v>172000</v>
      </c>
      <c r="DD1">
        <f t="shared" si="1"/>
        <v>174000</v>
      </c>
      <c r="DE1">
        <f t="shared" si="1"/>
        <v>176000</v>
      </c>
      <c r="DF1">
        <f t="shared" si="1"/>
        <v>178000</v>
      </c>
      <c r="DG1">
        <f t="shared" si="1"/>
        <v>180000</v>
      </c>
      <c r="DH1">
        <f t="shared" si="1"/>
        <v>182000</v>
      </c>
      <c r="DI1">
        <f t="shared" si="1"/>
        <v>184000</v>
      </c>
      <c r="DJ1">
        <f t="shared" si="1"/>
        <v>186000</v>
      </c>
      <c r="DK1">
        <f t="shared" si="1"/>
        <v>188000</v>
      </c>
      <c r="DL1">
        <f t="shared" si="1"/>
        <v>190000</v>
      </c>
      <c r="DM1">
        <f t="shared" si="1"/>
        <v>192000</v>
      </c>
      <c r="DN1">
        <f t="shared" si="1"/>
        <v>194000</v>
      </c>
      <c r="DO1">
        <f t="shared" si="1"/>
        <v>196000</v>
      </c>
      <c r="DP1">
        <f t="shared" ref="DP1:EF1" si="2">DO1+2000</f>
        <v>198000</v>
      </c>
      <c r="DQ1">
        <f t="shared" si="2"/>
        <v>200000</v>
      </c>
      <c r="DR1">
        <f t="shared" si="2"/>
        <v>202000</v>
      </c>
      <c r="DS1">
        <f t="shared" si="2"/>
        <v>204000</v>
      </c>
      <c r="DT1">
        <f t="shared" si="2"/>
        <v>206000</v>
      </c>
      <c r="DU1">
        <f t="shared" si="2"/>
        <v>208000</v>
      </c>
      <c r="DV1">
        <f t="shared" si="2"/>
        <v>210000</v>
      </c>
      <c r="DW1">
        <f t="shared" si="2"/>
        <v>212000</v>
      </c>
      <c r="DX1">
        <f t="shared" si="2"/>
        <v>214000</v>
      </c>
      <c r="DY1">
        <f t="shared" si="2"/>
        <v>216000</v>
      </c>
      <c r="DZ1">
        <f t="shared" si="2"/>
        <v>218000</v>
      </c>
      <c r="EA1">
        <f t="shared" si="2"/>
        <v>220000</v>
      </c>
      <c r="EB1">
        <f t="shared" si="2"/>
        <v>222000</v>
      </c>
      <c r="EC1">
        <f t="shared" si="2"/>
        <v>224000</v>
      </c>
      <c r="ED1">
        <f t="shared" si="2"/>
        <v>226000</v>
      </c>
      <c r="EE1">
        <f t="shared" si="2"/>
        <v>228000</v>
      </c>
      <c r="EF1">
        <f t="shared" si="2"/>
        <v>230000</v>
      </c>
    </row>
    <row r="2" spans="1:136" x14ac:dyDescent="0.2">
      <c r="A2" s="1">
        <v>35796</v>
      </c>
      <c r="B2" s="15">
        <f>Sheet1!G2</f>
        <v>0.29719465829333075</v>
      </c>
      <c r="C2">
        <v>12683.2745</v>
      </c>
      <c r="D2">
        <v>10038</v>
      </c>
      <c r="E2" s="5">
        <v>0.05</v>
      </c>
      <c r="F2" s="6">
        <v>1</v>
      </c>
      <c r="G2" s="7">
        <v>0.16955067871609877</v>
      </c>
      <c r="H2" s="10">
        <v>22231.71392247278</v>
      </c>
      <c r="I2" s="8">
        <f>(LN(H2/D2)+(E2+G2^2/2)*F2)/(G2*SQRT(F2))</f>
        <v>5.0693730991400781</v>
      </c>
      <c r="J2" s="8">
        <f t="shared" ref="J2:J65" si="3">I2-G2*SQRT(F2)</f>
        <v>4.8998224204239795</v>
      </c>
      <c r="K2" s="3">
        <f>NORMSDIST(I2)</f>
        <v>0.9999998004359264</v>
      </c>
      <c r="L2" s="3">
        <f t="shared" ref="L2:L65" si="4">B2*C2/(G2*K2)</f>
        <v>22231.71391496982</v>
      </c>
      <c r="M2" s="3">
        <f t="shared" ref="M2:M65" si="5">(L2-H2)^2</f>
        <v>5.6294411999702533E-11</v>
      </c>
      <c r="N2" s="4">
        <f t="shared" ref="N2:N65" si="6">H2*K2-EXP(-E2*F2)*D2*NORMSDIST(J2)</f>
        <v>12683.273102273766</v>
      </c>
      <c r="O2" s="3">
        <f t="shared" ref="O2:O65" si="7">(C2-N2)^2</f>
        <v>1.9536386233544154E-6</v>
      </c>
      <c r="P2" s="18">
        <f>O2+M2</f>
        <v>1.953694917766415E-6</v>
      </c>
      <c r="Q2" s="20">
        <f>(LN(H2/D2)+($S$2-G2^2/2)*SQRT(F2))/(G2*SQRT(F2))</f>
        <v>5.7845136592668798</v>
      </c>
      <c r="R2" s="9">
        <f>NORMDIST(LN(D2),LN(H2)+($S$2-G2^2/2)*F2,G2*SQRT(F2),TRUE)</f>
        <v>3.6361207103388782E-9</v>
      </c>
      <c r="S2" s="9">
        <v>0.2</v>
      </c>
      <c r="U2" s="1">
        <f t="shared" ref="U2:U65" si="8">A2</f>
        <v>35796</v>
      </c>
      <c r="V2">
        <f t="shared" ref="V2:BA2" si="9">NORMDIST(LN(V$1),LN($H2)+($S$2-$G2^2/2)*$F2,$G2*SQRT($F2),FALSE)</f>
        <v>3.5040365486360994E-51</v>
      </c>
      <c r="W2">
        <f t="shared" si="9"/>
        <v>1.1983429715001026E-27</v>
      </c>
      <c r="X2">
        <f t="shared" si="9"/>
        <v>3.0223372917523552E-17</v>
      </c>
      <c r="Y2">
        <f t="shared" si="9"/>
        <v>2.2608548765807739E-11</v>
      </c>
      <c r="Z2">
        <f t="shared" si="9"/>
        <v>1.1205429410548451E-7</v>
      </c>
      <c r="AA2">
        <f t="shared" si="9"/>
        <v>3.237344428153338E-5</v>
      </c>
      <c r="AB2">
        <f t="shared" si="9"/>
        <v>1.5810487679688938E-3</v>
      </c>
      <c r="AC2">
        <f t="shared" si="9"/>
        <v>2.3531157273456688E-2</v>
      </c>
      <c r="AD2">
        <f t="shared" si="9"/>
        <v>0.15221052477294938</v>
      </c>
      <c r="AE2">
        <f t="shared" si="9"/>
        <v>0.5372070063721901</v>
      </c>
      <c r="AF2">
        <f t="shared" si="9"/>
        <v>1.2053788963501033</v>
      </c>
      <c r="AG2">
        <f t="shared" si="9"/>
        <v>1.9129954294942533</v>
      </c>
      <c r="AH2">
        <f t="shared" si="9"/>
        <v>2.3186553626069459</v>
      </c>
      <c r="AI2">
        <f t="shared" si="9"/>
        <v>2.2713011439239139</v>
      </c>
      <c r="AJ2">
        <f t="shared" si="9"/>
        <v>1.8765292436930976</v>
      </c>
      <c r="AK2">
        <f t="shared" si="9"/>
        <v>1.3511169253991806</v>
      </c>
      <c r="AL2">
        <f t="shared" si="9"/>
        <v>0.86969217515923192</v>
      </c>
      <c r="AM2">
        <f t="shared" si="9"/>
        <v>0.51065093664318317</v>
      </c>
      <c r="AN2">
        <f t="shared" si="9"/>
        <v>0.27794801849148526</v>
      </c>
      <c r="AO2">
        <f t="shared" si="9"/>
        <v>0.14208030468354857</v>
      </c>
      <c r="AP2">
        <f t="shared" si="9"/>
        <v>6.8935200312533473E-2</v>
      </c>
      <c r="AQ2">
        <f t="shared" si="9"/>
        <v>3.2023668961719688E-2</v>
      </c>
      <c r="AR2">
        <f t="shared" si="9"/>
        <v>1.4346931562204766E-2</v>
      </c>
      <c r="AS2">
        <f t="shared" si="9"/>
        <v>6.236170849796191E-3</v>
      </c>
      <c r="AT2">
        <f t="shared" si="9"/>
        <v>2.6432555223514405E-3</v>
      </c>
      <c r="AU2">
        <f t="shared" si="9"/>
        <v>1.0971589925240254E-3</v>
      </c>
      <c r="AV2">
        <f t="shared" si="9"/>
        <v>4.4758331419531905E-4</v>
      </c>
      <c r="AW2">
        <f t="shared" si="9"/>
        <v>1.8000444125791483E-4</v>
      </c>
      <c r="AX2">
        <f t="shared" si="9"/>
        <v>7.1554087249588603E-5</v>
      </c>
      <c r="AY2">
        <f t="shared" si="9"/>
        <v>2.8177468498139573E-5</v>
      </c>
      <c r="AZ2">
        <f t="shared" si="9"/>
        <v>1.1013455133659225E-5</v>
      </c>
      <c r="BA2">
        <f t="shared" si="9"/>
        <v>4.2797818216147554E-6</v>
      </c>
      <c r="BB2">
        <f t="shared" ref="BB2:CG2" si="10">NORMDIST(LN(BB$1),LN($H2)+($S$2-$G2^2/2)*$F2,$G2*SQRT($F2),FALSE)</f>
        <v>1.6558479431539394E-6</v>
      </c>
      <c r="BC2">
        <f t="shared" si="10"/>
        <v>6.3864701220531642E-7</v>
      </c>
      <c r="BD2">
        <f t="shared" si="10"/>
        <v>2.4581720908917044E-7</v>
      </c>
      <c r="BE2">
        <f t="shared" si="10"/>
        <v>9.4511059076642195E-8</v>
      </c>
      <c r="BF2">
        <f t="shared" si="10"/>
        <v>3.6326789294687283E-8</v>
      </c>
      <c r="BG2">
        <f t="shared" si="10"/>
        <v>1.3968662103386501E-8</v>
      </c>
      <c r="BH2">
        <f t="shared" si="10"/>
        <v>5.3769470450048511E-9</v>
      </c>
      <c r="BI2">
        <f t="shared" si="10"/>
        <v>2.0730278600445286E-9</v>
      </c>
      <c r="BJ2">
        <f t="shared" si="10"/>
        <v>8.0088139039137225E-10</v>
      </c>
      <c r="BK2">
        <f t="shared" si="10"/>
        <v>3.1017298346736743E-10</v>
      </c>
      <c r="BL2">
        <f t="shared" si="10"/>
        <v>1.2046710714141386E-10</v>
      </c>
      <c r="BM2">
        <f t="shared" si="10"/>
        <v>4.6935088293730132E-11</v>
      </c>
      <c r="BN2">
        <f t="shared" si="10"/>
        <v>1.8348882541959487E-11</v>
      </c>
      <c r="BO2">
        <f t="shared" si="10"/>
        <v>7.1995774222802641E-12</v>
      </c>
      <c r="BP2">
        <f t="shared" si="10"/>
        <v>2.835819720694748E-12</v>
      </c>
      <c r="BQ2">
        <f t="shared" si="10"/>
        <v>1.1215047691652262E-12</v>
      </c>
      <c r="BR2">
        <f t="shared" si="10"/>
        <v>4.4538998096266083E-13</v>
      </c>
      <c r="BS2">
        <f t="shared" si="10"/>
        <v>1.7764499285477358E-13</v>
      </c>
      <c r="BT2">
        <f t="shared" si="10"/>
        <v>7.1168311515800448E-14</v>
      </c>
      <c r="BU2">
        <f t="shared" si="10"/>
        <v>2.864059131273406E-14</v>
      </c>
      <c r="BV2">
        <f t="shared" si="10"/>
        <v>1.1579044744128554E-14</v>
      </c>
      <c r="BW2">
        <f t="shared" si="10"/>
        <v>4.7031281155500837E-15</v>
      </c>
      <c r="BX2">
        <f t="shared" si="10"/>
        <v>1.919317574585782E-15</v>
      </c>
      <c r="BY2">
        <f t="shared" si="10"/>
        <v>7.8699281790315721E-16</v>
      </c>
      <c r="BZ2">
        <f t="shared" si="10"/>
        <v>3.2424431557751337E-16</v>
      </c>
      <c r="CA2">
        <f t="shared" si="10"/>
        <v>1.3423374527939385E-16</v>
      </c>
      <c r="CB2">
        <f t="shared" si="10"/>
        <v>5.584001587967908E-17</v>
      </c>
      <c r="CC2">
        <f t="shared" si="10"/>
        <v>2.3341440594489526E-17</v>
      </c>
      <c r="CD2">
        <f t="shared" si="10"/>
        <v>9.8041345869132304E-18</v>
      </c>
      <c r="CE2">
        <f t="shared" si="10"/>
        <v>4.1379878362145352E-18</v>
      </c>
      <c r="CF2">
        <f t="shared" si="10"/>
        <v>1.7549480651603794E-18</v>
      </c>
      <c r="CG2">
        <f t="shared" si="10"/>
        <v>7.4787561417624091E-19</v>
      </c>
      <c r="CH2">
        <f t="shared" ref="CH2:DM2" si="11">NORMDIST(LN(CH$1),LN($H2)+($S$2-$G2^2/2)*$F2,$G2*SQRT($F2),FALSE)</f>
        <v>3.2024164875911153E-19</v>
      </c>
      <c r="CI2">
        <f t="shared" si="11"/>
        <v>1.3778483769595948E-19</v>
      </c>
      <c r="CJ2">
        <f t="shared" si="11"/>
        <v>5.9564948632612329E-20</v>
      </c>
      <c r="CK2">
        <f t="shared" si="11"/>
        <v>2.5872312860544869E-20</v>
      </c>
      <c r="CL2">
        <f t="shared" si="11"/>
        <v>1.1290762879568883E-20</v>
      </c>
      <c r="CM2">
        <f t="shared" si="11"/>
        <v>4.9504239783945896E-21</v>
      </c>
      <c r="CN2">
        <f t="shared" si="11"/>
        <v>2.1806166961944327E-21</v>
      </c>
      <c r="CO2">
        <f t="shared" si="11"/>
        <v>9.6498413712749887E-22</v>
      </c>
      <c r="CP2">
        <f t="shared" si="11"/>
        <v>4.2899319782111086E-22</v>
      </c>
      <c r="CQ2">
        <f t="shared" si="11"/>
        <v>1.9158213349163259E-22</v>
      </c>
      <c r="CR2">
        <f t="shared" si="11"/>
        <v>8.5944583504045177E-23</v>
      </c>
      <c r="CS2">
        <f t="shared" si="11"/>
        <v>3.8728001751825046E-23</v>
      </c>
      <c r="CT2">
        <f t="shared" si="11"/>
        <v>1.7529058444759676E-23</v>
      </c>
      <c r="CU2">
        <f t="shared" si="11"/>
        <v>7.9689774340527601E-24</v>
      </c>
      <c r="CV2">
        <f t="shared" si="11"/>
        <v>3.638651679860486E-24</v>
      </c>
      <c r="CW2">
        <f t="shared" si="11"/>
        <v>1.6686123174968542E-24</v>
      </c>
      <c r="CX2">
        <f t="shared" si="11"/>
        <v>7.684764150062651E-25</v>
      </c>
      <c r="CY2">
        <f t="shared" si="11"/>
        <v>3.5542562710165082E-25</v>
      </c>
      <c r="CZ2">
        <f t="shared" si="11"/>
        <v>1.6507941495849991E-25</v>
      </c>
      <c r="DA2">
        <f t="shared" si="11"/>
        <v>7.6992060107163038E-26</v>
      </c>
      <c r="DB2">
        <f t="shared" si="11"/>
        <v>3.6057086233475639E-26</v>
      </c>
      <c r="DC2">
        <f t="shared" si="11"/>
        <v>1.6955469650446951E-26</v>
      </c>
      <c r="DD2">
        <f t="shared" si="11"/>
        <v>8.0054618218092651E-27</v>
      </c>
      <c r="DE2">
        <f t="shared" si="11"/>
        <v>3.7949253571875035E-27</v>
      </c>
      <c r="DF2">
        <f t="shared" si="11"/>
        <v>1.8061064175466748E-27</v>
      </c>
      <c r="DG2">
        <f t="shared" si="11"/>
        <v>8.6295813806889407E-28</v>
      </c>
      <c r="DH2">
        <f t="shared" si="11"/>
        <v>4.139287101537777E-28</v>
      </c>
      <c r="DI2">
        <f t="shared" si="11"/>
        <v>1.9931226911703421E-28</v>
      </c>
      <c r="DJ2">
        <f t="shared" si="11"/>
        <v>9.6338198785287716E-29</v>
      </c>
      <c r="DK2">
        <f t="shared" si="11"/>
        <v>4.6741482080976703E-29</v>
      </c>
      <c r="DL2">
        <f t="shared" si="11"/>
        <v>2.2762999768884174E-29</v>
      </c>
      <c r="DM2">
        <f t="shared" si="11"/>
        <v>1.1126620920445584E-29</v>
      </c>
      <c r="DN2">
        <f t="shared" ref="DN2:EF2" si="12">NORMDIST(LN(DN$1),LN($H2)+($S$2-$G2^2/2)*$F2,$G2*SQRT($F2),FALSE)</f>
        <v>5.4586812918104316E-30</v>
      </c>
      <c r="DO2">
        <f t="shared" si="12"/>
        <v>2.6877374634600143E-30</v>
      </c>
      <c r="DP2">
        <f t="shared" si="12"/>
        <v>1.3281428031379538E-30</v>
      </c>
      <c r="DQ2">
        <f t="shared" si="12"/>
        <v>6.5863657034374381E-31</v>
      </c>
      <c r="DR2">
        <f t="shared" si="12"/>
        <v>3.277740166512525E-31</v>
      </c>
      <c r="DS2">
        <f t="shared" si="12"/>
        <v>1.6368747758920611E-31</v>
      </c>
      <c r="DT2">
        <f t="shared" si="12"/>
        <v>8.2026360121419949E-32</v>
      </c>
      <c r="DU2">
        <f t="shared" si="12"/>
        <v>4.1245202551621704E-32</v>
      </c>
      <c r="DV2">
        <f t="shared" si="12"/>
        <v>2.080944941863816E-32</v>
      </c>
      <c r="DW2">
        <f t="shared" si="12"/>
        <v>1.0534166726664135E-32</v>
      </c>
      <c r="DX2">
        <f t="shared" si="12"/>
        <v>5.3502947028307563E-33</v>
      </c>
      <c r="DY2">
        <f t="shared" si="12"/>
        <v>2.7263322335749079E-33</v>
      </c>
      <c r="DZ2">
        <f t="shared" si="12"/>
        <v>1.3937639213037482E-33</v>
      </c>
      <c r="EA2">
        <f t="shared" si="12"/>
        <v>7.1481721418687027E-34</v>
      </c>
      <c r="EB2">
        <f t="shared" si="12"/>
        <v>3.6777506352081362E-34</v>
      </c>
      <c r="EC2">
        <f t="shared" si="12"/>
        <v>1.8981798761277537E-34</v>
      </c>
      <c r="ED2">
        <f t="shared" si="12"/>
        <v>9.8275835576176527E-35</v>
      </c>
      <c r="EE2">
        <f t="shared" si="12"/>
        <v>5.1038402537615437E-35</v>
      </c>
      <c r="EF2">
        <f t="shared" si="12"/>
        <v>2.6587357066987416E-35</v>
      </c>
    </row>
    <row r="3" spans="1:136" x14ac:dyDescent="0.2">
      <c r="A3" s="1">
        <v>35804</v>
      </c>
      <c r="B3" s="15">
        <f>Sheet1!G3</f>
        <v>0.29719465829333075</v>
      </c>
      <c r="C3">
        <v>12235.858375</v>
      </c>
      <c r="D3">
        <v>10038</v>
      </c>
      <c r="E3" s="5">
        <v>0.05</v>
      </c>
      <c r="F3" s="6">
        <v>1</v>
      </c>
      <c r="G3" s="7">
        <v>0.16692898279183302</v>
      </c>
      <c r="H3" s="10">
        <v>21784.30002431558</v>
      </c>
      <c r="I3" s="8">
        <f t="shared" ref="I3:I66" si="13">(LN(H3/D3)+(E3+G3^2/2)*F3)/(G3*SQRT(F3))</f>
        <v>5.0245575415112915</v>
      </c>
      <c r="J3" s="8">
        <f t="shared" si="3"/>
        <v>4.8576285587194583</v>
      </c>
      <c r="K3" s="3">
        <f t="shared" ref="K3:K66" si="14">NORMSDIST(I3)</f>
        <v>0.9999997477027508</v>
      </c>
      <c r="L3" s="3">
        <f t="shared" si="4"/>
        <v>21784.309742547503</v>
      </c>
      <c r="M3" s="3">
        <f t="shared" si="5"/>
        <v>9.4444031695738759E-5</v>
      </c>
      <c r="N3" s="4">
        <f t="shared" si="6"/>
        <v>12235.859236832503</v>
      </c>
      <c r="O3" s="3">
        <f t="shared" si="7"/>
        <v>7.4275526284505728E-7</v>
      </c>
      <c r="P3" s="18">
        <f t="shared" ref="P3:P66" si="15">O3+M3</f>
        <v>9.5186786958583822E-5</v>
      </c>
      <c r="Q3" s="20">
        <f t="shared" ref="Q3:Q66" si="16">(LN(H3/D3)+($S$2-G3^2/2)*SQRT(F3))/(G3*SQRT(F3))</f>
        <v>5.7562142775760563</v>
      </c>
      <c r="R3" s="9">
        <f t="shared" ref="R3:R66" si="17">NORMDIST(LN(D3),LN(H3)+($S$2-G3^2/2)*F3,G3*SQRT(F3),TRUE)</f>
        <v>4.3010592004790267E-9</v>
      </c>
      <c r="U3" s="1">
        <f t="shared" si="8"/>
        <v>35804</v>
      </c>
      <c r="V3">
        <v>5.5371951150283697E-52</v>
      </c>
      <c r="W3">
        <v>6.419007468376629E-28</v>
      </c>
      <c r="X3">
        <v>2.5872400306340926E-17</v>
      </c>
      <c r="Y3">
        <v>2.4184891473247361E-11</v>
      </c>
      <c r="Z3">
        <v>1.3381623463213483E-7</v>
      </c>
      <c r="AA3">
        <v>4.0611986596452993E-5</v>
      </c>
      <c r="AB3">
        <v>2.0095015734463806E-3</v>
      </c>
      <c r="AC3">
        <v>2.9615468874103539E-2</v>
      </c>
      <c r="AD3">
        <v>0.18684316413411858</v>
      </c>
      <c r="AE3">
        <v>0.63657991383038115</v>
      </c>
      <c r="AF3">
        <v>1.368993846335314</v>
      </c>
      <c r="AG3">
        <v>2.0719055521869203</v>
      </c>
      <c r="AH3">
        <v>2.3862965524667241</v>
      </c>
      <c r="AI3">
        <v>2.2156797161308712</v>
      </c>
      <c r="AJ3">
        <v>1.732111790802676</v>
      </c>
      <c r="AK3">
        <v>1.1786674513667226</v>
      </c>
      <c r="AL3">
        <v>0.71649691293712003</v>
      </c>
      <c r="AM3">
        <v>0.39713136037925795</v>
      </c>
      <c r="AN3">
        <v>0.20400978675656706</v>
      </c>
      <c r="AO3">
        <v>9.8422697754820793E-2</v>
      </c>
      <c r="AP3">
        <v>4.5074909317100335E-2</v>
      </c>
      <c r="AQ3">
        <v>1.976985331877883E-2</v>
      </c>
      <c r="AR3">
        <v>8.3651299728418095E-3</v>
      </c>
      <c r="AS3">
        <v>3.4354519785381853E-3</v>
      </c>
      <c r="AT3">
        <v>1.3764156587069928E-3</v>
      </c>
      <c r="AU3">
        <v>5.4029778008679618E-4</v>
      </c>
      <c r="AV3">
        <v>2.0855053129824916E-4</v>
      </c>
      <c r="AW3">
        <v>7.9400606757712588E-5</v>
      </c>
      <c r="AX3">
        <v>2.9896045560585425E-5</v>
      </c>
      <c r="AY3">
        <v>1.115731005068369E-5</v>
      </c>
      <c r="AZ3">
        <v>4.1352446097083289E-6</v>
      </c>
      <c r="BA3">
        <v>1.5246219805144333E-6</v>
      </c>
      <c r="BB3">
        <v>5.5997246335103194E-7</v>
      </c>
      <c r="BC3">
        <v>2.0514198390775519E-7</v>
      </c>
      <c r="BD3">
        <v>7.5040120299505795E-8</v>
      </c>
      <c r="BE3">
        <v>2.7434014359860975E-8</v>
      </c>
      <c r="BF3">
        <v>1.0032161847650878E-8</v>
      </c>
      <c r="BG3">
        <v>3.6721078685312977E-9</v>
      </c>
      <c r="BH3">
        <v>1.3462278492517297E-9</v>
      </c>
      <c r="BI3">
        <v>4.9457915311145611E-10</v>
      </c>
      <c r="BJ3">
        <v>1.8216662782185753E-10</v>
      </c>
      <c r="BK3">
        <v>6.7296573348758832E-11</v>
      </c>
      <c r="BL3">
        <v>2.49436789942091E-11</v>
      </c>
      <c r="BM3">
        <v>9.279051951452923E-12</v>
      </c>
      <c r="BN3">
        <v>3.4652663934793338E-12</v>
      </c>
      <c r="BO3">
        <v>1.2994463625857117E-12</v>
      </c>
      <c r="BP3">
        <v>4.8938859788736789E-13</v>
      </c>
      <c r="BQ3">
        <v>1.8513819204017069E-13</v>
      </c>
      <c r="BR3">
        <v>7.0363444085770626E-14</v>
      </c>
      <c r="BS3">
        <v>2.6869513442517021E-14</v>
      </c>
      <c r="BT3">
        <v>1.0310471287326621E-14</v>
      </c>
      <c r="BU3">
        <v>3.975943099859032E-15</v>
      </c>
      <c r="BV3">
        <v>1.5409021766863847E-15</v>
      </c>
      <c r="BW3">
        <v>6.0021622193501359E-16</v>
      </c>
      <c r="BX3">
        <v>2.3499435786158973E-16</v>
      </c>
      <c r="BY3">
        <v>9.2478093637731928E-17</v>
      </c>
      <c r="BZ3">
        <v>3.6581592841707671E-17</v>
      </c>
      <c r="CA3">
        <v>1.4545732802644519E-17</v>
      </c>
      <c r="CB3">
        <v>5.8138196535981666E-18</v>
      </c>
      <c r="CC3">
        <v>2.3358303321690459E-18</v>
      </c>
      <c r="CD3">
        <v>9.433505336069431E-19</v>
      </c>
      <c r="CE3">
        <v>3.8295962434628432E-19</v>
      </c>
      <c r="CF3">
        <v>1.5626976852268634E-19</v>
      </c>
      <c r="CG3">
        <v>6.4096050633652861E-20</v>
      </c>
      <c r="CH3">
        <v>2.6424851266778322E-20</v>
      </c>
      <c r="CI3">
        <v>1.0949847742370663E-20</v>
      </c>
      <c r="CJ3">
        <v>4.5604311383171795E-21</v>
      </c>
      <c r="CK3">
        <v>1.9089431147572819E-21</v>
      </c>
      <c r="CL3">
        <v>8.030736203170959E-22</v>
      </c>
      <c r="CM3">
        <v>3.3953005571464903E-22</v>
      </c>
      <c r="CN3">
        <v>1.442600457772214E-22</v>
      </c>
      <c r="CO3">
        <v>6.1594615398571907E-23</v>
      </c>
      <c r="CP3">
        <v>2.6427227396441166E-23</v>
      </c>
      <c r="CQ3">
        <v>1.1393456575928667E-23</v>
      </c>
      <c r="CR3">
        <v>4.9355656715661303E-24</v>
      </c>
      <c r="CS3">
        <v>2.148216591277628E-24</v>
      </c>
      <c r="CT3">
        <v>9.3942214495272953E-25</v>
      </c>
      <c r="CU3">
        <v>4.1273072275111645E-25</v>
      </c>
      <c r="CV3">
        <v>1.8217030746371651E-25</v>
      </c>
      <c r="CW3">
        <v>8.0774551695103082E-26</v>
      </c>
      <c r="CX3">
        <v>3.59781629072971E-26</v>
      </c>
      <c r="CY3">
        <v>1.6097265473517535E-26</v>
      </c>
      <c r="CZ3">
        <v>7.2342768929315581E-27</v>
      </c>
      <c r="DA3">
        <v>3.2654966949045698E-27</v>
      </c>
      <c r="DB3">
        <v>1.4804566442436627E-27</v>
      </c>
      <c r="DC3">
        <v>6.7408665477299948E-28</v>
      </c>
      <c r="DD3">
        <v>3.0824119948534807E-28</v>
      </c>
      <c r="DE3">
        <v>1.4154742507704792E-28</v>
      </c>
      <c r="DF3">
        <v>6.5272627678418403E-29</v>
      </c>
      <c r="DG3">
        <v>3.0224537831902176E-29</v>
      </c>
      <c r="DH3">
        <v>1.4053012247017186E-29</v>
      </c>
      <c r="DI3">
        <v>6.5605799203088862E-30</v>
      </c>
      <c r="DJ3">
        <v>3.0751060122950162E-30</v>
      </c>
      <c r="DK3">
        <v>1.4471220685923701E-30</v>
      </c>
      <c r="DL3">
        <v>6.8369084580036989E-31</v>
      </c>
      <c r="DM3">
        <v>3.2426969450496744E-31</v>
      </c>
      <c r="DN3">
        <v>1.543929983738326E-31</v>
      </c>
      <c r="DO3">
        <v>7.3791493014956197E-32</v>
      </c>
      <c r="DP3">
        <v>3.5401807994770435E-32</v>
      </c>
      <c r="DQ3">
        <v>1.7047794742342419E-32</v>
      </c>
      <c r="DR3">
        <v>8.2398242436814774E-33</v>
      </c>
      <c r="DS3">
        <v>3.997221391775754E-33</v>
      </c>
      <c r="DT3">
        <v>1.9461338097800944E-33</v>
      </c>
      <c r="DU3">
        <v>9.5092298709702544E-34</v>
      </c>
      <c r="DV3">
        <v>4.6629445418609155E-34</v>
      </c>
      <c r="DW3">
        <v>2.2945720670039814E-34</v>
      </c>
      <c r="DX3">
        <v>1.1330633280539045E-34</v>
      </c>
      <c r="DY3">
        <v>5.6143872566761813E-35</v>
      </c>
      <c r="DZ3">
        <v>2.7914580580563577E-35</v>
      </c>
      <c r="EA3">
        <v>1.3925970090260591E-35</v>
      </c>
      <c r="EB3">
        <v>6.9706079243208651E-36</v>
      </c>
      <c r="EC3">
        <v>3.50067766659054E-36</v>
      </c>
      <c r="ED3">
        <v>1.763824915102911E-36</v>
      </c>
      <c r="EE3">
        <v>8.9159268781341905E-37</v>
      </c>
      <c r="EF3">
        <v>4.521381757074934E-37</v>
      </c>
    </row>
    <row r="4" spans="1:136" x14ac:dyDescent="0.2">
      <c r="A4" s="1">
        <v>35811</v>
      </c>
      <c r="B4" s="15">
        <f>Sheet1!G4</f>
        <v>0.29719465829333075</v>
      </c>
      <c r="C4">
        <v>12488.74575</v>
      </c>
      <c r="D4">
        <v>10038</v>
      </c>
      <c r="E4" s="5">
        <v>0.05</v>
      </c>
      <c r="F4" s="6">
        <v>1</v>
      </c>
      <c r="G4" s="7">
        <v>0.16842394600005756</v>
      </c>
      <c r="H4" s="10">
        <v>22037.183163340113</v>
      </c>
      <c r="I4" s="8">
        <f t="shared" si="13"/>
        <v>5.0499742597224433</v>
      </c>
      <c r="J4" s="8">
        <f t="shared" si="3"/>
        <v>4.8815503137223857</v>
      </c>
      <c r="K4" s="3">
        <f t="shared" si="14"/>
        <v>0.99999977906519943</v>
      </c>
      <c r="L4" s="3">
        <f t="shared" si="4"/>
        <v>22037.183155069411</v>
      </c>
      <c r="M4" s="3">
        <f t="shared" si="5"/>
        <v>6.8404496244595965E-11</v>
      </c>
      <c r="N4" s="4">
        <f t="shared" si="6"/>
        <v>12488.742356529903</v>
      </c>
      <c r="O4" s="3">
        <f t="shared" si="7"/>
        <v>1.1515639298235371E-5</v>
      </c>
      <c r="P4" s="18">
        <f t="shared" si="15"/>
        <v>1.1515707702731616E-5</v>
      </c>
      <c r="Q4" s="20">
        <f t="shared" si="16"/>
        <v>5.7721600136040685</v>
      </c>
      <c r="R4" s="9">
        <f t="shared" si="17"/>
        <v>3.913087101983927E-9</v>
      </c>
      <c r="U4" s="1">
        <f t="shared" si="8"/>
        <v>35811</v>
      </c>
      <c r="V4">
        <v>1.6071082611177283E-51</v>
      </c>
      <c r="W4">
        <v>9.2202724881474425E-28</v>
      </c>
      <c r="X4">
        <v>2.8364064329343463E-17</v>
      </c>
      <c r="Y4">
        <v>2.3317515546382192E-11</v>
      </c>
      <c r="Z4">
        <v>1.210790714092889E-7</v>
      </c>
      <c r="AA4">
        <v>3.571602808504918E-5</v>
      </c>
      <c r="AB4">
        <v>1.7538717811454491E-3</v>
      </c>
      <c r="AC4">
        <v>2.5993256383117488E-2</v>
      </c>
      <c r="AD4">
        <v>0.16635725767600304</v>
      </c>
      <c r="AE4">
        <v>0.57839117834959664</v>
      </c>
      <c r="AF4">
        <v>1.2745847703573001</v>
      </c>
      <c r="AG4">
        <v>1.9824294758284489</v>
      </c>
      <c r="AH4">
        <v>2.3512806165726565</v>
      </c>
      <c r="AI4">
        <v>2.251475010403742</v>
      </c>
      <c r="AJ4">
        <v>1.8169894316187616</v>
      </c>
      <c r="AK4">
        <v>1.2772590907337751</v>
      </c>
      <c r="AL4">
        <v>0.80242150040341242</v>
      </c>
      <c r="AM4">
        <v>0.459761412466834</v>
      </c>
      <c r="AN4">
        <v>0.24417902805855751</v>
      </c>
      <c r="AO4">
        <v>0.12179070258550616</v>
      </c>
      <c r="AP4">
        <v>5.7660983554288656E-2</v>
      </c>
      <c r="AQ4">
        <v>2.6140763392973949E-2</v>
      </c>
      <c r="AR4">
        <v>1.1430712824765096E-2</v>
      </c>
      <c r="AS4">
        <v>4.8503405648635508E-3</v>
      </c>
      <c r="AT4">
        <v>2.0073135815249299E-3</v>
      </c>
      <c r="AU4">
        <v>8.1368487255121613E-4</v>
      </c>
      <c r="AV4">
        <v>3.2423881708499159E-4</v>
      </c>
      <c r="AW4">
        <v>1.2740202116508177E-4</v>
      </c>
      <c r="AX4">
        <v>4.9491388092326753E-5</v>
      </c>
      <c r="AY4">
        <v>1.9050266336149552E-5</v>
      </c>
      <c r="AZ4">
        <v>7.2799656323808214E-6</v>
      </c>
      <c r="BA4">
        <v>2.7665416371474314E-6</v>
      </c>
      <c r="BB4">
        <v>1.0470055748189697E-6</v>
      </c>
      <c r="BC4">
        <v>3.9509823269925548E-7</v>
      </c>
      <c r="BD4">
        <v>1.4882439872963595E-7</v>
      </c>
      <c r="BE4">
        <v>5.6009691500382418E-8</v>
      </c>
      <c r="BF4">
        <v>2.1077843975556808E-8</v>
      </c>
      <c r="BG4">
        <v>7.9372718891467295E-9</v>
      </c>
      <c r="BH4">
        <v>2.9927246252353203E-9</v>
      </c>
      <c r="BI4">
        <v>1.1304373744635625E-9</v>
      </c>
      <c r="BJ4">
        <v>4.2797090009455998E-10</v>
      </c>
      <c r="BK4">
        <v>1.6246035883839316E-10</v>
      </c>
      <c r="BL4">
        <v>6.1858654201575132E-11</v>
      </c>
      <c r="BM4">
        <v>2.3632393204265184E-11</v>
      </c>
      <c r="BN4">
        <v>9.0611993207460434E-12</v>
      </c>
      <c r="BO4">
        <v>3.4876699095277136E-12</v>
      </c>
      <c r="BP4">
        <v>1.347857542176208E-12</v>
      </c>
      <c r="BQ4">
        <v>5.2310228497276337E-13</v>
      </c>
      <c r="BR4">
        <v>2.0390486632683524E-13</v>
      </c>
      <c r="BS4">
        <v>7.984022613417922E-14</v>
      </c>
      <c r="BT4">
        <v>3.1406211201527351E-14</v>
      </c>
      <c r="BU4">
        <v>1.2412175763046181E-14</v>
      </c>
      <c r="BV4">
        <v>4.9289135467396174E-15</v>
      </c>
      <c r="BW4">
        <v>1.966762158674186E-15</v>
      </c>
      <c r="BX4">
        <v>7.8862593944450693E-16</v>
      </c>
      <c r="BY4">
        <v>3.1777915164516983E-16</v>
      </c>
      <c r="BZ4">
        <v>1.286848122383147E-16</v>
      </c>
      <c r="CA4">
        <v>5.2370349184267583E-17</v>
      </c>
      <c r="CB4">
        <v>2.1419305736911358E-17</v>
      </c>
      <c r="CC4">
        <v>8.8041939019259245E-18</v>
      </c>
      <c r="CD4">
        <v>3.6369560119998785E-18</v>
      </c>
      <c r="CE4">
        <v>1.5099007006817718E-18</v>
      </c>
      <c r="CF4">
        <v>6.2996469988179477E-19</v>
      </c>
      <c r="CG4">
        <v>2.6414069472985837E-19</v>
      </c>
      <c r="CH4">
        <v>1.1130069190157156E-19</v>
      </c>
      <c r="CI4">
        <v>4.7129692589719822E-20</v>
      </c>
      <c r="CJ4">
        <v>2.0054647447281007E-20</v>
      </c>
      <c r="CK4">
        <v>8.5752642876169133E-21</v>
      </c>
      <c r="CL4">
        <v>3.6845075527172835E-21</v>
      </c>
      <c r="CM4">
        <v>1.590733339788773E-21</v>
      </c>
      <c r="CN4">
        <v>6.9006039204024553E-22</v>
      </c>
      <c r="CO4">
        <v>3.0076946224134241E-22</v>
      </c>
      <c r="CP4">
        <v>1.317109465892007E-22</v>
      </c>
      <c r="CQ4">
        <v>5.7947616849663032E-23</v>
      </c>
      <c r="CR4">
        <v>2.5612887050430577E-23</v>
      </c>
      <c r="CS4">
        <v>1.1372974101607333E-23</v>
      </c>
      <c r="CT4">
        <v>5.0730033428597754E-24</v>
      </c>
      <c r="CU4">
        <v>2.2730794052346364E-24</v>
      </c>
      <c r="CV4">
        <v>1.0230691934768471E-24</v>
      </c>
      <c r="CW4">
        <v>4.6250749619017595E-25</v>
      </c>
      <c r="CX4">
        <v>2.1000915272474494E-25</v>
      </c>
      <c r="CY4">
        <v>9.5773547579892844E-26</v>
      </c>
      <c r="CZ4">
        <v>4.386549211626877E-26</v>
      </c>
      <c r="DA4">
        <v>2.0176817541290987E-26</v>
      </c>
      <c r="DB4">
        <v>9.3200170369028677E-27</v>
      </c>
      <c r="DC4">
        <v>4.3231200524874265E-27</v>
      </c>
      <c r="DD4">
        <v>2.0136159800963362E-27</v>
      </c>
      <c r="DE4">
        <v>9.4175305614953379E-28</v>
      </c>
      <c r="DF4">
        <v>4.422428410290594E-28</v>
      </c>
      <c r="DG4">
        <v>2.0851168886461656E-28</v>
      </c>
      <c r="DH4">
        <v>9.8702547428692472E-29</v>
      </c>
      <c r="DI4">
        <v>4.6906964714510152E-29</v>
      </c>
      <c r="DJ4">
        <v>2.2378969842949859E-29</v>
      </c>
      <c r="DK4">
        <v>1.0718143049617905E-29</v>
      </c>
      <c r="DL4">
        <v>5.1529835141584586E-30</v>
      </c>
      <c r="DM4">
        <v>2.4868002201990426E-30</v>
      </c>
      <c r="DN4">
        <v>1.2046179432316502E-30</v>
      </c>
      <c r="DO4">
        <v>5.8568964933517395E-31</v>
      </c>
      <c r="DP4">
        <v>2.8581118861770685E-31</v>
      </c>
      <c r="DQ4">
        <v>1.3998070940355868E-31</v>
      </c>
      <c r="DR4">
        <v>6.880475310216868E-32</v>
      </c>
      <c r="DS4">
        <v>3.3940180588866873E-32</v>
      </c>
      <c r="DT4">
        <v>1.6801175107914068E-32</v>
      </c>
      <c r="DU4">
        <v>8.3460212876946693E-33</v>
      </c>
      <c r="DV4">
        <v>4.160239505231273E-33</v>
      </c>
      <c r="DW4">
        <v>2.0808514018749807E-33</v>
      </c>
      <c r="DX4">
        <v>1.0443179415524759E-33</v>
      </c>
      <c r="DY4">
        <v>5.2587022015057886E-34</v>
      </c>
      <c r="DZ4">
        <v>2.6568313566852704E-34</v>
      </c>
      <c r="EA4">
        <v>1.346711458872597E-34</v>
      </c>
      <c r="EB4">
        <v>6.8485091508070446E-35</v>
      </c>
      <c r="EC4">
        <v>3.493931459555838E-35</v>
      </c>
      <c r="ED4">
        <v>1.7881983582864487E-35</v>
      </c>
      <c r="EE4">
        <v>9.1809212312711026E-36</v>
      </c>
      <c r="EF4">
        <v>4.7283819690866706E-36</v>
      </c>
    </row>
    <row r="5" spans="1:136" x14ac:dyDescent="0.2">
      <c r="A5" s="1">
        <v>35818</v>
      </c>
      <c r="B5" s="15">
        <f>Sheet1!G5</f>
        <v>0.29719465829333075</v>
      </c>
      <c r="C5">
        <v>12955.614749999999</v>
      </c>
      <c r="D5">
        <v>10038</v>
      </c>
      <c r="E5" s="5">
        <v>0.05</v>
      </c>
      <c r="F5" s="6">
        <v>1</v>
      </c>
      <c r="G5" s="7">
        <v>0.17109540051735456</v>
      </c>
      <c r="H5" s="10">
        <v>22504.054199664373</v>
      </c>
      <c r="I5" s="8">
        <f t="shared" si="13"/>
        <v>5.0963053582984568</v>
      </c>
      <c r="J5" s="8">
        <f t="shared" si="3"/>
        <v>4.9252099577811022</v>
      </c>
      <c r="K5" s="3">
        <f t="shared" si="14"/>
        <v>0.99999982682684485</v>
      </c>
      <c r="L5" s="3">
        <f t="shared" si="4"/>
        <v>22504.05419280276</v>
      </c>
      <c r="M5" s="3">
        <f t="shared" si="5"/>
        <v>4.7081741963224782E-11</v>
      </c>
      <c r="N5" s="4">
        <f t="shared" si="6"/>
        <v>12955.613362655218</v>
      </c>
      <c r="O5" s="3">
        <f t="shared" si="7"/>
        <v>1.9247255402478578E-6</v>
      </c>
      <c r="P5" s="18">
        <f t="shared" si="15"/>
        <v>1.924772621989821E-6</v>
      </c>
      <c r="Q5" s="20">
        <f t="shared" si="16"/>
        <v>5.8019138291092229</v>
      </c>
      <c r="R5" s="9">
        <f t="shared" si="17"/>
        <v>3.2781127373286998E-9</v>
      </c>
      <c r="U5" s="1">
        <f t="shared" si="8"/>
        <v>35818</v>
      </c>
      <c r="V5">
        <v>9.8803086384283901E-51</v>
      </c>
      <c r="W5">
        <v>1.6914212353538363E-27</v>
      </c>
      <c r="X5">
        <v>3.2711211925661217E-17</v>
      </c>
      <c r="Y5">
        <v>2.1571624251888856E-11</v>
      </c>
      <c r="Z5">
        <v>1.0047392349573873E-7</v>
      </c>
      <c r="AA5">
        <v>2.823596438253721E-5</v>
      </c>
      <c r="AB5">
        <v>1.3691348067139608E-3</v>
      </c>
      <c r="AC5">
        <v>2.0495745303581444E-2</v>
      </c>
      <c r="AD5">
        <v>0.13449513890855525</v>
      </c>
      <c r="AE5">
        <v>0.48437196102279217</v>
      </c>
      <c r="AF5">
        <v>1.1135151935295367</v>
      </c>
      <c r="AG5">
        <v>1.8157598829097836</v>
      </c>
      <c r="AH5">
        <v>2.2658197861224982</v>
      </c>
      <c r="AI5">
        <v>2.2883483556759279</v>
      </c>
      <c r="AJ5">
        <v>1.9511310101512198</v>
      </c>
      <c r="AK5">
        <v>1.4507560313790255</v>
      </c>
      <c r="AL5">
        <v>0.96476253713907933</v>
      </c>
      <c r="AM5">
        <v>0.58537921998317166</v>
      </c>
      <c r="AN5">
        <v>0.32929146518103364</v>
      </c>
      <c r="AO5">
        <v>0.17396201480066761</v>
      </c>
      <c r="AP5">
        <v>8.7222844367815633E-2</v>
      </c>
      <c r="AQ5">
        <v>4.1866539149137641E-2</v>
      </c>
      <c r="AR5">
        <v>1.9376673318443415E-2</v>
      </c>
      <c r="AS5">
        <v>8.6988933918789226E-3</v>
      </c>
      <c r="AT5">
        <v>3.8071543535943275E-3</v>
      </c>
      <c r="AU5">
        <v>1.6312730055606411E-3</v>
      </c>
      <c r="AV5">
        <v>6.8675269199493965E-4</v>
      </c>
      <c r="AW5">
        <v>2.849363553524764E-4</v>
      </c>
      <c r="AX5">
        <v>1.1681607428610675E-4</v>
      </c>
      <c r="AY5">
        <v>4.7428215865089388E-5</v>
      </c>
      <c r="AZ5">
        <v>1.910675457740984E-5</v>
      </c>
      <c r="BA5">
        <v>7.6502363835640015E-6</v>
      </c>
      <c r="BB5">
        <v>3.0487725832296549E-6</v>
      </c>
      <c r="BC5">
        <v>1.2108180048744389E-6</v>
      </c>
      <c r="BD5">
        <v>4.7974086117200775E-7</v>
      </c>
      <c r="BE5">
        <v>1.8980944354617115E-7</v>
      </c>
      <c r="BF5">
        <v>7.5053129447485675E-8</v>
      </c>
      <c r="BG5">
        <v>2.9680469608756037E-8</v>
      </c>
      <c r="BH5">
        <v>1.1746143525108428E-8</v>
      </c>
      <c r="BI5">
        <v>4.6545710433803067E-9</v>
      </c>
      <c r="BJ5">
        <v>1.8476986954931155E-9</v>
      </c>
      <c r="BK5">
        <v>7.3507371714077541E-10</v>
      </c>
      <c r="BL5">
        <v>2.9318185131161422E-10</v>
      </c>
      <c r="BM5">
        <v>1.1727023006182412E-10</v>
      </c>
      <c r="BN5">
        <v>4.7054734859666012E-11</v>
      </c>
      <c r="BO5">
        <v>1.8944733232857617E-11</v>
      </c>
      <c r="BP5">
        <v>7.6548070514905375E-12</v>
      </c>
      <c r="BQ5">
        <v>3.1046982780257048E-12</v>
      </c>
      <c r="BR5">
        <v>1.2641889354540076E-12</v>
      </c>
      <c r="BS5">
        <v>5.1685709687668245E-13</v>
      </c>
      <c r="BT5">
        <v>2.1219976889798257E-13</v>
      </c>
      <c r="BU5">
        <v>8.7493891780864205E-14</v>
      </c>
      <c r="BV5">
        <v>3.6233038627546117E-14</v>
      </c>
      <c r="BW5">
        <v>1.5071476732471583E-14</v>
      </c>
      <c r="BX5">
        <v>6.2973149878320963E-15</v>
      </c>
      <c r="BY5">
        <v>2.6431596295804773E-15</v>
      </c>
      <c r="BZ5">
        <v>1.11448782805827E-15</v>
      </c>
      <c r="CA5">
        <v>4.7208811802436421E-16</v>
      </c>
      <c r="CB5">
        <v>2.0089776531837746E-16</v>
      </c>
      <c r="CC5">
        <v>8.5888881052066977E-17</v>
      </c>
      <c r="CD5">
        <v>3.6890235759282406E-17</v>
      </c>
      <c r="CE5">
        <v>1.5918386078106903E-17</v>
      </c>
      <c r="CF5">
        <v>6.9007788268178053E-18</v>
      </c>
      <c r="CG5">
        <v>3.0054196729963964E-18</v>
      </c>
      <c r="CH5">
        <v>1.3149670700658902E-18</v>
      </c>
      <c r="CI5">
        <v>5.7799045715193962E-19</v>
      </c>
      <c r="CJ5">
        <v>2.5521986646122779E-19</v>
      </c>
      <c r="CK5">
        <v>1.1321060471459021E-19</v>
      </c>
      <c r="CL5">
        <v>5.0446185793648654E-20</v>
      </c>
      <c r="CM5">
        <v>2.2580159358473297E-20</v>
      </c>
      <c r="CN5">
        <v>1.0152456943534795E-20</v>
      </c>
      <c r="CO5">
        <v>4.5850928095342311E-21</v>
      </c>
      <c r="CP5">
        <v>2.0799104699548649E-21</v>
      </c>
      <c r="CQ5">
        <v>9.4764758864960944E-22</v>
      </c>
      <c r="CR5">
        <v>4.3365114814298944E-22</v>
      </c>
      <c r="CS5">
        <v>1.9930163537299929E-22</v>
      </c>
      <c r="CT5">
        <v>9.1990485020613146E-23</v>
      </c>
      <c r="CU5">
        <v>4.2640404004921359E-23</v>
      </c>
      <c r="CV5">
        <v>1.9848628239042269E-23</v>
      </c>
      <c r="CW5">
        <v>9.2780070541169725E-24</v>
      </c>
      <c r="CX5">
        <v>4.354897952561796E-24</v>
      </c>
      <c r="CY5">
        <v>2.0525053371909162E-24</v>
      </c>
      <c r="CZ5">
        <v>9.7130916546596013E-25</v>
      </c>
      <c r="DA5">
        <v>4.6151024338718634E-25</v>
      </c>
      <c r="DB5">
        <v>2.201606085944988E-25</v>
      </c>
      <c r="DC5">
        <v>1.0544258305532687E-25</v>
      </c>
      <c r="DD5">
        <v>5.0698410194672437E-26</v>
      </c>
      <c r="DE5">
        <v>2.4471370534044616E-26</v>
      </c>
      <c r="DF5">
        <v>1.1857460760296063E-26</v>
      </c>
      <c r="DG5">
        <v>5.7673779168855722E-27</v>
      </c>
      <c r="DH5">
        <v>2.8158036324223844E-27</v>
      </c>
      <c r="DI5">
        <v>1.3798998633702282E-27</v>
      </c>
      <c r="DJ5">
        <v>6.7873170263608629E-28</v>
      </c>
      <c r="DK5">
        <v>3.3507209540143431E-28</v>
      </c>
      <c r="DL5">
        <v>1.6601688814301254E-28</v>
      </c>
      <c r="DM5">
        <v>8.2551428660422978E-29</v>
      </c>
      <c r="DN5">
        <v>4.1194553186250165E-29</v>
      </c>
      <c r="DO5">
        <v>2.0629208736896299E-29</v>
      </c>
      <c r="DP5">
        <v>1.0366633454737928E-29</v>
      </c>
      <c r="DQ5">
        <v>5.2274547663323933E-30</v>
      </c>
      <c r="DR5">
        <v>2.6449977397954462E-30</v>
      </c>
      <c r="DS5">
        <v>1.3428517486636595E-30</v>
      </c>
      <c r="DT5">
        <v>6.840439184202914E-31</v>
      </c>
      <c r="DU5">
        <v>3.496057930057826E-31</v>
      </c>
      <c r="DV5">
        <v>1.7926590179335967E-31</v>
      </c>
      <c r="DW5">
        <v>9.2220414542309593E-32</v>
      </c>
      <c r="DX5">
        <v>4.7594064165346591E-32</v>
      </c>
      <c r="DY5">
        <v>2.4641154110904976E-32</v>
      </c>
      <c r="DZ5">
        <v>1.2797884245536646E-32</v>
      </c>
      <c r="EA5">
        <v>6.6676178019204817E-33</v>
      </c>
      <c r="EB5">
        <v>3.4845385223411673E-33</v>
      </c>
      <c r="EC5">
        <v>1.8266221538433558E-33</v>
      </c>
      <c r="ED5">
        <v>9.6043511970070767E-34</v>
      </c>
      <c r="EE5">
        <v>5.0651270857731006E-34</v>
      </c>
      <c r="EF5">
        <v>2.6791865951728322E-34</v>
      </c>
    </row>
    <row r="6" spans="1:136" x14ac:dyDescent="0.2">
      <c r="A6" s="1">
        <v>35825</v>
      </c>
      <c r="B6" s="15">
        <f>Sheet1!G6</f>
        <v>0.29719465829333075</v>
      </c>
      <c r="C6">
        <v>12897.256125</v>
      </c>
      <c r="D6">
        <v>10038</v>
      </c>
      <c r="E6" s="5">
        <v>0.05</v>
      </c>
      <c r="F6" s="6">
        <v>1</v>
      </c>
      <c r="G6" s="7">
        <v>0.17076761027579929</v>
      </c>
      <c r="H6" s="10">
        <v>22445.686897034935</v>
      </c>
      <c r="I6" s="8">
        <f t="shared" si="13"/>
        <v>5.0905518385739645</v>
      </c>
      <c r="J6" s="8">
        <f t="shared" si="3"/>
        <v>4.9197842282981652</v>
      </c>
      <c r="K6" s="3">
        <f t="shared" si="14"/>
        <v>0.99999982148852606</v>
      </c>
      <c r="L6" s="3">
        <f t="shared" si="4"/>
        <v>22445.686890120785</v>
      </c>
      <c r="M6" s="3">
        <f t="shared" si="5"/>
        <v>4.7805466183001064E-11</v>
      </c>
      <c r="N6" s="4">
        <f t="shared" si="6"/>
        <v>12897.246063453002</v>
      </c>
      <c r="O6" s="3">
        <f t="shared" si="7"/>
        <v>1.0123472799816591E-4</v>
      </c>
      <c r="P6" s="18">
        <f t="shared" si="15"/>
        <v>1.012347758036321E-4</v>
      </c>
      <c r="Q6" s="20">
        <f t="shared" si="16"/>
        <v>5.7981709420182996</v>
      </c>
      <c r="R6" s="9">
        <f t="shared" si="17"/>
        <v>3.3521047967527436E-9</v>
      </c>
      <c r="U6" s="1">
        <f t="shared" si="8"/>
        <v>35825</v>
      </c>
      <c r="V6">
        <v>7.9542608815909481E-51</v>
      </c>
      <c r="W6">
        <v>1.5744558319213475E-27</v>
      </c>
      <c r="X6">
        <v>3.2192857253852917E-17</v>
      </c>
      <c r="Y6">
        <v>2.1798203496282581E-11</v>
      </c>
      <c r="Z6">
        <v>1.0285910185579593E-7</v>
      </c>
      <c r="AA6">
        <v>2.9073840871509152E-5</v>
      </c>
      <c r="AB6">
        <v>1.4118548933568901E-3</v>
      </c>
      <c r="AC6">
        <v>2.1109137695355738E-2</v>
      </c>
      <c r="AD6">
        <v>0.13810069982169432</v>
      </c>
      <c r="AE6">
        <v>0.49524442778585509</v>
      </c>
      <c r="AF6">
        <v>1.1327112915715445</v>
      </c>
      <c r="AG6">
        <v>1.8365589116105694</v>
      </c>
      <c r="AH6">
        <v>2.2777831733793552</v>
      </c>
      <c r="AI6">
        <v>2.2857107642594201</v>
      </c>
      <c r="AJ6">
        <v>1.9360148716668462</v>
      </c>
      <c r="AK6">
        <v>1.4298150120764768</v>
      </c>
      <c r="AL6">
        <v>0.94434550349961688</v>
      </c>
      <c r="AM6">
        <v>0.56905074810304201</v>
      </c>
      <c r="AN6">
        <v>0.31789817560559874</v>
      </c>
      <c r="AO6">
        <v>0.16678463439776123</v>
      </c>
      <c r="AP6">
        <v>8.304880768980212E-2</v>
      </c>
      <c r="AQ6">
        <v>3.9589944859340677E-2</v>
      </c>
      <c r="AR6">
        <v>1.8198231599654953E-2</v>
      </c>
      <c r="AS6">
        <v>8.1145957299403881E-3</v>
      </c>
      <c r="AT6">
        <v>3.5276019433807585E-3</v>
      </c>
      <c r="AU6">
        <v>1.5014371235708478E-3</v>
      </c>
      <c r="AV6">
        <v>6.2792662354817859E-4</v>
      </c>
      <c r="AW6">
        <v>2.588284748359252E-4</v>
      </c>
      <c r="AX6">
        <v>1.0542674586631311E-4</v>
      </c>
      <c r="AY6">
        <v>4.2530236044375893E-5</v>
      </c>
      <c r="AZ6">
        <v>1.7025105327016118E-5</v>
      </c>
      <c r="BA6">
        <v>6.7740559881363021E-6</v>
      </c>
      <c r="BB6">
        <v>2.6828670101337043E-6</v>
      </c>
      <c r="BC6">
        <v>1.0589664184581484E-6</v>
      </c>
      <c r="BD6">
        <v>4.170307105145937E-7</v>
      </c>
      <c r="BE6">
        <v>1.6400824727393582E-7</v>
      </c>
      <c r="BF6">
        <v>6.4466105043724886E-8</v>
      </c>
      <c r="BG6">
        <v>2.5344048836700099E-8</v>
      </c>
      <c r="BH6">
        <v>9.971731804298509E-9</v>
      </c>
      <c r="BI6">
        <v>3.9287287618508499E-9</v>
      </c>
      <c r="BJ6">
        <v>1.5506980410085331E-9</v>
      </c>
      <c r="BK6">
        <v>6.1344671616573419E-10</v>
      </c>
      <c r="BL6">
        <v>2.4330924421500111E-10</v>
      </c>
      <c r="BM6">
        <v>9.6785463321816176E-11</v>
      </c>
      <c r="BN6">
        <v>3.8623472102304405E-11</v>
      </c>
      <c r="BO6">
        <v>1.5466300400725023E-11</v>
      </c>
      <c r="BP6">
        <v>6.2159289985745137E-12</v>
      </c>
      <c r="BQ6">
        <v>2.5077744993549398E-12</v>
      </c>
      <c r="BR6">
        <v>1.0157839337370932E-12</v>
      </c>
      <c r="BS6">
        <v>4.1314515295587932E-13</v>
      </c>
      <c r="BT6">
        <v>1.6874931791048556E-13</v>
      </c>
      <c r="BU6">
        <v>6.9224764768233134E-14</v>
      </c>
      <c r="BV6">
        <v>2.8523080114024658E-14</v>
      </c>
      <c r="BW6">
        <v>1.1805278865215032E-14</v>
      </c>
      <c r="BX6">
        <v>4.908232261106835E-15</v>
      </c>
      <c r="BY6">
        <v>2.0500403182702257E-15</v>
      </c>
      <c r="BZ6">
        <v>8.6020775510852679E-16</v>
      </c>
      <c r="CA6">
        <v>3.6262640625669974E-16</v>
      </c>
      <c r="CB6">
        <v>1.5358144416567878E-16</v>
      </c>
      <c r="CC6">
        <v>6.5350131618470463E-17</v>
      </c>
      <c r="CD6">
        <v>2.7937341736779849E-17</v>
      </c>
      <c r="CE6">
        <v>1.199926702394113E-17</v>
      </c>
      <c r="CF6">
        <v>5.1778969452028942E-18</v>
      </c>
      <c r="CG6">
        <v>2.2447980714899452E-18</v>
      </c>
      <c r="CH6">
        <v>9.7773425308172465E-19</v>
      </c>
      <c r="CI6">
        <v>4.278357252029848E-19</v>
      </c>
      <c r="CJ6">
        <v>1.8807783121280616E-19</v>
      </c>
      <c r="CK6">
        <v>8.3060210812184035E-20</v>
      </c>
      <c r="CL6">
        <v>3.6849601116593915E-20</v>
      </c>
      <c r="CM6">
        <v>1.6422734313786425E-20</v>
      </c>
      <c r="CN6">
        <v>7.3522256635015149E-21</v>
      </c>
      <c r="CO6">
        <v>3.3062824033436265E-21</v>
      </c>
      <c r="CP6">
        <v>1.4934657774292763E-21</v>
      </c>
      <c r="CQ6">
        <v>6.775958543467576E-22</v>
      </c>
      <c r="CR6">
        <v>3.0878187675654451E-22</v>
      </c>
      <c r="CS6">
        <v>1.4132647523427502E-22</v>
      </c>
      <c r="CT6">
        <v>6.496368371144783E-23</v>
      </c>
      <c r="CU6">
        <v>2.9990077827702796E-23</v>
      </c>
      <c r="CV6">
        <v>1.3903642184472466E-23</v>
      </c>
      <c r="CW6">
        <v>6.473030074832184E-24</v>
      </c>
      <c r="CX6">
        <v>3.0262066221787197E-24</v>
      </c>
      <c r="CY6">
        <v>1.42064372563211E-24</v>
      </c>
      <c r="CZ6">
        <v>6.6965493723218109E-25</v>
      </c>
      <c r="DA6">
        <v>3.1694204786656306E-25</v>
      </c>
      <c r="DB6">
        <v>1.5061044334767447E-25</v>
      </c>
      <c r="DC6">
        <v>7.1855547287906356E-26</v>
      </c>
      <c r="DD6">
        <v>3.4417479153425646E-26</v>
      </c>
      <c r="DE6">
        <v>1.6549883442588132E-26</v>
      </c>
      <c r="DF6">
        <v>7.9889844192048519E-27</v>
      </c>
      <c r="DG6">
        <v>3.8712627674570929E-27</v>
      </c>
      <c r="DH6">
        <v>1.883050344582772E-27</v>
      </c>
      <c r="DI6">
        <v>9.1939738491078949E-28</v>
      </c>
      <c r="DJ6">
        <v>4.5056825866181362E-28</v>
      </c>
      <c r="DK6">
        <v>2.2162460269663433E-28</v>
      </c>
      <c r="DL6">
        <v>1.0941063998101859E-28</v>
      </c>
      <c r="DM6">
        <v>5.4208781478734885E-29</v>
      </c>
      <c r="DN6">
        <v>2.6954584741177738E-29</v>
      </c>
      <c r="DO6">
        <v>1.3450335230010968E-29</v>
      </c>
      <c r="DP6">
        <v>6.735281053083886E-30</v>
      </c>
      <c r="DQ6">
        <v>3.3844283183373761E-30</v>
      </c>
      <c r="DR6">
        <v>1.7065023076343194E-30</v>
      </c>
      <c r="DS6">
        <v>8.6338705227531374E-31</v>
      </c>
      <c r="DT6">
        <v>4.3829504191272597E-31</v>
      </c>
      <c r="DU6">
        <v>2.2324173908412518E-31</v>
      </c>
      <c r="DV6">
        <v>1.140821361112487E-31</v>
      </c>
      <c r="DW6">
        <v>5.8489654215208433E-32</v>
      </c>
      <c r="DX6">
        <v>3.0084689865420614E-32</v>
      </c>
      <c r="DY6">
        <v>1.5523983530042826E-32</v>
      </c>
      <c r="DZ6">
        <v>8.0359678798327085E-33</v>
      </c>
      <c r="EA6">
        <v>4.1728905275333881E-33</v>
      </c>
      <c r="EB6">
        <v>2.1736325472132199E-33</v>
      </c>
      <c r="EC6">
        <v>1.135722739040837E-33</v>
      </c>
      <c r="ED6">
        <v>5.9522676076688178E-34</v>
      </c>
      <c r="EE6">
        <v>3.1289854874923621E-34</v>
      </c>
      <c r="EF6">
        <v>1.6497677912506166E-34</v>
      </c>
    </row>
    <row r="7" spans="1:136" x14ac:dyDescent="0.2">
      <c r="A7" s="1">
        <v>35832</v>
      </c>
      <c r="B7" s="15">
        <f>Sheet1!G7</f>
        <v>0.29719465829333075</v>
      </c>
      <c r="C7">
        <v>13013.973375</v>
      </c>
      <c r="D7">
        <v>10038</v>
      </c>
      <c r="E7" s="5">
        <v>0.05</v>
      </c>
      <c r="F7" s="6">
        <v>1</v>
      </c>
      <c r="G7" s="7">
        <v>0.17142160479842952</v>
      </c>
      <c r="H7" s="10">
        <v>22562.400635088812</v>
      </c>
      <c r="I7" s="8">
        <f t="shared" si="13"/>
        <v>5.102038481030041</v>
      </c>
      <c r="J7" s="8">
        <f t="shared" si="3"/>
        <v>4.9306168762316114</v>
      </c>
      <c r="K7" s="3">
        <f t="shared" si="14"/>
        <v>0.99999983199279729</v>
      </c>
      <c r="L7" s="3">
        <f t="shared" si="4"/>
        <v>22562.407023130589</v>
      </c>
      <c r="M7" s="3">
        <f t="shared" si="5"/>
        <v>4.0807077738534635E-5</v>
      </c>
      <c r="N7" s="4">
        <f t="shared" si="6"/>
        <v>13013.959794750379</v>
      </c>
      <c r="O7" s="3">
        <f t="shared" si="7"/>
        <v>1.8442317975903385E-4</v>
      </c>
      <c r="P7" s="18">
        <f t="shared" si="15"/>
        <v>2.252302574975685E-4</v>
      </c>
      <c r="Q7" s="20">
        <f t="shared" si="16"/>
        <v>5.8056524365180842</v>
      </c>
      <c r="R7" s="9">
        <f t="shared" si="17"/>
        <v>3.2057920512070465E-9</v>
      </c>
      <c r="U7" s="1">
        <f t="shared" si="8"/>
        <v>35832</v>
      </c>
      <c r="V7">
        <v>1.2242011906849906E-50</v>
      </c>
      <c r="W7">
        <v>1.8152989001216278E-27</v>
      </c>
      <c r="X7">
        <v>3.3224866074115621E-17</v>
      </c>
      <c r="Y7">
        <v>2.1344950955177046E-11</v>
      </c>
      <c r="Z7">
        <v>9.8146216625091059E-8</v>
      </c>
      <c r="AA7">
        <v>2.7424502349724627E-5</v>
      </c>
      <c r="AB7">
        <v>1.3278376661091144E-3</v>
      </c>
      <c r="AC7">
        <v>1.9901868290546028E-2</v>
      </c>
      <c r="AD7">
        <v>0.13099064537241131</v>
      </c>
      <c r="AE7">
        <v>0.47374197605065799</v>
      </c>
      <c r="AF7">
        <v>1.0945942194006304</v>
      </c>
      <c r="AG7">
        <v>1.7950061538624802</v>
      </c>
      <c r="AH7">
        <v>2.2535348945292561</v>
      </c>
      <c r="AI7">
        <v>2.2904433551915058</v>
      </c>
      <c r="AJ7">
        <v>1.9657596142311136</v>
      </c>
      <c r="AK7">
        <v>1.471445577693526</v>
      </c>
      <c r="AL7">
        <v>0.9851761382654225</v>
      </c>
      <c r="AM7">
        <v>0.6018606750632105</v>
      </c>
      <c r="AN7">
        <v>0.34088948387528362</v>
      </c>
      <c r="AO7">
        <v>0.18132673486548925</v>
      </c>
      <c r="AP7">
        <v>9.1538653422016406E-2</v>
      </c>
      <c r="AQ7">
        <v>4.4237971827546636E-2</v>
      </c>
      <c r="AR7">
        <v>2.0613130940884728E-2</v>
      </c>
      <c r="AS7">
        <v>9.3163285911901546E-3</v>
      </c>
      <c r="AT7">
        <v>4.1046323680742876E-3</v>
      </c>
      <c r="AU7">
        <v>1.7703881114117506E-3</v>
      </c>
      <c r="AV7">
        <v>7.5021186083224466E-4</v>
      </c>
      <c r="AW7">
        <v>3.1328946952531849E-4</v>
      </c>
      <c r="AX7">
        <v>1.2926676226694336E-4</v>
      </c>
      <c r="AY7">
        <v>5.2817626638098866E-5</v>
      </c>
      <c r="AZ7">
        <v>2.1412042193647777E-5</v>
      </c>
      <c r="BA7">
        <v>8.6267304869929587E-6</v>
      </c>
      <c r="BB7">
        <v>3.4591371448369364E-6</v>
      </c>
      <c r="BC7">
        <v>1.3821789879273141E-6</v>
      </c>
      <c r="BD7">
        <v>5.5094251731438587E-7</v>
      </c>
      <c r="BE7">
        <v>2.1928217174736981E-7</v>
      </c>
      <c r="BF7">
        <v>8.7219246212774452E-8</v>
      </c>
      <c r="BG7">
        <v>3.4693231402744059E-8</v>
      </c>
      <c r="BH7">
        <v>1.3809329219344529E-8</v>
      </c>
      <c r="BI7">
        <v>5.5034304852357248E-9</v>
      </c>
      <c r="BJ7">
        <v>2.1970259642828186E-9</v>
      </c>
      <c r="BK7">
        <v>8.789400636679909E-10</v>
      </c>
      <c r="BL7">
        <v>3.5250423484935053E-10</v>
      </c>
      <c r="BM7">
        <v>1.4177150017297738E-10</v>
      </c>
      <c r="BN7">
        <v>5.7194445685492999E-11</v>
      </c>
      <c r="BO7">
        <v>2.3150709367855013E-11</v>
      </c>
      <c r="BP7">
        <v>9.4039802389108925E-12</v>
      </c>
      <c r="BQ7">
        <v>3.8342049520607997E-12</v>
      </c>
      <c r="BR7">
        <v>1.5693637771787893E-12</v>
      </c>
      <c r="BS7">
        <v>6.4493437762554726E-13</v>
      </c>
      <c r="BT7">
        <v>2.6613467870725318E-13</v>
      </c>
      <c r="BU7">
        <v>1.1028700719186492E-13</v>
      </c>
      <c r="BV7">
        <v>4.5900812851492817E-14</v>
      </c>
      <c r="BW7">
        <v>1.9187561360601291E-14</v>
      </c>
      <c r="BX7">
        <v>8.0565200888515252E-15</v>
      </c>
      <c r="BY7">
        <v>3.3980026151320903E-15</v>
      </c>
      <c r="BZ7">
        <v>1.439674789626776E-15</v>
      </c>
      <c r="CA7">
        <v>6.1274782562278611E-16</v>
      </c>
      <c r="CB7">
        <v>2.6198999151127221E-16</v>
      </c>
      <c r="CC7">
        <v>1.1253277433662573E-16</v>
      </c>
      <c r="CD7">
        <v>4.855879969810586E-17</v>
      </c>
      <c r="CE7">
        <v>2.1050007695418867E-17</v>
      </c>
      <c r="CF7">
        <v>9.1670722952078709E-18</v>
      </c>
      <c r="CG7">
        <v>4.0105129782121889E-18</v>
      </c>
      <c r="CH7">
        <v>1.7626057154175297E-18</v>
      </c>
      <c r="CI7">
        <v>7.7819781642304239E-19</v>
      </c>
      <c r="CJ7">
        <v>3.4514112000409189E-19</v>
      </c>
      <c r="CK7">
        <v>1.5376813904098449E-19</v>
      </c>
      <c r="CL7">
        <v>6.8815935951714228E-20</v>
      </c>
      <c r="CM7">
        <v>3.0935263401331018E-20</v>
      </c>
      <c r="CN7">
        <v>1.3968477163807532E-20</v>
      </c>
      <c r="CO7">
        <v>6.335229458276845E-21</v>
      </c>
      <c r="CP7">
        <v>2.8858958270756644E-21</v>
      </c>
      <c r="CQ7">
        <v>1.3203540095923244E-21</v>
      </c>
      <c r="CR7">
        <v>6.0670491757301749E-22</v>
      </c>
      <c r="CS7">
        <v>2.7998036259609871E-22</v>
      </c>
      <c r="CT7">
        <v>1.2975549271082409E-22</v>
      </c>
      <c r="CU7">
        <v>6.0388876562457371E-23</v>
      </c>
      <c r="CV7">
        <v>2.8223171716718549E-23</v>
      </c>
      <c r="CW7">
        <v>1.3245147495026372E-23</v>
      </c>
      <c r="CX7">
        <v>6.2415746864298268E-24</v>
      </c>
      <c r="CY7">
        <v>2.953262735994207E-24</v>
      </c>
      <c r="CZ7">
        <v>1.4030223576399067E-24</v>
      </c>
      <c r="DA7">
        <v>6.6921500802777623E-25</v>
      </c>
      <c r="DB7">
        <v>3.2047139074288948E-25</v>
      </c>
      <c r="DC7">
        <v>1.5407042817580446E-25</v>
      </c>
      <c r="DD7">
        <v>7.4360048640161198E-26</v>
      </c>
      <c r="DE7">
        <v>3.6027517012591242E-26</v>
      </c>
      <c r="DF7">
        <v>1.7522144870096425E-26</v>
      </c>
      <c r="DG7">
        <v>8.5542610346695676E-27</v>
      </c>
      <c r="DH7">
        <v>4.1918344561804921E-27</v>
      </c>
      <c r="DI7">
        <v>2.0617514732201621E-27</v>
      </c>
      <c r="DJ7">
        <v>1.0178020761725872E-27</v>
      </c>
      <c r="DK7">
        <v>5.0427744207914521E-28</v>
      </c>
      <c r="DL7">
        <v>2.5074911498929139E-28</v>
      </c>
      <c r="DM7">
        <v>1.2512886908306833E-28</v>
      </c>
      <c r="DN7">
        <v>6.2662624267393305E-29</v>
      </c>
      <c r="DO7">
        <v>3.1490345173116364E-29</v>
      </c>
      <c r="DP7">
        <v>1.5879945692307726E-29</v>
      </c>
      <c r="DQ7">
        <v>8.0354177245268283E-30</v>
      </c>
      <c r="DR7">
        <v>4.0798200166563435E-30</v>
      </c>
      <c r="DS7">
        <v>2.0784139120056967E-30</v>
      </c>
      <c r="DT7">
        <v>1.0623487371735709E-30</v>
      </c>
      <c r="DU7">
        <v>5.4479346387385281E-31</v>
      </c>
      <c r="DV7">
        <v>2.8029298498087759E-31</v>
      </c>
      <c r="DW7">
        <v>1.4467520955510657E-31</v>
      </c>
      <c r="DX7">
        <v>7.4914125034912963E-32</v>
      </c>
      <c r="DY7">
        <v>3.8914128357140024E-32</v>
      </c>
      <c r="DZ7">
        <v>2.0277357928958523E-32</v>
      </c>
      <c r="EA7">
        <v>1.0598941842070967E-32</v>
      </c>
      <c r="EB7">
        <v>5.5570909733013692E-33</v>
      </c>
      <c r="EC7">
        <v>2.9224917238758365E-33</v>
      </c>
      <c r="ED7">
        <v>1.5415831201610078E-33</v>
      </c>
      <c r="EE7">
        <v>8.155971852207414E-34</v>
      </c>
      <c r="EF7">
        <v>4.3277982207439457E-34</v>
      </c>
    </row>
    <row r="8" spans="1:136" x14ac:dyDescent="0.2">
      <c r="A8" s="1">
        <v>35839</v>
      </c>
      <c r="B8" s="15">
        <f>Sheet1!G8</f>
        <v>0.29719465829333075</v>
      </c>
      <c r="C8">
        <v>13480.842374999998</v>
      </c>
      <c r="D8">
        <v>10038</v>
      </c>
      <c r="E8" s="5">
        <v>0.05</v>
      </c>
      <c r="F8" s="6">
        <v>1</v>
      </c>
      <c r="G8" s="7">
        <v>0.17397123843024112</v>
      </c>
      <c r="H8" s="10">
        <v>23029.281731402458</v>
      </c>
      <c r="I8" s="8">
        <f t="shared" si="13"/>
        <v>5.1475268998794572</v>
      </c>
      <c r="J8" s="8">
        <f t="shared" si="3"/>
        <v>4.9735556614492165</v>
      </c>
      <c r="K8" s="3">
        <f t="shared" si="14"/>
        <v>0.99999986802841823</v>
      </c>
      <c r="L8" s="3">
        <f t="shared" si="4"/>
        <v>23029.294428380028</v>
      </c>
      <c r="M8" s="3">
        <f t="shared" si="5"/>
        <v>1.6121323941710035E-4</v>
      </c>
      <c r="N8" s="4">
        <f t="shared" si="6"/>
        <v>13480.840867429766</v>
      </c>
      <c r="O8" s="3">
        <f t="shared" si="7"/>
        <v>2.2727680050351298E-6</v>
      </c>
      <c r="P8" s="18">
        <f t="shared" si="15"/>
        <v>1.6348600742213548E-4</v>
      </c>
      <c r="Q8" s="20">
        <f t="shared" si="16"/>
        <v>5.8357671474020902</v>
      </c>
      <c r="R8" s="9">
        <f t="shared" si="17"/>
        <v>2.6771815039179117E-9</v>
      </c>
      <c r="U8" s="1">
        <f t="shared" si="8"/>
        <v>35839</v>
      </c>
      <c r="V8">
        <v>6.185186078449184E-50</v>
      </c>
      <c r="W8">
        <v>3.0732076763459673E-27</v>
      </c>
      <c r="X8">
        <v>3.6992192538418892E-17</v>
      </c>
      <c r="Y8">
        <v>1.9484419846846543E-11</v>
      </c>
      <c r="Z8">
        <v>8.1258754783213681E-8</v>
      </c>
      <c r="AA8">
        <v>2.1746540584777918E-5</v>
      </c>
      <c r="AB8">
        <v>1.0415967636105744E-3</v>
      </c>
      <c r="AC8">
        <v>1.576302190540891E-2</v>
      </c>
      <c r="AD8">
        <v>0.10618106137076955</v>
      </c>
      <c r="AE8">
        <v>0.39664652841277048</v>
      </c>
      <c r="AF8">
        <v>0.95266788127356283</v>
      </c>
      <c r="AG8">
        <v>1.6312732581834841</v>
      </c>
      <c r="AH8">
        <v>2.1452059883820738</v>
      </c>
      <c r="AI8">
        <v>2.2889213882988475</v>
      </c>
      <c r="AJ8">
        <v>2.0654481456111071</v>
      </c>
      <c r="AK8">
        <v>1.6272261289380854</v>
      </c>
      <c r="AL8">
        <v>1.1474172942599332</v>
      </c>
      <c r="AM8">
        <v>0.73852999101359806</v>
      </c>
      <c r="AN8">
        <v>0.44077575920592443</v>
      </c>
      <c r="AO8">
        <v>0.24705496283136386</v>
      </c>
      <c r="AP8">
        <v>0.13140282474125259</v>
      </c>
      <c r="AQ8">
        <v>6.689018763699664E-2</v>
      </c>
      <c r="AR8">
        <v>3.2820436089401508E-2</v>
      </c>
      <c r="AS8">
        <v>1.5614198063075124E-2</v>
      </c>
      <c r="AT8">
        <v>7.2384584261250308E-3</v>
      </c>
      <c r="AU8">
        <v>3.2835637459244899E-3</v>
      </c>
      <c r="AV8">
        <v>1.4627285484002102E-3</v>
      </c>
      <c r="AW8">
        <v>6.4182785754202023E-4</v>
      </c>
      <c r="AX8">
        <v>2.7812335031428384E-4</v>
      </c>
      <c r="AY8">
        <v>1.1928580291362985E-4</v>
      </c>
      <c r="AZ8">
        <v>5.0734904936327871E-5</v>
      </c>
      <c r="BA8">
        <v>2.1434470998339131E-5</v>
      </c>
      <c r="BB8">
        <v>9.0080596462827088E-6</v>
      </c>
      <c r="BC8">
        <v>3.7705514150760081E-6</v>
      </c>
      <c r="BD8">
        <v>1.5736414332417793E-6</v>
      </c>
      <c r="BE8">
        <v>6.5545916533731034E-7</v>
      </c>
      <c r="BF8">
        <v>2.7269920227164973E-7</v>
      </c>
      <c r="BG8">
        <v>1.1340564941937001E-7</v>
      </c>
      <c r="BH8">
        <v>4.7170784656922097E-8</v>
      </c>
      <c r="BI8">
        <v>1.9635408345555572E-8</v>
      </c>
      <c r="BJ8">
        <v>8.1836345901648887E-9</v>
      </c>
      <c r="BK8">
        <v>3.4164645917657374E-9</v>
      </c>
      <c r="BL8">
        <v>1.4292035928804777E-9</v>
      </c>
      <c r="BM8">
        <v>5.9929373163581312E-10</v>
      </c>
      <c r="BN8">
        <v>2.5196378038510558E-10</v>
      </c>
      <c r="BO8">
        <v>1.0624241030213482E-10</v>
      </c>
      <c r="BP8">
        <v>4.4938028233850487E-11</v>
      </c>
      <c r="BQ8">
        <v>1.9070807456874806E-11</v>
      </c>
      <c r="BR8">
        <v>8.1214761360639042E-12</v>
      </c>
      <c r="BS8">
        <v>3.4711544177971563E-12</v>
      </c>
      <c r="BT8">
        <v>1.4891542331563282E-12</v>
      </c>
      <c r="BU8">
        <v>6.4132524161038308E-13</v>
      </c>
      <c r="BV8">
        <v>2.772868375084562E-13</v>
      </c>
      <c r="BW8">
        <v>1.2037208387844736E-13</v>
      </c>
      <c r="BX8">
        <v>5.2468163920925124E-14</v>
      </c>
      <c r="BY8">
        <v>2.2964800604958702E-14</v>
      </c>
      <c r="BZ8">
        <v>1.0093576800412422E-14</v>
      </c>
      <c r="CA8">
        <v>4.4551071332308442E-15</v>
      </c>
      <c r="CB8">
        <v>1.9747561891216875E-15</v>
      </c>
      <c r="CC8">
        <v>8.7906229035049377E-16</v>
      </c>
      <c r="CD8">
        <v>3.9299088707255724E-16</v>
      </c>
      <c r="CE8">
        <v>1.7644337393575554E-16</v>
      </c>
      <c r="CF8">
        <v>7.9559027699977874E-17</v>
      </c>
      <c r="CG8">
        <v>3.6027494467903007E-17</v>
      </c>
      <c r="CH8">
        <v>1.638462963999172E-17</v>
      </c>
      <c r="CI8">
        <v>7.4832992261297285E-18</v>
      </c>
      <c r="CJ8">
        <v>3.4324012819535965E-18</v>
      </c>
      <c r="CK8">
        <v>1.581046973339233E-18</v>
      </c>
      <c r="CL8">
        <v>7.3135035162749513E-19</v>
      </c>
      <c r="CM8">
        <v>3.3972803912592141E-19</v>
      </c>
      <c r="CN8">
        <v>1.5847212910883944E-19</v>
      </c>
      <c r="CO8">
        <v>7.4230019582443151E-20</v>
      </c>
      <c r="CP8">
        <v>3.4914060702934148E-20</v>
      </c>
      <c r="CQ8">
        <v>1.6489351817240664E-20</v>
      </c>
      <c r="CR8">
        <v>7.8194651413026023E-21</v>
      </c>
      <c r="CS8">
        <v>3.7231292044886226E-21</v>
      </c>
      <c r="CT8">
        <v>1.779851318012806E-21</v>
      </c>
      <c r="CU8">
        <v>8.5426088068778079E-22</v>
      </c>
      <c r="CV8">
        <v>4.1163739681616303E-22</v>
      </c>
      <c r="CW8">
        <v>1.9913276437744464E-22</v>
      </c>
      <c r="CX8">
        <v>9.6707487306079197E-23</v>
      </c>
      <c r="CY8">
        <v>4.7146848332033127E-23</v>
      </c>
      <c r="CZ8">
        <v>2.307310282022926E-23</v>
      </c>
      <c r="DA8">
        <v>1.1334583782808454E-23</v>
      </c>
      <c r="DB8">
        <v>5.5890344592163937E-24</v>
      </c>
      <c r="DC8">
        <v>2.7662088866385879E-24</v>
      </c>
      <c r="DD8">
        <v>1.3741541059981694E-24</v>
      </c>
      <c r="DE8">
        <v>6.851307916425313E-25</v>
      </c>
      <c r="DF8">
        <v>3.4283441646834358E-25</v>
      </c>
      <c r="DG8">
        <v>1.72168440219458E-25</v>
      </c>
      <c r="DH8">
        <v>8.6769329471260135E-26</v>
      </c>
      <c r="DI8">
        <v>4.3884172417424399E-26</v>
      </c>
      <c r="DJ8">
        <v>2.2272246797962731E-26</v>
      </c>
      <c r="DK8">
        <v>1.1342796424701798E-26</v>
      </c>
      <c r="DL8">
        <v>5.7964468648837818E-27</v>
      </c>
      <c r="DM8">
        <v>2.9721786422402542E-27</v>
      </c>
      <c r="DN8">
        <v>1.5291324298753652E-27</v>
      </c>
      <c r="DO8">
        <v>7.8932951774107318E-28</v>
      </c>
      <c r="DP8">
        <v>4.0879038191152622E-28</v>
      </c>
      <c r="DQ8">
        <v>2.1240181037067377E-28</v>
      </c>
      <c r="DR8">
        <v>1.1071774656200072E-28</v>
      </c>
      <c r="DS8">
        <v>5.7898074852821425E-29</v>
      </c>
      <c r="DT8">
        <v>3.0372838400309663E-29</v>
      </c>
      <c r="DU8">
        <v>1.5983343945156222E-29</v>
      </c>
      <c r="DV8">
        <v>8.4371873238674008E-30</v>
      </c>
      <c r="DW8">
        <v>4.4674780152411721E-30</v>
      </c>
      <c r="DX8">
        <v>2.3727330743212312E-30</v>
      </c>
      <c r="DY8">
        <v>1.2639917829632509E-30</v>
      </c>
      <c r="DZ8">
        <v>6.7536078748857753E-31</v>
      </c>
      <c r="EA8">
        <v>3.6191877438821451E-31</v>
      </c>
      <c r="EB8">
        <v>1.9451704413882141E-31</v>
      </c>
      <c r="EC8">
        <v>1.0484874223561382E-31</v>
      </c>
      <c r="ED8">
        <v>5.6678151908052817E-32</v>
      </c>
      <c r="EE8">
        <v>3.0725789215222909E-32</v>
      </c>
      <c r="EF8">
        <v>1.6703730764006523E-32</v>
      </c>
    </row>
    <row r="9" spans="1:136" x14ac:dyDescent="0.2">
      <c r="A9" s="1">
        <v>35846</v>
      </c>
      <c r="B9" s="15">
        <f>Sheet1!G9</f>
        <v>0.29719465829333075</v>
      </c>
      <c r="C9">
        <v>14200.598749999999</v>
      </c>
      <c r="D9">
        <v>10038</v>
      </c>
      <c r="E9" s="5">
        <v>0.05</v>
      </c>
      <c r="F9" s="6">
        <v>1</v>
      </c>
      <c r="G9" s="7">
        <v>0.17770582954601852</v>
      </c>
      <c r="H9" s="10">
        <v>23749.037889991283</v>
      </c>
      <c r="I9" s="8">
        <f t="shared" si="13"/>
        <v>5.2162262308875622</v>
      </c>
      <c r="J9" s="8">
        <f t="shared" si="3"/>
        <v>5.0385204013415441</v>
      </c>
      <c r="K9" s="3">
        <f t="shared" si="14"/>
        <v>0.99999990869743338</v>
      </c>
      <c r="L9" s="3">
        <f t="shared" si="4"/>
        <v>23749.037885682614</v>
      </c>
      <c r="M9" s="3">
        <f t="shared" si="5"/>
        <v>1.8564631171313942E-11</v>
      </c>
      <c r="N9" s="4">
        <f t="shared" si="6"/>
        <v>14200.596998303903</v>
      </c>
      <c r="O9" s="3">
        <f t="shared" si="7"/>
        <v>3.0684392131181861E-6</v>
      </c>
      <c r="P9" s="18">
        <f t="shared" si="15"/>
        <v>3.0684577777493573E-6</v>
      </c>
      <c r="Q9" s="20">
        <f t="shared" si="16"/>
        <v>5.8826120126477228</v>
      </c>
      <c r="R9" s="9">
        <f t="shared" si="17"/>
        <v>2.0192092356519351E-9</v>
      </c>
      <c r="U9" s="1">
        <f t="shared" si="8"/>
        <v>35846</v>
      </c>
      <c r="V9">
        <v>5.6066515699187796E-49</v>
      </c>
      <c r="W9">
        <v>6.1393816624714403E-27</v>
      </c>
      <c r="X9">
        <v>4.1432966511632367E-17</v>
      </c>
      <c r="Y9">
        <v>1.6600690485104953E-11</v>
      </c>
      <c r="Z9">
        <v>6.0558503154052016E-8</v>
      </c>
      <c r="AA9">
        <v>1.5284628514657421E-5</v>
      </c>
      <c r="AB9">
        <v>7.2199065655353001E-4</v>
      </c>
      <c r="AC9">
        <v>1.108429629305961E-2</v>
      </c>
      <c r="AD9">
        <v>7.71701518891941E-2</v>
      </c>
      <c r="AE9">
        <v>0.30174711015888001</v>
      </c>
      <c r="AF9">
        <v>0.7653020355734439</v>
      </c>
      <c r="AG9">
        <v>1.3923364769890978</v>
      </c>
      <c r="AH9">
        <v>1.9538628963530702</v>
      </c>
      <c r="AI9">
        <v>2.2314176246046324</v>
      </c>
      <c r="AJ9">
        <v>2.1597191416517898</v>
      </c>
      <c r="AK9">
        <v>1.8275554157258633</v>
      </c>
      <c r="AL9">
        <v>1.3853690708322564</v>
      </c>
      <c r="AM9">
        <v>0.95906050679052124</v>
      </c>
      <c r="AN9">
        <v>0.61576212091234117</v>
      </c>
      <c r="AO9">
        <v>0.37127145616426727</v>
      </c>
      <c r="AP9">
        <v>0.21238084768182999</v>
      </c>
      <c r="AQ9">
        <v>0.11623524621649414</v>
      </c>
      <c r="AR9">
        <v>6.129037623430348E-2</v>
      </c>
      <c r="AS9">
        <v>3.1319438594154189E-2</v>
      </c>
      <c r="AT9">
        <v>1.5586005129907295E-2</v>
      </c>
      <c r="AU9">
        <v>7.5850322185245398E-3</v>
      </c>
      <c r="AV9">
        <v>3.6225429689762723E-3</v>
      </c>
      <c r="AW9">
        <v>1.7029841071179578E-3</v>
      </c>
      <c r="AX9">
        <v>7.9007645951629656E-4</v>
      </c>
      <c r="AY9">
        <v>3.6253760263888759E-4</v>
      </c>
      <c r="AZ9">
        <v>1.6485206750157131E-4</v>
      </c>
      <c r="BA9">
        <v>7.4406938768667544E-5</v>
      </c>
      <c r="BB9">
        <v>3.3383777455284459E-5</v>
      </c>
      <c r="BC9">
        <v>1.4907495377753049E-5</v>
      </c>
      <c r="BD9">
        <v>6.6327809525553044E-6</v>
      </c>
      <c r="BE9">
        <v>2.9432226317285873E-6</v>
      </c>
      <c r="BF9">
        <v>1.3036171817871781E-6</v>
      </c>
      <c r="BG9">
        <v>5.7675949621209118E-7</v>
      </c>
      <c r="BH9">
        <v>2.5505652006841801E-7</v>
      </c>
      <c r="BI9">
        <v>1.1280295004311448E-7</v>
      </c>
      <c r="BJ9">
        <v>4.9918616840361228E-8</v>
      </c>
      <c r="BK9">
        <v>2.2113242326157893E-8</v>
      </c>
      <c r="BL9">
        <v>9.8097296956245584E-9</v>
      </c>
      <c r="BM9">
        <v>4.3593653270115359E-9</v>
      </c>
      <c r="BN9">
        <v>1.9412447194260059E-9</v>
      </c>
      <c r="BO9">
        <v>8.6644633314567402E-10</v>
      </c>
      <c r="BP9">
        <v>3.8771012516519793E-10</v>
      </c>
      <c r="BQ9">
        <v>1.7396592496435145E-10</v>
      </c>
      <c r="BR9">
        <v>7.8286956435147211E-11</v>
      </c>
      <c r="BS9">
        <v>3.5338631275705595E-11</v>
      </c>
      <c r="BT9">
        <v>1.6003075375987274E-11</v>
      </c>
      <c r="BU9">
        <v>7.271118595615142E-12</v>
      </c>
      <c r="BV9">
        <v>3.3150253177070062E-12</v>
      </c>
      <c r="BW9">
        <v>1.5166940799989057E-12</v>
      </c>
      <c r="BX9">
        <v>6.9641299125725504E-13</v>
      </c>
      <c r="BY9">
        <v>3.2093773649499509E-13</v>
      </c>
      <c r="BZ9">
        <v>1.4845085199422522E-13</v>
      </c>
      <c r="CA9">
        <v>6.8924179959662049E-14</v>
      </c>
      <c r="CB9">
        <v>3.2122033084190574E-14</v>
      </c>
      <c r="CC9">
        <v>1.5027588488877606E-14</v>
      </c>
      <c r="CD9">
        <v>7.0573220169089705E-15</v>
      </c>
      <c r="CE9">
        <v>3.327069930151301E-15</v>
      </c>
      <c r="CF9">
        <v>1.5745628005696098E-15</v>
      </c>
      <c r="CG9">
        <v>7.4806058786817367E-16</v>
      </c>
      <c r="CH9">
        <v>3.5677394238967746E-16</v>
      </c>
      <c r="CI9">
        <v>1.7081587956864362E-16</v>
      </c>
      <c r="CJ9">
        <v>8.2099373144836851E-17</v>
      </c>
      <c r="CK9">
        <v>3.9611777733497736E-17</v>
      </c>
      <c r="CL9">
        <v>1.9185668999978336E-17</v>
      </c>
      <c r="CM9">
        <v>9.3280713392684163E-18</v>
      </c>
      <c r="CN9">
        <v>4.5526294402253801E-18</v>
      </c>
      <c r="CO9">
        <v>2.2303893127306525E-18</v>
      </c>
      <c r="CP9">
        <v>1.0968282525233065E-18</v>
      </c>
      <c r="CQ9">
        <v>5.4141109429745367E-19</v>
      </c>
      <c r="CR9">
        <v>2.6824809356284633E-19</v>
      </c>
      <c r="CS9">
        <v>1.3340035721325447E-19</v>
      </c>
      <c r="CT9">
        <v>6.6585187061074191E-20</v>
      </c>
      <c r="CU9">
        <v>3.3357044754246728E-20</v>
      </c>
      <c r="CV9">
        <v>1.6771638886782046E-20</v>
      </c>
      <c r="CW9">
        <v>8.4631065378123573E-21</v>
      </c>
      <c r="CX9">
        <v>4.2858661195133403E-21</v>
      </c>
      <c r="CY9">
        <v>2.1781599898381648E-21</v>
      </c>
      <c r="CZ9">
        <v>1.1108899647770577E-21</v>
      </c>
      <c r="DA9">
        <v>5.6855168986293742E-22</v>
      </c>
      <c r="DB9">
        <v>2.919940046375947E-22</v>
      </c>
      <c r="DC9">
        <v>1.5047706288701633E-22</v>
      </c>
      <c r="DD9">
        <v>7.7811952609532038E-23</v>
      </c>
      <c r="DE9">
        <v>4.0372825596189337E-23</v>
      </c>
      <c r="DF9">
        <v>2.1017736934980811E-23</v>
      </c>
      <c r="DG9">
        <v>1.0978016065980915E-23</v>
      </c>
      <c r="DH9">
        <v>5.7529420702696018E-24</v>
      </c>
      <c r="DI9">
        <v>3.0246247612981592E-24</v>
      </c>
      <c r="DJ9">
        <v>1.595348345462576E-24</v>
      </c>
      <c r="DK9">
        <v>8.4416873119124173E-25</v>
      </c>
      <c r="DL9">
        <v>4.4810515993814238E-25</v>
      </c>
      <c r="DM9">
        <v>2.3861342070381573E-25</v>
      </c>
      <c r="DN9">
        <v>1.2745632139873857E-25</v>
      </c>
      <c r="DO9">
        <v>6.8291540156045484E-26</v>
      </c>
      <c r="DP9">
        <v>3.6702779040734307E-26</v>
      </c>
      <c r="DQ9">
        <v>1.978541156129222E-26</v>
      </c>
      <c r="DR9">
        <v>1.0697763615617403E-26</v>
      </c>
      <c r="DS9">
        <v>5.8013683355801572E-27</v>
      </c>
      <c r="DT9">
        <v>3.1553335855793726E-27</v>
      </c>
      <c r="DU9">
        <v>1.7211767899418135E-27</v>
      </c>
      <c r="DV9">
        <v>9.4158408951304326E-28</v>
      </c>
      <c r="DW9">
        <v>5.1657614541089645E-28</v>
      </c>
      <c r="DX9">
        <v>2.8421007868846162E-28</v>
      </c>
      <c r="DY9">
        <v>1.568060778216935E-28</v>
      </c>
      <c r="DZ9">
        <v>8.6754719617770357E-29</v>
      </c>
      <c r="EA9">
        <v>4.8130320945370699E-29</v>
      </c>
      <c r="EB9">
        <v>2.6774944364512435E-29</v>
      </c>
      <c r="EC9">
        <v>1.4935213317260961E-29</v>
      </c>
      <c r="ED9">
        <v>8.3532657004682657E-30</v>
      </c>
      <c r="EE9">
        <v>4.6843816645494961E-30</v>
      </c>
      <c r="EF9">
        <v>2.6338350787181838E-30</v>
      </c>
    </row>
    <row r="10" spans="1:136" x14ac:dyDescent="0.2">
      <c r="A10" s="1">
        <v>35853</v>
      </c>
      <c r="B10" s="15">
        <f>Sheet1!G10</f>
        <v>0.29719465829333075</v>
      </c>
      <c r="C10">
        <v>14628.562</v>
      </c>
      <c r="D10">
        <v>10038</v>
      </c>
      <c r="E10" s="5">
        <v>0.05</v>
      </c>
      <c r="F10" s="6">
        <v>1</v>
      </c>
      <c r="G10" s="7">
        <v>0.17982083047781144</v>
      </c>
      <c r="H10" s="10">
        <v>24177.000706557617</v>
      </c>
      <c r="I10" s="8">
        <f t="shared" si="13"/>
        <v>5.2562968874487934</v>
      </c>
      <c r="J10" s="8">
        <f t="shared" si="3"/>
        <v>5.0764760569709821</v>
      </c>
      <c r="K10" s="3">
        <f t="shared" si="14"/>
        <v>0.99999992650752889</v>
      </c>
      <c r="L10" s="3">
        <f t="shared" si="4"/>
        <v>24177.014380767407</v>
      </c>
      <c r="M10" s="3">
        <f t="shared" si="5"/>
        <v>1.8698401336219198E-4</v>
      </c>
      <c r="N10" s="4">
        <f t="shared" si="6"/>
        <v>14628.559802275997</v>
      </c>
      <c r="O10" s="3">
        <f t="shared" si="7"/>
        <v>4.8299907935985375E-6</v>
      </c>
      <c r="P10" s="18">
        <f t="shared" si="15"/>
        <v>1.9181400415579052E-4</v>
      </c>
      <c r="Q10" s="20">
        <f t="shared" si="16"/>
        <v>5.9106397053171005</v>
      </c>
      <c r="R10" s="9">
        <f t="shared" si="17"/>
        <v>1.7039084232009153E-9</v>
      </c>
      <c r="U10" s="1">
        <f t="shared" si="8"/>
        <v>35853</v>
      </c>
      <c r="V10">
        <v>1.7941595734653925E-48</v>
      </c>
      <c r="W10">
        <v>8.7223888842797851E-27</v>
      </c>
      <c r="X10">
        <v>4.317184326964616E-17</v>
      </c>
      <c r="Y10">
        <v>1.4945324947059336E-11</v>
      </c>
      <c r="Z10">
        <v>5.0774818444527005E-8</v>
      </c>
      <c r="AA10">
        <v>1.242691640789086E-5</v>
      </c>
      <c r="AB10">
        <v>5.830162792501651E-4</v>
      </c>
      <c r="AC10">
        <v>9.0254905572756689E-3</v>
      </c>
      <c r="AD10">
        <v>6.3996948860683495E-2</v>
      </c>
      <c r="AE10">
        <v>0.25659169357176126</v>
      </c>
      <c r="AF10">
        <v>0.67043801159773675</v>
      </c>
      <c r="AG10">
        <v>1.260728875246232</v>
      </c>
      <c r="AH10">
        <v>1.8328378880502314</v>
      </c>
      <c r="AI10">
        <v>2.172010679760056</v>
      </c>
      <c r="AJ10">
        <v>2.1837815948473613</v>
      </c>
      <c r="AK10">
        <v>1.9210196529078007</v>
      </c>
      <c r="AL10">
        <v>1.5145178948437217</v>
      </c>
      <c r="AM10">
        <v>1.090712927515368</v>
      </c>
      <c r="AN10">
        <v>0.72857148303673813</v>
      </c>
      <c r="AO10">
        <v>0.45701698921535955</v>
      </c>
      <c r="AP10">
        <v>0.27194711652194803</v>
      </c>
      <c r="AQ10">
        <v>0.1547929863807862</v>
      </c>
      <c r="AR10">
        <v>8.4867719822109541E-2</v>
      </c>
      <c r="AS10">
        <v>4.507913358610361E-2</v>
      </c>
      <c r="AT10">
        <v>2.331141930745469E-2</v>
      </c>
      <c r="AU10">
        <v>1.1784589602598646E-2</v>
      </c>
      <c r="AV10">
        <v>5.8443618656545465E-3</v>
      </c>
      <c r="AW10">
        <v>2.8519293904831168E-3</v>
      </c>
      <c r="AX10">
        <v>1.3728922044811802E-3</v>
      </c>
      <c r="AY10">
        <v>6.534190950763715E-4</v>
      </c>
      <c r="AZ10">
        <v>3.0806033129453041E-4</v>
      </c>
      <c r="BA10">
        <v>1.4410808176777156E-4</v>
      </c>
      <c r="BB10">
        <v>6.6984639489033648E-5</v>
      </c>
      <c r="BC10">
        <v>3.0977158642733612E-5</v>
      </c>
      <c r="BD10">
        <v>1.4268010169473422E-5</v>
      </c>
      <c r="BE10">
        <v>6.5517480767191062E-6</v>
      </c>
      <c r="BF10">
        <v>3.0018428522219788E-6</v>
      </c>
      <c r="BG10">
        <v>1.3733338986523649E-6</v>
      </c>
      <c r="BH10">
        <v>6.2777413204126948E-7</v>
      </c>
      <c r="BI10">
        <v>2.8689146896817086E-7</v>
      </c>
      <c r="BJ10">
        <v>1.3114057490455412E-7</v>
      </c>
      <c r="BK10">
        <v>5.9986585146906294E-8</v>
      </c>
      <c r="BL10">
        <v>2.7468719395569931E-8</v>
      </c>
      <c r="BM10">
        <v>1.2596197642429233E-8</v>
      </c>
      <c r="BN10">
        <v>5.7861431751859173E-9</v>
      </c>
      <c r="BO10">
        <v>2.6631999915525037E-9</v>
      </c>
      <c r="BP10">
        <v>1.2285297357072126E-9</v>
      </c>
      <c r="BQ10">
        <v>5.6810022141737861E-10</v>
      </c>
      <c r="BR10">
        <v>2.6339093851028459E-10</v>
      </c>
      <c r="BS10">
        <v>1.2245676025470794E-10</v>
      </c>
      <c r="BT10">
        <v>5.7099406030078641E-11</v>
      </c>
      <c r="BU10">
        <v>2.67054812980718E-11</v>
      </c>
      <c r="BV10">
        <v>1.2529548756738435E-11</v>
      </c>
      <c r="BW10">
        <v>5.8976187791265155E-12</v>
      </c>
      <c r="BX10">
        <v>2.7852150418889808E-12</v>
      </c>
      <c r="BY10">
        <v>1.3198091014727503E-12</v>
      </c>
      <c r="BZ10">
        <v>6.2756542456702942E-13</v>
      </c>
      <c r="CA10">
        <v>2.9944948901213443E-13</v>
      </c>
      <c r="CB10">
        <v>1.4339117772743231E-13</v>
      </c>
      <c r="CC10">
        <v>6.8908053139170207E-14</v>
      </c>
      <c r="CD10">
        <v>3.323362753921119E-14</v>
      </c>
      <c r="CE10">
        <v>1.6086244975925497E-14</v>
      </c>
      <c r="CF10">
        <v>7.814611414309413E-15</v>
      </c>
      <c r="CG10">
        <v>3.8101353555039938E-15</v>
      </c>
      <c r="CH10">
        <v>1.864474210200303E-15</v>
      </c>
      <c r="CI10">
        <v>9.1570646517006884E-16</v>
      </c>
      <c r="CJ10">
        <v>4.513771327609103E-16</v>
      </c>
      <c r="CK10">
        <v>2.2330800328903839E-16</v>
      </c>
      <c r="CL10">
        <v>1.108785027641521E-16</v>
      </c>
      <c r="CM10">
        <v>5.5254101390048787E-17</v>
      </c>
      <c r="CN10">
        <v>2.7634434589416562E-17</v>
      </c>
      <c r="CO10">
        <v>1.3870734431508011E-17</v>
      </c>
      <c r="CP10">
        <v>6.9872176643009426E-18</v>
      </c>
      <c r="CQ10">
        <v>3.5322990319069567E-18</v>
      </c>
      <c r="CR10">
        <v>1.79205294181513E-18</v>
      </c>
      <c r="CS10">
        <v>9.1237977434713886E-19</v>
      </c>
      <c r="CT10">
        <v>4.6614675984114675E-19</v>
      </c>
      <c r="CU10">
        <v>2.3899137704448231E-19</v>
      </c>
      <c r="CV10">
        <v>1.2295446049323624E-19</v>
      </c>
      <c r="CW10">
        <v>6.3474379075903132E-20</v>
      </c>
      <c r="CX10">
        <v>3.2880171944328476E-20</v>
      </c>
      <c r="CY10">
        <v>1.7089927649122696E-20</v>
      </c>
      <c r="CZ10">
        <v>8.9126275262137909E-21</v>
      </c>
      <c r="DA10">
        <v>4.6635792198785496E-21</v>
      </c>
      <c r="DB10">
        <v>2.4483277454524547E-21</v>
      </c>
      <c r="DC10">
        <v>1.2895694678861033E-21</v>
      </c>
      <c r="DD10">
        <v>6.8144877760162237E-22</v>
      </c>
      <c r="DE10">
        <v>3.6126275649398921E-22</v>
      </c>
      <c r="DF10">
        <v>1.9213337749870929E-22</v>
      </c>
      <c r="DG10">
        <v>1.0250857651440411E-22</v>
      </c>
      <c r="DH10">
        <v>5.4863489787333176E-23</v>
      </c>
      <c r="DI10">
        <v>2.9455104321915581E-23</v>
      </c>
      <c r="DJ10">
        <v>1.5862793917293972E-23</v>
      </c>
      <c r="DK10">
        <v>8.5689747674449608E-24</v>
      </c>
      <c r="DL10">
        <v>4.6429736621216128E-24</v>
      </c>
      <c r="DM10">
        <v>2.5233058487560834E-24</v>
      </c>
      <c r="DN10">
        <v>1.3754286759726796E-24</v>
      </c>
      <c r="DO10">
        <v>7.5195006400546512E-25</v>
      </c>
      <c r="DP10">
        <v>4.122977564464996E-25</v>
      </c>
      <c r="DQ10">
        <v>2.2672131526401347E-25</v>
      </c>
      <c r="DR10">
        <v>1.2503211563283655E-25</v>
      </c>
      <c r="DS10">
        <v>6.9149201231947528E-26</v>
      </c>
      <c r="DT10">
        <v>3.8351090004614015E-26</v>
      </c>
      <c r="DU10">
        <v>2.1329559852749616E-26</v>
      </c>
      <c r="DV10">
        <v>1.1895658399013701E-26</v>
      </c>
      <c r="DW10">
        <v>6.6525224370478579E-27</v>
      </c>
      <c r="DX10">
        <v>3.7304776684875663E-27</v>
      </c>
      <c r="DY10">
        <v>2.0975476338750761E-27</v>
      </c>
      <c r="DZ10">
        <v>1.1825449813818121E-27</v>
      </c>
      <c r="EA10">
        <v>6.6845352354012072E-28</v>
      </c>
      <c r="EB10">
        <v>3.7884524392585237E-28</v>
      </c>
      <c r="EC10">
        <v>2.1526776743150966E-28</v>
      </c>
      <c r="ED10">
        <v>1.2263439550470359E-28</v>
      </c>
      <c r="EE10">
        <v>7.0040846505471335E-29</v>
      </c>
      <c r="EF10">
        <v>4.0103850458878188E-29</v>
      </c>
    </row>
    <row r="11" spans="1:136" x14ac:dyDescent="0.2">
      <c r="A11" s="1">
        <v>35860</v>
      </c>
      <c r="B11" s="15">
        <f>Sheet1!G11</f>
        <v>0.29719465829333075</v>
      </c>
      <c r="C11">
        <v>14842.543624999998</v>
      </c>
      <c r="D11">
        <v>10038</v>
      </c>
      <c r="E11" s="5">
        <v>0.05</v>
      </c>
      <c r="F11" s="6">
        <v>1</v>
      </c>
      <c r="G11" s="7">
        <v>0.1808506048041327</v>
      </c>
      <c r="H11" s="10">
        <v>24390.974471073765</v>
      </c>
      <c r="I11" s="8">
        <f t="shared" si="13"/>
        <v>5.2761158613373116</v>
      </c>
      <c r="J11" s="8">
        <f t="shared" si="3"/>
        <v>5.0952652565331791</v>
      </c>
      <c r="K11" s="3">
        <f t="shared" si="14"/>
        <v>0.99999993402465925</v>
      </c>
      <c r="L11" s="3">
        <f t="shared" si="4"/>
        <v>24390.988222785316</v>
      </c>
      <c r="M11" s="3">
        <f t="shared" si="5"/>
        <v>1.8910957057825396E-4</v>
      </c>
      <c r="N11" s="4">
        <f t="shared" si="6"/>
        <v>14842.533561370774</v>
      </c>
      <c r="O11" s="3">
        <f t="shared" si="7"/>
        <v>1.0127663316886728E-4</v>
      </c>
      <c r="P11" s="18">
        <f t="shared" si="15"/>
        <v>2.9038620374712123E-4</v>
      </c>
      <c r="Q11" s="20">
        <f t="shared" si="16"/>
        <v>5.9246791264091199</v>
      </c>
      <c r="R11" s="9">
        <f t="shared" si="17"/>
        <v>1.5645388290168959E-9</v>
      </c>
      <c r="U11" s="1">
        <f t="shared" si="8"/>
        <v>35860</v>
      </c>
      <c r="V11">
        <v>3.0938776965368409E-48</v>
      </c>
      <c r="W11">
        <v>1.0242321380576362E-26</v>
      </c>
      <c r="X11">
        <v>4.3783934000570432E-17</v>
      </c>
      <c r="Y11">
        <v>1.4147067812219076E-11</v>
      </c>
      <c r="Z11">
        <v>4.6480257048378071E-8</v>
      </c>
      <c r="AA11">
        <v>1.1213472546778408E-5</v>
      </c>
      <c r="AB11">
        <v>5.244861748383594E-4</v>
      </c>
      <c r="AC11">
        <v>8.1528086784048246E-3</v>
      </c>
      <c r="AD11">
        <v>5.8321109735523659E-2</v>
      </c>
      <c r="AE11">
        <v>0.23666176519626062</v>
      </c>
      <c r="AF11">
        <v>0.6272256476563518</v>
      </c>
      <c r="AG11">
        <v>1.1982246425489229</v>
      </c>
      <c r="AH11">
        <v>1.7715888406654048</v>
      </c>
      <c r="AI11">
        <v>2.1367387345715447</v>
      </c>
      <c r="AJ11">
        <v>2.1876310914456476</v>
      </c>
      <c r="AK11">
        <v>1.9602923526816951</v>
      </c>
      <c r="AL11">
        <v>1.574634005401006</v>
      </c>
      <c r="AM11">
        <v>1.1555299577198563</v>
      </c>
      <c r="AN11">
        <v>0.78654837894259799</v>
      </c>
      <c r="AO11">
        <v>0.50275969837247847</v>
      </c>
      <c r="AP11">
        <v>0.30483220862101079</v>
      </c>
      <c r="AQ11">
        <v>0.17678073819538739</v>
      </c>
      <c r="AR11">
        <v>9.8737335074723195E-2</v>
      </c>
      <c r="AS11">
        <v>5.3420647667368058E-2</v>
      </c>
      <c r="AT11">
        <v>2.8133916055421489E-2</v>
      </c>
      <c r="AU11">
        <v>1.4482123223109086E-2</v>
      </c>
      <c r="AV11">
        <v>7.3119992420199566E-3</v>
      </c>
      <c r="AW11">
        <v>3.6319643762865992E-3</v>
      </c>
      <c r="AX11">
        <v>1.7793602440721115E-3</v>
      </c>
      <c r="AY11">
        <v>8.6171519654268088E-4</v>
      </c>
      <c r="AZ11">
        <v>4.1330584859832165E-4</v>
      </c>
      <c r="BA11">
        <v>1.9665600832310723E-4</v>
      </c>
      <c r="BB11">
        <v>9.2960128982726373E-5</v>
      </c>
      <c r="BC11">
        <v>4.371049022988893E-5</v>
      </c>
      <c r="BD11">
        <v>2.0466840294330076E-5</v>
      </c>
      <c r="BE11">
        <v>9.5523322255214846E-6</v>
      </c>
      <c r="BF11">
        <v>4.4476186845758833E-6</v>
      </c>
      <c r="BG11">
        <v>2.0674104198049626E-6</v>
      </c>
      <c r="BH11">
        <v>9.6004081719574896E-7</v>
      </c>
      <c r="BI11">
        <v>4.4562094343010795E-7</v>
      </c>
      <c r="BJ11">
        <v>2.0685876100569984E-7</v>
      </c>
      <c r="BK11">
        <v>9.6074540758560003E-8</v>
      </c>
      <c r="BL11">
        <v>4.4662155497873823E-8</v>
      </c>
      <c r="BM11">
        <v>2.0788294311875849E-8</v>
      </c>
      <c r="BN11">
        <v>9.6912325041754061E-9</v>
      </c>
      <c r="BO11">
        <v>4.5262409430062195E-9</v>
      </c>
      <c r="BP11">
        <v>2.118353754290256E-9</v>
      </c>
      <c r="BQ11">
        <v>9.9369437254632139E-10</v>
      </c>
      <c r="BR11">
        <v>4.672842364231901E-10</v>
      </c>
      <c r="BS11">
        <v>2.2032008312018027E-10</v>
      </c>
      <c r="BT11">
        <v>1.0416785537481647E-10</v>
      </c>
      <c r="BU11">
        <v>4.9394013950366585E-11</v>
      </c>
      <c r="BV11">
        <v>2.3492175676236911E-11</v>
      </c>
      <c r="BW11">
        <v>1.1207833079504245E-11</v>
      </c>
      <c r="BX11">
        <v>5.3642028508717386E-12</v>
      </c>
      <c r="BY11">
        <v>2.5757547925621383E-12</v>
      </c>
      <c r="BZ11">
        <v>1.2409258514890084E-12</v>
      </c>
      <c r="CA11">
        <v>5.9986199226270045E-13</v>
      </c>
      <c r="CB11">
        <v>2.9096427661229689E-13</v>
      </c>
      <c r="CC11">
        <v>1.4162052365378918E-13</v>
      </c>
      <c r="CD11">
        <v>6.9170896358190927E-14</v>
      </c>
      <c r="CE11">
        <v>3.3903237284777951E-14</v>
      </c>
      <c r="CF11">
        <v>1.667581315454735E-14</v>
      </c>
      <c r="CG11">
        <v>8.231261004880143E-15</v>
      </c>
      <c r="CH11">
        <v>4.0773945974008648E-15</v>
      </c>
      <c r="CI11">
        <v>2.0269262100887688E-15</v>
      </c>
      <c r="CJ11">
        <v>1.0111887522856554E-15</v>
      </c>
      <c r="CK11">
        <v>5.0624938388608601E-16</v>
      </c>
      <c r="CL11">
        <v>2.5435039682439231E-16</v>
      </c>
      <c r="CM11">
        <v>1.2824265477779926E-16</v>
      </c>
      <c r="CN11">
        <v>6.4887386611736662E-17</v>
      </c>
      <c r="CO11">
        <v>3.294658512432119E-17</v>
      </c>
      <c r="CP11">
        <v>1.6787139852969662E-17</v>
      </c>
      <c r="CQ11">
        <v>8.5832607561775126E-18</v>
      </c>
      <c r="CR11">
        <v>4.4038212262221635E-18</v>
      </c>
      <c r="CS11">
        <v>2.2672569428737925E-18</v>
      </c>
      <c r="CT11">
        <v>1.1712696519176253E-18</v>
      </c>
      <c r="CU11">
        <v>6.0714033629178075E-19</v>
      </c>
      <c r="CV11">
        <v>3.1578237673445199E-19</v>
      </c>
      <c r="CW11">
        <v>1.6479480228580513E-19</v>
      </c>
      <c r="CX11">
        <v>8.6287096620296891E-20</v>
      </c>
      <c r="CY11">
        <v>4.5329880153717263E-20</v>
      </c>
      <c r="CZ11">
        <v>2.3891810802138842E-20</v>
      </c>
      <c r="DA11">
        <v>1.2633641847550854E-20</v>
      </c>
      <c r="DB11">
        <v>6.7021184969656991E-21</v>
      </c>
      <c r="DC11">
        <v>3.5668808334345777E-21</v>
      </c>
      <c r="DD11">
        <v>1.9043503453762349E-21</v>
      </c>
      <c r="DE11">
        <v>1.0199421732023308E-21</v>
      </c>
      <c r="DF11">
        <v>5.4797826137939793E-22</v>
      </c>
      <c r="DG11">
        <v>2.9532401504459835E-22</v>
      </c>
      <c r="DH11">
        <v>1.5965053860480753E-22</v>
      </c>
      <c r="DI11">
        <v>8.6569860044570932E-23</v>
      </c>
      <c r="DJ11">
        <v>4.7084314455987096E-23</v>
      </c>
      <c r="DK11">
        <v>2.5685469322263615E-23</v>
      </c>
      <c r="DL11">
        <v>1.4053645744895626E-23</v>
      </c>
      <c r="DM11">
        <v>7.7120403086681987E-24</v>
      </c>
      <c r="DN11">
        <v>4.2444063659234591E-24</v>
      </c>
      <c r="DO11">
        <v>2.3427213175025809E-24</v>
      </c>
      <c r="DP11">
        <v>1.2967880103646938E-24</v>
      </c>
      <c r="DQ11">
        <v>7.1986451408751671E-25</v>
      </c>
      <c r="DR11">
        <v>4.0073268546207293E-25</v>
      </c>
      <c r="DS11">
        <v>2.2370199673364312E-25</v>
      </c>
      <c r="DT11">
        <v>1.252232557319973E-25</v>
      </c>
      <c r="DU11">
        <v>7.0289293954735949E-26</v>
      </c>
      <c r="DV11">
        <v>3.9561389401186182E-26</v>
      </c>
      <c r="DW11">
        <v>2.2326530850315514E-26</v>
      </c>
      <c r="DX11">
        <v>1.2633613722811558E-26</v>
      </c>
      <c r="DY11">
        <v>7.1677021488593452E-27</v>
      </c>
      <c r="DZ11">
        <v>4.0772541249268983E-27</v>
      </c>
      <c r="EA11">
        <v>2.3253088698665956E-27</v>
      </c>
      <c r="EB11">
        <v>1.3295608311819896E-27</v>
      </c>
      <c r="EC11">
        <v>7.6214961081949517E-28</v>
      </c>
      <c r="ED11">
        <v>4.3799239261670502E-28</v>
      </c>
      <c r="EE11">
        <v>2.5233481738994381E-28</v>
      </c>
      <c r="EF11">
        <v>1.4573441777871839E-28</v>
      </c>
    </row>
    <row r="12" spans="1:136" x14ac:dyDescent="0.2">
      <c r="A12" s="1">
        <v>35867</v>
      </c>
      <c r="B12" s="15">
        <f>Sheet1!G12</f>
        <v>0.29719465829333075</v>
      </c>
      <c r="C12">
        <v>14570.203374999999</v>
      </c>
      <c r="D12">
        <v>10038</v>
      </c>
      <c r="E12" s="5">
        <v>0.05</v>
      </c>
      <c r="F12" s="6">
        <v>1</v>
      </c>
      <c r="G12" s="7">
        <v>0.179536842595378</v>
      </c>
      <c r="H12" s="10">
        <v>24118.64671082631</v>
      </c>
      <c r="I12" s="8">
        <f t="shared" si="13"/>
        <v>5.2508671637111624</v>
      </c>
      <c r="J12" s="8">
        <f t="shared" si="3"/>
        <v>5.0713303211157843</v>
      </c>
      <c r="K12" s="3">
        <f t="shared" si="14"/>
        <v>0.99999992430758711</v>
      </c>
      <c r="L12" s="3">
        <f t="shared" si="4"/>
        <v>24118.653745174161</v>
      </c>
      <c r="M12" s="3">
        <f t="shared" si="5"/>
        <v>4.9482049688924394E-5</v>
      </c>
      <c r="N12" s="4">
        <f t="shared" si="6"/>
        <v>14570.205808118621</v>
      </c>
      <c r="O12" s="3">
        <f t="shared" si="7"/>
        <v>5.9200662258582681E-6</v>
      </c>
      <c r="P12" s="18">
        <f t="shared" si="15"/>
        <v>5.5402115914782664E-5</v>
      </c>
      <c r="Q12" s="20">
        <f t="shared" si="16"/>
        <v>5.9068134332815418</v>
      </c>
      <c r="R12" s="9">
        <f t="shared" si="17"/>
        <v>1.7439418240154992E-9</v>
      </c>
      <c r="U12" s="1">
        <f t="shared" si="8"/>
        <v>35867</v>
      </c>
      <c r="V12">
        <v>1.5400594826407236E-48</v>
      </c>
      <c r="W12">
        <v>8.3345467701862202E-27</v>
      </c>
      <c r="X12">
        <v>4.2975208463009775E-17</v>
      </c>
      <c r="Y12">
        <v>1.516672163128564E-11</v>
      </c>
      <c r="Z12">
        <v>5.2011892183871842E-8</v>
      </c>
      <c r="AA12">
        <v>1.2781141050922869E-5</v>
      </c>
      <c r="AB12">
        <v>6.0015776272355666E-4</v>
      </c>
      <c r="AC12">
        <v>9.2803996413748039E-3</v>
      </c>
      <c r="AD12">
        <v>6.5643926807929798E-2</v>
      </c>
      <c r="AE12">
        <v>0.262318722074949</v>
      </c>
      <c r="AF12">
        <v>0.68269743227797164</v>
      </c>
      <c r="AG12">
        <v>1.2781637557581256</v>
      </c>
      <c r="AH12">
        <v>1.8494912060312387</v>
      </c>
      <c r="AI12">
        <v>2.1810303346095998</v>
      </c>
      <c r="AJ12">
        <v>2.1818127836309431</v>
      </c>
      <c r="AK12">
        <v>1.9094437820769623</v>
      </c>
      <c r="AL12">
        <v>1.4975811522169267</v>
      </c>
      <c r="AM12">
        <v>1.0728853893029655</v>
      </c>
      <c r="AN12">
        <v>0.71291380514812552</v>
      </c>
      <c r="AO12">
        <v>0.44485774618590435</v>
      </c>
      <c r="AP12">
        <v>0.26333250884117654</v>
      </c>
      <c r="AQ12">
        <v>0.14911241296247993</v>
      </c>
      <c r="AR12">
        <v>8.1332091811928894E-2</v>
      </c>
      <c r="AS12">
        <v>4.2980217007857001E-2</v>
      </c>
      <c r="AT12">
        <v>2.2113318585861762E-2</v>
      </c>
      <c r="AU12">
        <v>1.1122737559424873E-2</v>
      </c>
      <c r="AV12">
        <v>5.4886707167290869E-3</v>
      </c>
      <c r="AW12">
        <v>2.6651595857513526E-3</v>
      </c>
      <c r="AX12">
        <v>1.2767246597326356E-3</v>
      </c>
      <c r="AY12">
        <v>6.0471572087352442E-4</v>
      </c>
      <c r="AZ12">
        <v>2.8373718801212599E-4</v>
      </c>
      <c r="BA12">
        <v>1.321028870744701E-4</v>
      </c>
      <c r="BB12">
        <v>6.1117427937488605E-5</v>
      </c>
      <c r="BC12">
        <v>2.8133226805954504E-5</v>
      </c>
      <c r="BD12">
        <v>1.2898866845534271E-5</v>
      </c>
      <c r="BE12">
        <v>5.8962697573205326E-6</v>
      </c>
      <c r="BF12">
        <v>2.6894387966463214E-6</v>
      </c>
      <c r="BG12">
        <v>1.2249677790876438E-6</v>
      </c>
      <c r="BH12">
        <v>5.5750361903716395E-7</v>
      </c>
      <c r="BI12">
        <v>2.5367534604413337E-7</v>
      </c>
      <c r="BJ12">
        <v>1.1546073614069424E-7</v>
      </c>
      <c r="BK12">
        <v>5.2590572399452863E-8</v>
      </c>
      <c r="BL12">
        <v>2.3981052639135925E-8</v>
      </c>
      <c r="BM12">
        <v>1.0951271897820997E-8</v>
      </c>
      <c r="BN12">
        <v>5.009892120110024E-9</v>
      </c>
      <c r="BO12">
        <v>2.2965481912389535E-9</v>
      </c>
      <c r="BP12">
        <v>1.0551353355134839E-9</v>
      </c>
      <c r="BQ12">
        <v>4.8597725597298803E-10</v>
      </c>
      <c r="BR12">
        <v>2.2442836294590522E-10</v>
      </c>
      <c r="BS12">
        <v>1.0393521017631088E-10</v>
      </c>
      <c r="BT12">
        <v>4.8276003181409316E-11</v>
      </c>
      <c r="BU12">
        <v>2.2492428296164603E-11</v>
      </c>
      <c r="BV12">
        <v>1.0512928208707643E-11</v>
      </c>
      <c r="BW12">
        <v>4.9298431081381487E-12</v>
      </c>
      <c r="BX12">
        <v>2.3195234119766957E-12</v>
      </c>
      <c r="BY12">
        <v>1.0950903882019582E-12</v>
      </c>
      <c r="BZ12">
        <v>5.1881386726321575E-13</v>
      </c>
      <c r="CA12">
        <v>2.4666326512224806E-13</v>
      </c>
      <c r="CB12">
        <v>1.1769174363757778E-13</v>
      </c>
      <c r="CC12">
        <v>5.6357312039014489E-14</v>
      </c>
      <c r="CD12">
        <v>2.7084982525930109E-14</v>
      </c>
      <c r="CE12">
        <v>1.3064402268251123E-14</v>
      </c>
      <c r="CF12">
        <v>6.3246950346006902E-15</v>
      </c>
      <c r="CG12">
        <v>3.0731444677738922E-15</v>
      </c>
      <c r="CH12">
        <v>1.4987255709325872E-15</v>
      </c>
      <c r="CI12">
        <v>7.3359732766236642E-16</v>
      </c>
      <c r="CJ12">
        <v>3.6040355623731995E-16</v>
      </c>
      <c r="CK12">
        <v>1.7771085822279814E-16</v>
      </c>
      <c r="CL12">
        <v>8.7948630443084711E-17</v>
      </c>
      <c r="CM12">
        <v>4.3684762522585323E-17</v>
      </c>
      <c r="CN12">
        <v>2.1777661603881321E-17</v>
      </c>
      <c r="CO12">
        <v>1.0895987414053021E-17</v>
      </c>
      <c r="CP12">
        <v>5.4712802092982905E-18</v>
      </c>
      <c r="CQ12">
        <v>2.7572146656723053E-18</v>
      </c>
      <c r="CR12">
        <v>1.3944504372247047E-18</v>
      </c>
      <c r="CS12">
        <v>7.0774619163690039E-19</v>
      </c>
      <c r="CT12">
        <v>3.6048279706999191E-19</v>
      </c>
      <c r="CU12">
        <v>1.8425286658138017E-19</v>
      </c>
      <c r="CV12">
        <v>9.4505362752161205E-20</v>
      </c>
      <c r="CW12">
        <v>4.8640787847933553E-20</v>
      </c>
      <c r="CX12">
        <v>2.5120938758248567E-20</v>
      </c>
      <c r="CY12">
        <v>1.3018206853208382E-20</v>
      </c>
      <c r="CZ12">
        <v>6.7691668787439927E-21</v>
      </c>
      <c r="DA12">
        <v>3.5316410291659091E-21</v>
      </c>
      <c r="DB12">
        <v>1.8486876769383417E-21</v>
      </c>
      <c r="DC12">
        <v>9.709222515779661E-22</v>
      </c>
      <c r="DD12">
        <v>5.1159634524928973E-22</v>
      </c>
      <c r="DE12">
        <v>2.7044599870804506E-22</v>
      </c>
      <c r="DF12">
        <v>1.4342731040135328E-22</v>
      </c>
      <c r="DG12">
        <v>7.6307863486482051E-23</v>
      </c>
      <c r="DH12">
        <v>4.0726851196531572E-23</v>
      </c>
      <c r="DI12">
        <v>2.1804916056469291E-23</v>
      </c>
      <c r="DJ12">
        <v>1.1710569058834531E-23</v>
      </c>
      <c r="DK12">
        <v>6.3086951411923098E-24</v>
      </c>
      <c r="DL12">
        <v>3.4090002869491076E-24</v>
      </c>
      <c r="DM12">
        <v>1.8476874970932905E-24</v>
      </c>
      <c r="DN12">
        <v>1.0044586549592734E-24</v>
      </c>
      <c r="DO12">
        <v>5.4767864204642463E-25</v>
      </c>
      <c r="DP12">
        <v>2.9950076259618674E-25</v>
      </c>
      <c r="DQ12">
        <v>1.6426184985104811E-25</v>
      </c>
      <c r="DR12">
        <v>9.0350481407617573E-26</v>
      </c>
      <c r="DS12">
        <v>4.9838806297289493E-26</v>
      </c>
      <c r="DT12">
        <v>2.7569995216863631E-26</v>
      </c>
      <c r="DU12">
        <v>1.5294181300904363E-26</v>
      </c>
      <c r="DV12">
        <v>8.5079502182750008E-27</v>
      </c>
      <c r="DW12">
        <v>4.7459327689250497E-27</v>
      </c>
      <c r="DX12">
        <v>2.6546363050215375E-27</v>
      </c>
      <c r="DY12">
        <v>1.4888956270321168E-27</v>
      </c>
      <c r="DZ12">
        <v>8.3731395440137085E-28</v>
      </c>
      <c r="EA12">
        <v>4.721352544948413E-28</v>
      </c>
      <c r="EB12">
        <v>2.6692413326283012E-28</v>
      </c>
      <c r="EC12">
        <v>1.5130105284886149E-28</v>
      </c>
      <c r="ED12">
        <v>8.5984120685718939E-29</v>
      </c>
      <c r="EE12">
        <v>4.8989878154006994E-29</v>
      </c>
      <c r="EF12">
        <v>2.7983110008959016E-29</v>
      </c>
    </row>
    <row r="13" spans="1:136" x14ac:dyDescent="0.2">
      <c r="A13" s="1">
        <v>35874</v>
      </c>
      <c r="B13" s="15">
        <f>Sheet1!G13</f>
        <v>0.29719465829333075</v>
      </c>
      <c r="C13">
        <v>14706.3735</v>
      </c>
      <c r="D13">
        <v>10038</v>
      </c>
      <c r="E13" s="5">
        <v>0.05</v>
      </c>
      <c r="F13" s="6">
        <v>1</v>
      </c>
      <c r="G13" s="7">
        <v>0.18019752385468751</v>
      </c>
      <c r="H13" s="10">
        <v>24254.799768600475</v>
      </c>
      <c r="I13" s="8">
        <f t="shared" si="13"/>
        <v>5.2635141076304963</v>
      </c>
      <c r="J13" s="8">
        <f t="shared" si="3"/>
        <v>5.083316583775809</v>
      </c>
      <c r="K13" s="3">
        <f t="shared" si="14"/>
        <v>0.99999992933617121</v>
      </c>
      <c r="L13" s="3">
        <f t="shared" si="4"/>
        <v>24254.805850930585</v>
      </c>
      <c r="M13" s="3">
        <f t="shared" si="5"/>
        <v>3.6994739567930048E-5</v>
      </c>
      <c r="N13" s="4">
        <f t="shared" si="6"/>
        <v>14706.358862287156</v>
      </c>
      <c r="O13" s="3">
        <f t="shared" si="7"/>
        <v>2.1426263730276083E-4</v>
      </c>
      <c r="P13" s="18">
        <f t="shared" si="15"/>
        <v>2.5125737687069086E-4</v>
      </c>
      <c r="Q13" s="20">
        <f t="shared" si="16"/>
        <v>5.9157364572084816</v>
      </c>
      <c r="R13" s="9">
        <f t="shared" si="17"/>
        <v>1.6519693751828837E-9</v>
      </c>
      <c r="U13" s="1">
        <f t="shared" si="8"/>
        <v>35874</v>
      </c>
      <c r="V13">
        <v>2.1937196669260345E-48</v>
      </c>
      <c r="W13">
        <v>9.258396248477622E-27</v>
      </c>
      <c r="X13">
        <v>4.3417644009157075E-17</v>
      </c>
      <c r="Y13">
        <v>1.4653340720790718E-11</v>
      </c>
      <c r="Z13">
        <v>4.9171987821614472E-8</v>
      </c>
      <c r="AA13">
        <v>1.1970854750198233E-5</v>
      </c>
      <c r="AB13">
        <v>5.6097841557628352E-4</v>
      </c>
      <c r="AC13">
        <v>8.6972865750892994E-3</v>
      </c>
      <c r="AD13">
        <v>6.1869068338648282E-2</v>
      </c>
      <c r="AE13">
        <v>0.24915513865654196</v>
      </c>
      <c r="AF13">
        <v>0.65441430818436364</v>
      </c>
      <c r="AG13">
        <v>1.2377425402487774</v>
      </c>
      <c r="AH13">
        <v>1.8105927759013984</v>
      </c>
      <c r="AI13">
        <v>2.1595730224113692</v>
      </c>
      <c r="AJ13">
        <v>2.1857845746763793</v>
      </c>
      <c r="AK13">
        <v>1.9358743300440104</v>
      </c>
      <c r="AL13">
        <v>1.5367423157645899</v>
      </c>
      <c r="AM13">
        <v>1.1143888458115099</v>
      </c>
      <c r="AN13">
        <v>0.74955682131202028</v>
      </c>
      <c r="AO13">
        <v>0.47344352389946748</v>
      </c>
      <c r="AP13">
        <v>0.28367046774855603</v>
      </c>
      <c r="AQ13">
        <v>0.16257727263766869</v>
      </c>
      <c r="AR13">
        <v>8.9745143390716597E-2</v>
      </c>
      <c r="AS13">
        <v>4.7993422603456438E-2</v>
      </c>
      <c r="AT13">
        <v>2.4985505682229597E-2</v>
      </c>
      <c r="AU13">
        <v>1.2715133651634888E-2</v>
      </c>
      <c r="AV13">
        <v>6.3475056634789539E-3</v>
      </c>
      <c r="AW13">
        <v>3.1177112073025723E-3</v>
      </c>
      <c r="AX13">
        <v>1.5105518725267286E-3</v>
      </c>
      <c r="AY13">
        <v>7.2354194410416135E-4</v>
      </c>
      <c r="AZ13">
        <v>3.4328178836009072E-4</v>
      </c>
      <c r="BA13">
        <v>1.6159085925328918E-4</v>
      </c>
      <c r="BB13">
        <v>7.5576643207146164E-5</v>
      </c>
      <c r="BC13">
        <v>3.5164828732932997E-5</v>
      </c>
      <c r="BD13">
        <v>1.6295052848524404E-5</v>
      </c>
      <c r="BE13">
        <v>7.5274206345317717E-6</v>
      </c>
      <c r="BF13">
        <v>3.469326187913142E-6</v>
      </c>
      <c r="BG13">
        <v>1.5965166602034134E-6</v>
      </c>
      <c r="BH13">
        <v>7.3402902403278761E-7</v>
      </c>
      <c r="BI13">
        <v>3.3737489353029172E-7</v>
      </c>
      <c r="BJ13">
        <v>1.5509249501564877E-7</v>
      </c>
      <c r="BK13">
        <v>7.1341155513739614E-8</v>
      </c>
      <c r="BL13">
        <v>3.284966234046822E-8</v>
      </c>
      <c r="BM13">
        <v>1.5146529307742881E-8</v>
      </c>
      <c r="BN13">
        <v>6.9955062064029255E-9</v>
      </c>
      <c r="BO13">
        <v>3.2371712102691076E-9</v>
      </c>
      <c r="BP13">
        <v>1.5012587667884793E-9</v>
      </c>
      <c r="BQ13">
        <v>6.978777874934571E-10</v>
      </c>
      <c r="BR13">
        <v>3.2524960115663307E-10</v>
      </c>
      <c r="BS13">
        <v>1.5199793040956175E-10</v>
      </c>
      <c r="BT13">
        <v>7.1236626790186286E-11</v>
      </c>
      <c r="BU13">
        <v>3.3486312376494974E-11</v>
      </c>
      <c r="BV13">
        <v>1.578978583856148E-11</v>
      </c>
      <c r="BW13">
        <v>7.4691391387606706E-12</v>
      </c>
      <c r="BX13">
        <v>3.5447465204467668E-12</v>
      </c>
      <c r="BY13">
        <v>1.6879132530623681E-12</v>
      </c>
      <c r="BZ13">
        <v>8.0647498823625249E-13</v>
      </c>
      <c r="CA13">
        <v>3.8665985027855429E-13</v>
      </c>
      <c r="CB13">
        <v>1.8602984656493425E-13</v>
      </c>
      <c r="CC13">
        <v>8.9818607274632187E-14</v>
      </c>
      <c r="CD13">
        <v>4.3520314339624127E-14</v>
      </c>
      <c r="CE13">
        <v>2.1162600464654412E-14</v>
      </c>
      <c r="CF13">
        <v>1.0327716221902464E-14</v>
      </c>
      <c r="CG13">
        <v>5.058277694461295E-15</v>
      </c>
      <c r="CH13">
        <v>2.4863777878377879E-15</v>
      </c>
      <c r="CI13">
        <v>1.2265885840568305E-15</v>
      </c>
      <c r="CJ13">
        <v>6.0729236635470227E-16</v>
      </c>
      <c r="CK13">
        <v>3.0176037545498778E-16</v>
      </c>
      <c r="CL13">
        <v>1.5048362379804821E-16</v>
      </c>
      <c r="CM13">
        <v>7.5313869808490719E-17</v>
      </c>
      <c r="CN13">
        <v>3.7828092602220227E-17</v>
      </c>
      <c r="CO13">
        <v>1.9067855953380293E-17</v>
      </c>
      <c r="CP13">
        <v>9.6456302572805575E-18</v>
      </c>
      <c r="CQ13">
        <v>4.8965858296991999E-18</v>
      </c>
      <c r="CR13">
        <v>2.49449249500753E-18</v>
      </c>
      <c r="CS13">
        <v>1.2752302245428211E-18</v>
      </c>
      <c r="CT13">
        <v>6.5418948581917711E-19</v>
      </c>
      <c r="CU13">
        <v>3.3675779039882804E-19</v>
      </c>
      <c r="CV13">
        <v>1.7394864432189654E-19</v>
      </c>
      <c r="CW13">
        <v>9.0157858850309972E-20</v>
      </c>
      <c r="CX13">
        <v>4.6887255875111785E-20</v>
      </c>
      <c r="CY13">
        <v>2.4466058786178729E-20</v>
      </c>
      <c r="CZ13">
        <v>1.2809148228445908E-20</v>
      </c>
      <c r="DA13">
        <v>6.7284092986159607E-21</v>
      </c>
      <c r="DB13">
        <v>3.5459220631502344E-21</v>
      </c>
      <c r="DC13">
        <v>1.8748183169143856E-21</v>
      </c>
      <c r="DD13">
        <v>9.9446816834490414E-22</v>
      </c>
      <c r="DE13">
        <v>5.2919127341011003E-22</v>
      </c>
      <c r="DF13">
        <v>2.8249637334115793E-22</v>
      </c>
      <c r="DG13">
        <v>1.5127939338763536E-22</v>
      </c>
      <c r="DH13">
        <v>8.1264639864285543E-23</v>
      </c>
      <c r="DI13">
        <v>4.3789161723053456E-23</v>
      </c>
      <c r="DJ13">
        <v>2.3668081364976643E-23</v>
      </c>
      <c r="DK13">
        <v>1.2831550048985941E-23</v>
      </c>
      <c r="DL13">
        <v>6.9775522781043412E-24</v>
      </c>
      <c r="DM13">
        <v>3.805601216390618E-24</v>
      </c>
      <c r="DN13">
        <v>2.0817472063650418E-24</v>
      </c>
      <c r="DO13">
        <v>1.1421039182340336E-24</v>
      </c>
      <c r="DP13">
        <v>6.2841220143931502E-25</v>
      </c>
      <c r="DQ13">
        <v>3.4676356104932826E-25</v>
      </c>
      <c r="DR13">
        <v>1.9189370502667161E-25</v>
      </c>
      <c r="DS13">
        <v>1.0649153210468291E-25</v>
      </c>
      <c r="DT13">
        <v>5.9263216551998845E-26</v>
      </c>
      <c r="DU13">
        <v>3.307196254394099E-26</v>
      </c>
      <c r="DV13">
        <v>1.8506667117953722E-26</v>
      </c>
      <c r="DW13">
        <v>1.0384341010965272E-26</v>
      </c>
      <c r="DX13">
        <v>5.8425337459618131E-27</v>
      </c>
      <c r="DY13">
        <v>3.2959775958462242E-27</v>
      </c>
      <c r="DZ13">
        <v>1.8643063435580214E-27</v>
      </c>
      <c r="EA13">
        <v>1.0572791800423373E-27</v>
      </c>
      <c r="EB13">
        <v>6.0116118599618027E-28</v>
      </c>
      <c r="EC13">
        <v>3.426972430839975E-28</v>
      </c>
      <c r="ED13">
        <v>1.9585668275855622E-28</v>
      </c>
      <c r="EE13">
        <v>1.1221839926251174E-28</v>
      </c>
      <c r="EF13">
        <v>6.4458103896762853E-29</v>
      </c>
    </row>
    <row r="14" spans="1:136" x14ac:dyDescent="0.2">
      <c r="A14" s="1">
        <v>35881</v>
      </c>
      <c r="B14" s="15">
        <f>Sheet1!G14</f>
        <v>0.29719465829333075</v>
      </c>
      <c r="C14">
        <v>14395.127499999999</v>
      </c>
      <c r="D14">
        <v>10038</v>
      </c>
      <c r="E14" s="5">
        <v>0.05</v>
      </c>
      <c r="F14" s="6">
        <v>1</v>
      </c>
      <c r="G14" s="7">
        <v>0.17867651981048618</v>
      </c>
      <c r="H14" s="10">
        <v>23943.570514525458</v>
      </c>
      <c r="I14" s="8">
        <f t="shared" si="13"/>
        <v>5.2345131438271517</v>
      </c>
      <c r="J14" s="8">
        <f t="shared" si="3"/>
        <v>5.0558366240166652</v>
      </c>
      <c r="K14" s="3">
        <f t="shared" si="14"/>
        <v>0.99999991728984972</v>
      </c>
      <c r="L14" s="3">
        <f t="shared" si="4"/>
        <v>23943.578914766975</v>
      </c>
      <c r="M14" s="3">
        <f t="shared" si="5"/>
        <v>7.0564057542888285E-5</v>
      </c>
      <c r="N14" s="4">
        <f t="shared" si="6"/>
        <v>14395.129616802922</v>
      </c>
      <c r="O14" s="3">
        <f t="shared" si="7"/>
        <v>4.4808546165589531E-6</v>
      </c>
      <c r="P14" s="18">
        <f t="shared" si="15"/>
        <v>7.504491215944724E-5</v>
      </c>
      <c r="Q14" s="20">
        <f t="shared" si="16"/>
        <v>5.8953425655869287</v>
      </c>
      <c r="R14" s="9">
        <f t="shared" si="17"/>
        <v>1.8695242758351829E-9</v>
      </c>
      <c r="U14" s="1">
        <f t="shared" si="8"/>
        <v>35881</v>
      </c>
      <c r="V14">
        <v>9.6331985570812375E-49</v>
      </c>
      <c r="W14">
        <v>7.238807233946843E-27</v>
      </c>
      <c r="X14">
        <v>4.2308043289239039E-17</v>
      </c>
      <c r="Y14">
        <v>1.5839475356924661E-11</v>
      </c>
      <c r="Z14">
        <v>5.5902371319179831E-8</v>
      </c>
      <c r="AA14">
        <v>1.3908667305878433E-5</v>
      </c>
      <c r="AB14">
        <v>6.5488361205091406E-4</v>
      </c>
      <c r="AC14">
        <v>1.0092339569830463E-2</v>
      </c>
      <c r="AD14">
        <v>7.0859006663205645E-2</v>
      </c>
      <c r="AE14">
        <v>0.28029563594791129</v>
      </c>
      <c r="AF14">
        <v>0.72074077472349485</v>
      </c>
      <c r="AG14">
        <v>1.3314515848430724</v>
      </c>
      <c r="AH14">
        <v>1.8992193803915751</v>
      </c>
      <c r="AI14">
        <v>2.206411654278837</v>
      </c>
      <c r="AJ14">
        <v>2.1734555460876885</v>
      </c>
      <c r="AK14">
        <v>1.8724929769167418</v>
      </c>
      <c r="AL14">
        <v>1.4454526602303082</v>
      </c>
      <c r="AM14">
        <v>1.0191162297811773</v>
      </c>
      <c r="AN14">
        <v>0.6664210604994889</v>
      </c>
      <c r="AO14">
        <v>0.40924155166172355</v>
      </c>
      <c r="AP14">
        <v>0.2384139621776819</v>
      </c>
      <c r="AQ14">
        <v>0.13287516730539217</v>
      </c>
      <c r="AR14">
        <v>7.1340879336617966E-2</v>
      </c>
      <c r="AS14">
        <v>3.7114406491992505E-2</v>
      </c>
      <c r="AT14">
        <v>1.8801029240928295E-2</v>
      </c>
      <c r="AU14">
        <v>9.3122291278415637E-3</v>
      </c>
      <c r="AV14">
        <v>4.5257115612062507E-3</v>
      </c>
      <c r="AW14">
        <v>2.1646428137108583E-3</v>
      </c>
      <c r="AX14">
        <v>1.0215759013205664E-3</v>
      </c>
      <c r="AY14">
        <v>4.767634420777312E-4</v>
      </c>
      <c r="AZ14">
        <v>2.2045229304117905E-4</v>
      </c>
      <c r="BA14">
        <v>1.0116396008325508E-4</v>
      </c>
      <c r="BB14">
        <v>4.6138347531501533E-5</v>
      </c>
      <c r="BC14">
        <v>2.0939575439673041E-5</v>
      </c>
      <c r="BD14">
        <v>9.467135001739684E-6</v>
      </c>
      <c r="BE14">
        <v>4.2680515580484245E-6</v>
      </c>
      <c r="BF14">
        <v>1.9202822825058345E-6</v>
      </c>
      <c r="BG14">
        <v>8.628674023782172E-7</v>
      </c>
      <c r="BH14">
        <v>3.8747795511872852E-7</v>
      </c>
      <c r="BI14">
        <v>1.73988438433805E-7</v>
      </c>
      <c r="BJ14">
        <v>7.8159385040718395E-8</v>
      </c>
      <c r="BK14">
        <v>3.5141491042456274E-8</v>
      </c>
      <c r="BL14">
        <v>1.5819972115009786E-8</v>
      </c>
      <c r="BM14">
        <v>7.1332235965775777E-9</v>
      </c>
      <c r="BN14">
        <v>3.2224855977864626E-9</v>
      </c>
      <c r="BO14">
        <v>1.4589350396431948E-9</v>
      </c>
      <c r="BP14">
        <v>6.6209713658061309E-10</v>
      </c>
      <c r="BQ14">
        <v>3.0125685792334955E-10</v>
      </c>
      <c r="BR14">
        <v>1.374546540395524E-10</v>
      </c>
      <c r="BS14">
        <v>6.2900969030081775E-11</v>
      </c>
      <c r="BT14">
        <v>2.8872878151500045E-11</v>
      </c>
      <c r="BU14">
        <v>1.32956463331165E-11</v>
      </c>
      <c r="BV14">
        <v>6.1427151151799342E-12</v>
      </c>
      <c r="BW14">
        <v>2.8476172076972899E-12</v>
      </c>
      <c r="BX14">
        <v>1.3246661468471387E-12</v>
      </c>
      <c r="BY14">
        <v>6.1839109386073121E-13</v>
      </c>
      <c r="BZ14">
        <v>2.8971830542975726E-13</v>
      </c>
      <c r="CA14">
        <v>1.3622743617504879E-13</v>
      </c>
      <c r="CB14">
        <v>6.4290328094602914E-14</v>
      </c>
      <c r="CC14">
        <v>3.0453163366739438E-14</v>
      </c>
      <c r="CD14">
        <v>1.4478892449371285E-14</v>
      </c>
      <c r="CE14">
        <v>6.9097497817066737E-15</v>
      </c>
      <c r="CF14">
        <v>3.3099309940769073E-15</v>
      </c>
      <c r="CG14">
        <v>1.5915076359755558E-15</v>
      </c>
      <c r="CH14">
        <v>7.6812757828922019E-16</v>
      </c>
      <c r="CI14">
        <v>3.7212842705144376E-16</v>
      </c>
      <c r="CJ14">
        <v>1.8096130389713974E-16</v>
      </c>
      <c r="CK14">
        <v>8.8330187460117967E-17</v>
      </c>
      <c r="CL14">
        <v>4.3277198581316538E-17</v>
      </c>
      <c r="CM14">
        <v>2.1282889786072908E-17</v>
      </c>
      <c r="CN14">
        <v>1.0505518096900816E-17</v>
      </c>
      <c r="CO14">
        <v>5.2049058399702786E-18</v>
      </c>
      <c r="CP14">
        <v>2.588267375137529E-18</v>
      </c>
      <c r="CQ14">
        <v>1.2918078354272845E-18</v>
      </c>
      <c r="CR14">
        <v>6.4709830090531988E-19</v>
      </c>
      <c r="CS14">
        <v>3.2532444124028184E-19</v>
      </c>
      <c r="CT14">
        <v>1.6414484990869318E-19</v>
      </c>
      <c r="CU14">
        <v>8.3117332749736495E-20</v>
      </c>
      <c r="CV14">
        <v>4.2237574725283755E-20</v>
      </c>
      <c r="CW14">
        <v>2.1539634965940628E-20</v>
      </c>
      <c r="CX14">
        <v>1.1022963637364129E-20</v>
      </c>
      <c r="CY14">
        <v>5.6606659109347328E-21</v>
      </c>
      <c r="CZ14">
        <v>2.9169838802954248E-21</v>
      </c>
      <c r="DA14">
        <v>1.5082938659845602E-21</v>
      </c>
      <c r="DB14">
        <v>7.8254850334649795E-22</v>
      </c>
      <c r="DC14">
        <v>4.0737816793409088E-22</v>
      </c>
      <c r="DD14">
        <v>2.1278115020196038E-22</v>
      </c>
      <c r="DE14">
        <v>1.1150777030205306E-22</v>
      </c>
      <c r="DF14">
        <v>5.8627490255635936E-23</v>
      </c>
      <c r="DG14">
        <v>3.0924967281082565E-23</v>
      </c>
      <c r="DH14">
        <v>1.6365019846695817E-23</v>
      </c>
      <c r="DI14">
        <v>8.6878183720080514E-24</v>
      </c>
      <c r="DJ14">
        <v>4.6267860629499392E-24</v>
      </c>
      <c r="DK14">
        <v>2.4717821880662954E-24</v>
      </c>
      <c r="DL14">
        <v>1.3246181823258353E-24</v>
      </c>
      <c r="DM14">
        <v>7.1204697431407742E-25</v>
      </c>
      <c r="DN14">
        <v>3.839297246781007E-25</v>
      </c>
      <c r="DO14">
        <v>2.0763845537977641E-25</v>
      </c>
      <c r="DP14">
        <v>1.1263274575631034E-25</v>
      </c>
      <c r="DQ14">
        <v>6.1278810764347579E-26</v>
      </c>
      <c r="DR14">
        <v>3.3437421987066462E-26</v>
      </c>
      <c r="DS14">
        <v>1.8298696597440395E-26</v>
      </c>
      <c r="DT14">
        <v>1.0042934750115912E-26</v>
      </c>
      <c r="DU14">
        <v>5.5276754530939071E-27</v>
      </c>
      <c r="DV14">
        <v>3.051084503235521E-27</v>
      </c>
      <c r="DW14">
        <v>1.6888233883796761E-27</v>
      </c>
      <c r="DX14">
        <v>9.3739175781325898E-28</v>
      </c>
      <c r="DY14">
        <v>5.217393909805509E-28</v>
      </c>
      <c r="DZ14">
        <v>2.9118602979420661E-28</v>
      </c>
      <c r="EA14">
        <v>1.6295240533619363E-28</v>
      </c>
      <c r="EB14">
        <v>9.1435191607472214E-29</v>
      </c>
      <c r="EC14">
        <v>5.1441957884777259E-29</v>
      </c>
      <c r="ED14">
        <v>2.9017658252234885E-29</v>
      </c>
      <c r="EE14">
        <v>1.6411087631731044E-29</v>
      </c>
      <c r="EF14">
        <v>9.3053343205949142E-30</v>
      </c>
    </row>
    <row r="15" spans="1:136" x14ac:dyDescent="0.2">
      <c r="A15" s="1">
        <v>35888</v>
      </c>
      <c r="B15" s="15">
        <f>Sheet1!G15</f>
        <v>0.29719465829333075</v>
      </c>
      <c r="C15">
        <v>14626.288250000001</v>
      </c>
      <c r="D15">
        <v>10831</v>
      </c>
      <c r="E15" s="5">
        <v>0.05</v>
      </c>
      <c r="F15" s="6">
        <v>1</v>
      </c>
      <c r="G15" s="7">
        <v>0.17436898066306208</v>
      </c>
      <c r="H15" s="10">
        <v>24929.05427624836</v>
      </c>
      <c r="I15" s="8">
        <f t="shared" si="13"/>
        <v>5.1547232545869592</v>
      </c>
      <c r="J15" s="8">
        <f t="shared" si="3"/>
        <v>4.9803542739238971</v>
      </c>
      <c r="K15" s="3">
        <f t="shared" si="14"/>
        <v>0.9999998729971119</v>
      </c>
      <c r="L15" s="3">
        <f t="shared" si="4"/>
        <v>24929.062922156041</v>
      </c>
      <c r="M15" s="3">
        <f t="shared" si="5"/>
        <v>7.4751719629360377E-5</v>
      </c>
      <c r="N15" s="4">
        <f t="shared" si="6"/>
        <v>14626.288482897888</v>
      </c>
      <c r="O15" s="3">
        <f t="shared" si="7"/>
        <v>5.4241425412801105E-8</v>
      </c>
      <c r="P15" s="18">
        <f t="shared" si="15"/>
        <v>7.4805961054773184E-5</v>
      </c>
      <c r="Q15" s="20">
        <f t="shared" si="16"/>
        <v>5.8405990229016354</v>
      </c>
      <c r="R15" s="9">
        <f t="shared" si="17"/>
        <v>2.6006728915602092E-9</v>
      </c>
      <c r="U15" s="1">
        <f t="shared" si="8"/>
        <v>35888</v>
      </c>
      <c r="V15">
        <v>9.952974688411081E-53</v>
      </c>
      <c r="W15">
        <v>2.3708014740895374E-29</v>
      </c>
      <c r="X15">
        <v>7.3818058211664641E-19</v>
      </c>
      <c r="Y15">
        <v>7.7465734052654413E-13</v>
      </c>
      <c r="Z15">
        <v>5.5619634420428049E-9</v>
      </c>
      <c r="AA15">
        <v>2.3331283533768026E-6</v>
      </c>
      <c r="AB15">
        <v>1.6404954246935959E-4</v>
      </c>
      <c r="AC15">
        <v>3.4721322241597768E-3</v>
      </c>
      <c r="AD15">
        <v>3.1511688529081788E-2</v>
      </c>
      <c r="AE15">
        <v>0.15396068921011669</v>
      </c>
      <c r="AF15">
        <v>0.47209986656910657</v>
      </c>
      <c r="AG15">
        <v>1.0115487297014205</v>
      </c>
      <c r="AH15">
        <v>1.6365749294822711</v>
      </c>
      <c r="AI15">
        <v>2.1174079550939311</v>
      </c>
      <c r="AJ15">
        <v>2.2879149808767383</v>
      </c>
      <c r="AK15">
        <v>2.134789378144796</v>
      </c>
      <c r="AL15">
        <v>1.7656389082394572</v>
      </c>
      <c r="AM15">
        <v>1.321543355125371</v>
      </c>
      <c r="AN15">
        <v>0.91015693610014914</v>
      </c>
      <c r="AO15">
        <v>0.58460661616287757</v>
      </c>
      <c r="AP15">
        <v>0.35409391396135442</v>
      </c>
      <c r="AQ15">
        <v>0.20409788161295203</v>
      </c>
      <c r="AR15">
        <v>0.11280174745801004</v>
      </c>
      <c r="AS15">
        <v>6.0159906075536791E-2</v>
      </c>
      <c r="AT15">
        <v>3.1126844921828333E-2</v>
      </c>
      <c r="AU15">
        <v>1.5695224060919909E-2</v>
      </c>
      <c r="AV15">
        <v>7.742479682686678E-3</v>
      </c>
      <c r="AW15">
        <v>3.7489204086508816E-3</v>
      </c>
      <c r="AX15">
        <v>1.7868057900201169E-3</v>
      </c>
      <c r="AY15">
        <v>8.4034055695303271E-4</v>
      </c>
      <c r="AZ15">
        <v>3.9080399104331296E-4</v>
      </c>
      <c r="BA15">
        <v>1.8004703508674286E-4</v>
      </c>
      <c r="BB15">
        <v>8.2305842381414629E-5</v>
      </c>
      <c r="BC15">
        <v>3.7385152449474162E-5</v>
      </c>
      <c r="BD15">
        <v>1.6893581413068165E-5</v>
      </c>
      <c r="BE15">
        <v>7.6026206082282348E-6</v>
      </c>
      <c r="BF15">
        <v>3.4106122074727786E-6</v>
      </c>
      <c r="BG15">
        <v>1.5264696567984365E-6</v>
      </c>
      <c r="BH15">
        <v>6.8209915057202886E-7</v>
      </c>
      <c r="BI15">
        <v>3.0450173293006382E-7</v>
      </c>
      <c r="BJ15">
        <v>1.3588194947776798E-7</v>
      </c>
      <c r="BK15">
        <v>6.0643143435482917E-8</v>
      </c>
      <c r="BL15">
        <v>2.7079622019601481E-8</v>
      </c>
      <c r="BM15">
        <v>1.2103619975347932E-8</v>
      </c>
      <c r="BN15">
        <v>5.4169019551306564E-9</v>
      </c>
      <c r="BO15">
        <v>2.4281949863867694E-9</v>
      </c>
      <c r="BP15">
        <v>1.0905146716060536E-9</v>
      </c>
      <c r="BQ15">
        <v>4.9079446130685813E-10</v>
      </c>
      <c r="BR15">
        <v>2.2140153508672699E-10</v>
      </c>
      <c r="BS15">
        <v>1.001281624636371E-10</v>
      </c>
      <c r="BT15">
        <v>4.5404473405184856E-11</v>
      </c>
      <c r="BU15">
        <v>2.0647682283720983E-11</v>
      </c>
      <c r="BV15">
        <v>9.4173779144497386E-12</v>
      </c>
      <c r="BW15">
        <v>4.3084746323773589E-12</v>
      </c>
      <c r="BX15">
        <v>1.9774000847822198E-12</v>
      </c>
      <c r="BY15">
        <v>9.1050023672566175E-13</v>
      </c>
      <c r="BZ15">
        <v>4.206414977382113E-13</v>
      </c>
      <c r="CA15">
        <v>1.9499264617254996E-13</v>
      </c>
      <c r="CB15">
        <v>9.07030506434398E-14</v>
      </c>
      <c r="CC15">
        <v>4.2339227451350427E-14</v>
      </c>
      <c r="CD15">
        <v>1.9833432635760996E-14</v>
      </c>
      <c r="CE15">
        <v>9.3239588840215422E-15</v>
      </c>
      <c r="CF15">
        <v>4.3990737421468755E-15</v>
      </c>
      <c r="CG15">
        <v>2.0829990783366599E-15</v>
      </c>
      <c r="CH15">
        <v>9.8989744459661227E-16</v>
      </c>
      <c r="CI15">
        <v>4.721380578231881E-16</v>
      </c>
      <c r="CJ15">
        <v>2.2601024372841845E-16</v>
      </c>
      <c r="CK15">
        <v>1.0858468713071283E-16</v>
      </c>
      <c r="CL15">
        <v>5.2358837591804269E-17</v>
      </c>
      <c r="CM15">
        <v>2.5339070134708289E-17</v>
      </c>
      <c r="CN15">
        <v>1.2307441150186183E-17</v>
      </c>
      <c r="CO15">
        <v>5.999532145989606E-18</v>
      </c>
      <c r="CP15">
        <v>2.9351796617056911E-18</v>
      </c>
      <c r="CQ15">
        <v>1.441165984591816E-18</v>
      </c>
      <c r="CR15">
        <v>7.101480334653945E-19</v>
      </c>
      <c r="CS15">
        <v>3.511819867595025E-19</v>
      </c>
      <c r="CT15">
        <v>1.7428351469934693E-19</v>
      </c>
      <c r="CU15">
        <v>8.6798627965133084E-20</v>
      </c>
      <c r="CV15">
        <v>4.3380358735678675E-20</v>
      </c>
      <c r="CW15">
        <v>2.1756447044854654E-20</v>
      </c>
      <c r="CX15">
        <v>1.0949336795698989E-20</v>
      </c>
      <c r="CY15">
        <v>5.5294607221584748E-21</v>
      </c>
      <c r="CZ15">
        <v>2.8019648728107816E-21</v>
      </c>
      <c r="DA15">
        <v>1.4246792871834721E-21</v>
      </c>
      <c r="DB15">
        <v>7.2683427163827094E-22</v>
      </c>
      <c r="DC15">
        <v>3.720546217485221E-22</v>
      </c>
      <c r="DD15">
        <v>1.9108210925274986E-22</v>
      </c>
      <c r="DE15">
        <v>9.8460996016705637E-23</v>
      </c>
      <c r="DF15">
        <v>5.0901202812884634E-23</v>
      </c>
      <c r="DG15">
        <v>2.6399769975765016E-23</v>
      </c>
      <c r="DH15">
        <v>1.3736278954848734E-23</v>
      </c>
      <c r="DI15">
        <v>7.1700709233805372E-24</v>
      </c>
      <c r="DJ15">
        <v>3.7544963245684723E-24</v>
      </c>
      <c r="DK15">
        <v>1.9721605451148341E-24</v>
      </c>
      <c r="DL15">
        <v>1.0391629587236973E-24</v>
      </c>
      <c r="DM15">
        <v>5.4924273287761615E-25</v>
      </c>
      <c r="DN15">
        <v>2.911874982232243E-25</v>
      </c>
      <c r="DO15">
        <v>1.5484506637220976E-25</v>
      </c>
      <c r="DP15">
        <v>8.2589871741113515E-26</v>
      </c>
      <c r="DQ15">
        <v>4.418242544116774E-26</v>
      </c>
      <c r="DR15">
        <v>2.3705781448083723E-26</v>
      </c>
      <c r="DS15">
        <v>1.2756444215712257E-26</v>
      </c>
      <c r="DT15">
        <v>6.8843725146052777E-27</v>
      </c>
      <c r="DU15">
        <v>3.7260378371461005E-27</v>
      </c>
      <c r="DV15">
        <v>2.0224006802623925E-27</v>
      </c>
      <c r="DW15">
        <v>1.1008119509450733E-27</v>
      </c>
      <c r="DX15">
        <v>6.0086109893088189E-28</v>
      </c>
      <c r="DY15">
        <v>3.2888129134969053E-28</v>
      </c>
      <c r="DZ15">
        <v>1.8050846637613054E-28</v>
      </c>
      <c r="EA15">
        <v>9.9343302988981126E-29</v>
      </c>
      <c r="EB15">
        <v>5.4821586914711255E-29</v>
      </c>
      <c r="EC15">
        <v>3.0333747601048981E-29</v>
      </c>
      <c r="ED15">
        <v>1.6828738359367544E-29</v>
      </c>
      <c r="EE15">
        <v>9.3609027509244599E-30</v>
      </c>
      <c r="EF15">
        <v>5.2205270893828906E-30</v>
      </c>
    </row>
    <row r="16" spans="1:136" x14ac:dyDescent="0.2">
      <c r="A16" s="1">
        <v>35895</v>
      </c>
      <c r="B16" s="15">
        <f>Sheet1!G16</f>
        <v>0.29719465829333075</v>
      </c>
      <c r="C16">
        <v>14782.094250000002</v>
      </c>
      <c r="D16">
        <v>10831</v>
      </c>
      <c r="E16" s="5">
        <v>0.05</v>
      </c>
      <c r="F16" s="6">
        <v>1</v>
      </c>
      <c r="G16" s="7">
        <v>0.17513199025318837</v>
      </c>
      <c r="H16" s="10">
        <v>25084.851500677851</v>
      </c>
      <c r="I16" s="8">
        <f t="shared" si="13"/>
        <v>5.1686008416627596</v>
      </c>
      <c r="J16" s="8">
        <f t="shared" si="3"/>
        <v>4.9934688514095713</v>
      </c>
      <c r="K16" s="3">
        <f t="shared" si="14"/>
        <v>0.999999882073491</v>
      </c>
      <c r="L16" s="3">
        <f t="shared" si="4"/>
        <v>25084.851495191626</v>
      </c>
      <c r="M16" s="3">
        <f t="shared" si="5"/>
        <v>3.0098662953383812E-11</v>
      </c>
      <c r="N16" s="4">
        <f t="shared" si="6"/>
        <v>14782.085700736036</v>
      </c>
      <c r="O16" s="3">
        <f t="shared" si="7"/>
        <v>7.3089914367447241E-5</v>
      </c>
      <c r="P16" s="18">
        <f t="shared" si="15"/>
        <v>7.3089944466110196E-5</v>
      </c>
      <c r="Q16" s="20">
        <f t="shared" si="16"/>
        <v>5.8499657129089755</v>
      </c>
      <c r="R16" s="9">
        <f t="shared" si="17"/>
        <v>2.4583717756972713E-9</v>
      </c>
      <c r="U16" s="1">
        <f t="shared" si="8"/>
        <v>35895</v>
      </c>
      <c r="V16">
        <v>1.6493047218424165E-52</v>
      </c>
      <c r="W16">
        <v>2.8237741322571314E-29</v>
      </c>
      <c r="X16">
        <v>7.7244327119958007E-19</v>
      </c>
      <c r="Y16">
        <v>7.608508744905215E-13</v>
      </c>
      <c r="Z16">
        <v>5.2863342343222953E-9</v>
      </c>
      <c r="AA16">
        <v>2.1817325250752952E-6</v>
      </c>
      <c r="AB16">
        <v>1.5243561761277017E-4</v>
      </c>
      <c r="AC16">
        <v>3.2263365510001862E-3</v>
      </c>
      <c r="AD16">
        <v>2.9405252417965589E-2</v>
      </c>
      <c r="AE16">
        <v>0.14470007951016831</v>
      </c>
      <c r="AF16">
        <v>0.44780597164510766</v>
      </c>
      <c r="AG16">
        <v>0.96978832921510072</v>
      </c>
      <c r="AH16">
        <v>1.5875205236072856</v>
      </c>
      <c r="AI16">
        <v>2.0797591091773424</v>
      </c>
      <c r="AJ16">
        <v>2.2767326609069931</v>
      </c>
      <c r="AK16">
        <v>2.1530807988120619</v>
      </c>
      <c r="AL16">
        <v>1.8053348217940501</v>
      </c>
      <c r="AM16">
        <v>1.3701423244599444</v>
      </c>
      <c r="AN16">
        <v>0.95692158171251307</v>
      </c>
      <c r="AO16">
        <v>0.62333778958952413</v>
      </c>
      <c r="AP16">
        <v>0.3828982763509024</v>
      </c>
      <c r="AQ16">
        <v>0.22382052956219059</v>
      </c>
      <c r="AR16">
        <v>0.12544512357711779</v>
      </c>
      <c r="AS16">
        <v>6.7841108591410557E-2</v>
      </c>
      <c r="AT16">
        <v>3.5590423936127186E-2</v>
      </c>
      <c r="AU16">
        <v>1.8194367159352381E-2</v>
      </c>
      <c r="AV16">
        <v>9.0986268574461161E-3</v>
      </c>
      <c r="AW16">
        <v>4.4656034133375572E-3</v>
      </c>
      <c r="AX16">
        <v>2.1571425713695245E-3</v>
      </c>
      <c r="AY16">
        <v>1.0280921609207301E-3</v>
      </c>
      <c r="AZ16">
        <v>4.8445935188554806E-4</v>
      </c>
      <c r="BA16">
        <v>2.2612653246338387E-4</v>
      </c>
      <c r="BB16">
        <v>1.0471489681231537E-4</v>
      </c>
      <c r="BC16">
        <v>4.8176366741202302E-5</v>
      </c>
      <c r="BD16">
        <v>2.2047457614420076E-5</v>
      </c>
      <c r="BE16">
        <v>1.0047244893976085E-5</v>
      </c>
      <c r="BF16">
        <v>4.5636064981196666E-6</v>
      </c>
      <c r="BG16">
        <v>2.0677685604916452E-6</v>
      </c>
      <c r="BH16">
        <v>9.3528811403340385E-7</v>
      </c>
      <c r="BI16">
        <v>4.2258947757294593E-7</v>
      </c>
      <c r="BJ16">
        <v>1.9083990467681469E-7</v>
      </c>
      <c r="BK16">
        <v>8.6181857514714229E-8</v>
      </c>
      <c r="BL16">
        <v>3.8936097328860045E-8</v>
      </c>
      <c r="BM16">
        <v>1.7605586307034544E-8</v>
      </c>
      <c r="BN16">
        <v>7.9700690229617447E-9</v>
      </c>
      <c r="BO16">
        <v>3.6134484088125271E-9</v>
      </c>
      <c r="BP16">
        <v>1.6411531430790864E-9</v>
      </c>
      <c r="BQ16">
        <v>7.4687763422250215E-10</v>
      </c>
      <c r="BR16">
        <v>3.406562418588566E-10</v>
      </c>
      <c r="BS16">
        <v>1.557515619617653E-10</v>
      </c>
      <c r="BT16">
        <v>7.1395455022826605E-11</v>
      </c>
      <c r="BU16">
        <v>3.2816714276448445E-11</v>
      </c>
      <c r="BV16">
        <v>1.5127338886078158E-11</v>
      </c>
      <c r="BW16">
        <v>6.9939493615845063E-12</v>
      </c>
      <c r="BX16">
        <v>3.2435329248487141E-12</v>
      </c>
      <c r="BY16">
        <v>1.5089950062780505E-12</v>
      </c>
      <c r="BZ16">
        <v>7.043097847644358E-13</v>
      </c>
      <c r="CA16">
        <v>3.2981797102131098E-13</v>
      </c>
      <c r="CB16">
        <v>1.549686199916473E-13</v>
      </c>
      <c r="CC16">
        <v>7.3062174415230512E-14</v>
      </c>
      <c r="CD16">
        <v>3.456511619123982E-14</v>
      </c>
      <c r="CE16">
        <v>1.6409460342198119E-14</v>
      </c>
      <c r="CF16">
        <v>7.8175918650314524E-15</v>
      </c>
      <c r="CG16">
        <v>3.737517663209227E-15</v>
      </c>
      <c r="CH16">
        <v>1.7932136901563908E-15</v>
      </c>
      <c r="CI16">
        <v>8.6342449631181052E-16</v>
      </c>
      <c r="CJ16">
        <v>4.1721838108820941E-16</v>
      </c>
      <c r="CK16">
        <v>2.023256130356633E-16</v>
      </c>
      <c r="CL16">
        <v>9.8466121121168114E-17</v>
      </c>
      <c r="CM16">
        <v>4.8091707278860462E-17</v>
      </c>
      <c r="CN16">
        <v>2.3572120396667823E-17</v>
      </c>
      <c r="CO16">
        <v>1.1594948642306751E-17</v>
      </c>
      <c r="CP16">
        <v>5.7236940471751506E-18</v>
      </c>
      <c r="CQ16">
        <v>2.8354123008143182E-18</v>
      </c>
      <c r="CR16">
        <v>1.4095559132415332E-18</v>
      </c>
      <c r="CS16">
        <v>7.03182479998163E-19</v>
      </c>
      <c r="CT16">
        <v>3.5201905060312193E-19</v>
      </c>
      <c r="CU16">
        <v>1.7683526585553506E-19</v>
      </c>
      <c r="CV16">
        <v>8.9139025370607609E-20</v>
      </c>
      <c r="CW16">
        <v>4.5087321590952262E-20</v>
      </c>
      <c r="CX16">
        <v>2.2883340497217457E-20</v>
      </c>
      <c r="CY16">
        <v>1.1653419287980773E-20</v>
      </c>
      <c r="CZ16">
        <v>5.9545166995842495E-21</v>
      </c>
      <c r="DA16">
        <v>3.0527330247326787E-21</v>
      </c>
      <c r="DB16">
        <v>1.5702544456056576E-21</v>
      </c>
      <c r="DC16">
        <v>8.1036313457427058E-22</v>
      </c>
      <c r="DD16">
        <v>4.1957260547076016E-22</v>
      </c>
      <c r="DE16">
        <v>2.1794233617339127E-22</v>
      </c>
      <c r="DF16">
        <v>1.1357224473080286E-22</v>
      </c>
      <c r="DG16">
        <v>5.9372857486084683E-23</v>
      </c>
      <c r="DH16">
        <v>3.1137070503130786E-23</v>
      </c>
      <c r="DI16">
        <v>1.6380625020437008E-23</v>
      </c>
      <c r="DJ16">
        <v>8.6444013834061747E-24</v>
      </c>
      <c r="DK16">
        <v>4.5759355944939009E-24</v>
      </c>
      <c r="DL16">
        <v>2.4297085164317344E-24</v>
      </c>
      <c r="DM16">
        <v>1.2940364457785029E-24</v>
      </c>
      <c r="DN16">
        <v>6.9126675750818599E-25</v>
      </c>
      <c r="DO16">
        <v>3.7037397168126076E-25</v>
      </c>
      <c r="DP16">
        <v>1.990305223730466E-25</v>
      </c>
      <c r="DQ16">
        <v>1.072684970589616E-25</v>
      </c>
      <c r="DR16">
        <v>5.7981158764691423E-26</v>
      </c>
      <c r="DS16">
        <v>3.1430602749931251E-26</v>
      </c>
      <c r="DT16">
        <v>1.7086717955651326E-26</v>
      </c>
      <c r="DU16">
        <v>9.3152340811980445E-27</v>
      </c>
      <c r="DV16">
        <v>5.0926895253620074E-27</v>
      </c>
      <c r="DW16">
        <v>2.7919531670042807E-27</v>
      </c>
      <c r="DX16">
        <v>1.5348496123710263E-27</v>
      </c>
      <c r="DY16">
        <v>8.4607653008231462E-28</v>
      </c>
      <c r="DZ16">
        <v>4.6765869793797352E-28</v>
      </c>
      <c r="EA16">
        <v>2.5918713862690196E-28</v>
      </c>
      <c r="EB16">
        <v>1.4402986107293148E-28</v>
      </c>
      <c r="EC16">
        <v>8.0248327451771837E-29</v>
      </c>
      <c r="ED16">
        <v>4.4828434318073298E-29</v>
      </c>
      <c r="EE16">
        <v>2.5107019442685616E-29</v>
      </c>
      <c r="EF16">
        <v>1.4097779717903323E-29</v>
      </c>
    </row>
    <row r="17" spans="1:136" x14ac:dyDescent="0.2">
      <c r="A17" s="1">
        <v>35902</v>
      </c>
      <c r="B17" s="15">
        <f>Sheet1!G17</f>
        <v>0.29719465829333075</v>
      </c>
      <c r="C17">
        <v>16145.396750000002</v>
      </c>
      <c r="D17">
        <v>10831</v>
      </c>
      <c r="E17" s="5">
        <v>0.05</v>
      </c>
      <c r="F17" s="6">
        <v>1</v>
      </c>
      <c r="G17" s="7">
        <v>0.18142383551824626</v>
      </c>
      <c r="H17" s="10">
        <v>26448.156357059193</v>
      </c>
      <c r="I17" s="8">
        <f t="shared" si="13"/>
        <v>5.2872400221371469</v>
      </c>
      <c r="J17" s="8">
        <f t="shared" si="3"/>
        <v>5.1058161866189007</v>
      </c>
      <c r="K17" s="3">
        <f t="shared" si="14"/>
        <v>0.99999993791217046</v>
      </c>
      <c r="L17" s="3">
        <f t="shared" si="4"/>
        <v>26448.156353532548</v>
      </c>
      <c r="M17" s="3">
        <f t="shared" si="5"/>
        <v>1.2437230187156517E-11</v>
      </c>
      <c r="N17" s="4">
        <f t="shared" si="6"/>
        <v>16145.390514893017</v>
      </c>
      <c r="O17" s="3">
        <f t="shared" si="7"/>
        <v>3.887655910946381E-5</v>
      </c>
      <c r="P17" s="18">
        <f t="shared" si="15"/>
        <v>3.8876571546693997E-5</v>
      </c>
      <c r="Q17" s="20">
        <f t="shared" si="16"/>
        <v>5.9326094223120904</v>
      </c>
      <c r="R17" s="9">
        <f t="shared" si="17"/>
        <v>1.4907877468332198E-9</v>
      </c>
      <c r="U17" s="1">
        <f t="shared" si="8"/>
        <v>35902</v>
      </c>
      <c r="V17">
        <v>7.6420349502443819E-51</v>
      </c>
      <c r="W17">
        <v>1.0161187342466691E-28</v>
      </c>
      <c r="X17">
        <v>1.0226895230127729E-18</v>
      </c>
      <c r="Y17">
        <v>6.1844830939723501E-13</v>
      </c>
      <c r="Z17">
        <v>3.3405741765547429E-9</v>
      </c>
      <c r="AA17">
        <v>1.2184430352284109E-6</v>
      </c>
      <c r="AB17">
        <v>8.1235798115767612E-5</v>
      </c>
      <c r="AC17">
        <v>1.7230023266465698E-3</v>
      </c>
      <c r="AD17">
        <v>1.6258933667990406E-2</v>
      </c>
      <c r="AE17">
        <v>8.4718875057017529E-2</v>
      </c>
      <c r="AF17">
        <v>0.28203619617229841</v>
      </c>
      <c r="AG17">
        <v>0.6644926199954444</v>
      </c>
      <c r="AH17">
        <v>1.1930318623213374</v>
      </c>
      <c r="AI17">
        <v>1.7242613609319053</v>
      </c>
      <c r="AJ17">
        <v>2.0911217579364036</v>
      </c>
      <c r="AK17">
        <v>2.1973125198886114</v>
      </c>
      <c r="AL17">
        <v>2.0513496603957702</v>
      </c>
      <c r="AM17">
        <v>1.7357191949463602</v>
      </c>
      <c r="AN17">
        <v>1.352600390576653</v>
      </c>
      <c r="AO17">
        <v>0.98347369928742745</v>
      </c>
      <c r="AP17">
        <v>0.67436517521188166</v>
      </c>
      <c r="AQ17">
        <v>0.43994745800287738</v>
      </c>
      <c r="AR17">
        <v>0.27509010426888886</v>
      </c>
      <c r="AS17">
        <v>0.16588174800965039</v>
      </c>
      <c r="AT17">
        <v>9.696952810418763E-2</v>
      </c>
      <c r="AU17">
        <v>5.5195913634753603E-2</v>
      </c>
      <c r="AV17">
        <v>3.0708158735472692E-2</v>
      </c>
      <c r="AW17">
        <v>1.6752601189464977E-2</v>
      </c>
      <c r="AX17">
        <v>8.9867662375891187E-3</v>
      </c>
      <c r="AY17">
        <v>4.751867973003576E-3</v>
      </c>
      <c r="AZ17">
        <v>2.4818378724075166E-3</v>
      </c>
      <c r="BA17">
        <v>1.2826888091247396E-3</v>
      </c>
      <c r="BB17">
        <v>6.5705004787740696E-4</v>
      </c>
      <c r="BC17">
        <v>3.340483182549565E-4</v>
      </c>
      <c r="BD17">
        <v>1.6876576626399562E-4</v>
      </c>
      <c r="BE17">
        <v>8.4818459888050303E-5</v>
      </c>
      <c r="BF17">
        <v>4.2446201691323141E-5</v>
      </c>
      <c r="BG17">
        <v>2.1168648606487585E-5</v>
      </c>
      <c r="BH17">
        <v>1.0528701813550396E-5</v>
      </c>
      <c r="BI17">
        <v>5.2259930667124357E-6</v>
      </c>
      <c r="BJ17">
        <v>2.5901680957826053E-6</v>
      </c>
      <c r="BK17">
        <v>1.2825572601346681E-6</v>
      </c>
      <c r="BL17">
        <v>6.3476791670029012E-7</v>
      </c>
      <c r="BM17">
        <v>3.1413786359247928E-7</v>
      </c>
      <c r="BN17">
        <v>1.5550737386728645E-7</v>
      </c>
      <c r="BO17">
        <v>7.7027905276251649E-8</v>
      </c>
      <c r="BP17">
        <v>3.8188910410613783E-8</v>
      </c>
      <c r="BQ17">
        <v>1.8955295254402218E-8</v>
      </c>
      <c r="BR17">
        <v>9.4216679778290631E-9</v>
      </c>
      <c r="BS17">
        <v>4.690487302883535E-9</v>
      </c>
      <c r="BT17">
        <v>2.3392697225136901E-9</v>
      </c>
      <c r="BU17">
        <v>1.1689214266801496E-9</v>
      </c>
      <c r="BV17">
        <v>5.8532317466710621E-10</v>
      </c>
      <c r="BW17">
        <v>2.9374275777777463E-10</v>
      </c>
      <c r="BX17">
        <v>1.4775732258033604E-10</v>
      </c>
      <c r="BY17">
        <v>7.4504913124549813E-11</v>
      </c>
      <c r="BZ17">
        <v>3.7662868776876002E-11</v>
      </c>
      <c r="CA17">
        <v>1.9088349158468304E-11</v>
      </c>
      <c r="CB17">
        <v>9.7001747893985497E-12</v>
      </c>
      <c r="CC17">
        <v>4.9427986511272302E-12</v>
      </c>
      <c r="CD17">
        <v>2.5256373421202874E-12</v>
      </c>
      <c r="CE17">
        <v>1.2941756529325291E-12</v>
      </c>
      <c r="CF17">
        <v>6.6505304043690054E-13</v>
      </c>
      <c r="CG17">
        <v>3.427474957456586E-13</v>
      </c>
      <c r="CH17">
        <v>1.7715731044900768E-13</v>
      </c>
      <c r="CI17">
        <v>9.1837573258868484E-14</v>
      </c>
      <c r="CJ17">
        <v>4.7749202165519783E-14</v>
      </c>
      <c r="CK17">
        <v>2.4900174728765071E-14</v>
      </c>
      <c r="CL17">
        <v>1.3023683382465041E-14</v>
      </c>
      <c r="CM17">
        <v>6.8322479960381529E-15</v>
      </c>
      <c r="CN17">
        <v>3.594956943052577E-15</v>
      </c>
      <c r="CO17">
        <v>1.8972510752741319E-15</v>
      </c>
      <c r="CP17">
        <v>1.0042843162517103E-15</v>
      </c>
      <c r="CQ17">
        <v>5.3319746501075506E-16</v>
      </c>
      <c r="CR17">
        <v>2.8393367093558917E-16</v>
      </c>
      <c r="CS17">
        <v>1.516492505083731E-16</v>
      </c>
      <c r="CT17">
        <v>8.1237136519089502E-17</v>
      </c>
      <c r="CU17">
        <v>4.3647130187837116E-17</v>
      </c>
      <c r="CV17">
        <v>2.3520076787679063E-17</v>
      </c>
      <c r="CW17">
        <v>1.2711547285947983E-17</v>
      </c>
      <c r="CX17">
        <v>6.8901544896875854E-18</v>
      </c>
      <c r="CY17">
        <v>3.74562385209401E-18</v>
      </c>
      <c r="CZ17">
        <v>2.0421020773626375E-18</v>
      </c>
      <c r="DA17">
        <v>1.1165595773535655E-18</v>
      </c>
      <c r="DB17">
        <v>6.1225213590325976E-19</v>
      </c>
      <c r="DC17">
        <v>3.3667834812805234E-19</v>
      </c>
      <c r="DD17">
        <v>1.8566447649056784E-19</v>
      </c>
      <c r="DE17">
        <v>1.0267465874565999E-19</v>
      </c>
      <c r="DF17">
        <v>5.6939077404673685E-20</v>
      </c>
      <c r="DG17">
        <v>3.1663725803707508E-20</v>
      </c>
      <c r="DH17">
        <v>1.7656703503672088E-20</v>
      </c>
      <c r="DI17">
        <v>9.8728995076950079E-21</v>
      </c>
      <c r="DJ17">
        <v>5.5355229642986019E-21</v>
      </c>
      <c r="DK17">
        <v>3.1120224665925737E-21</v>
      </c>
      <c r="DL17">
        <v>1.7542364279078289E-21</v>
      </c>
      <c r="DM17">
        <v>9.9148469134657044E-22</v>
      </c>
      <c r="DN17">
        <v>5.6185919777638978E-22</v>
      </c>
      <c r="DO17">
        <v>3.1922996156750771E-22</v>
      </c>
      <c r="DP17">
        <v>1.8184673968597305E-22</v>
      </c>
      <c r="DQ17">
        <v>1.0385422191555858E-22</v>
      </c>
      <c r="DR17">
        <v>5.9463517455232892E-23</v>
      </c>
      <c r="DS17">
        <v>3.4133111511485037E-23</v>
      </c>
      <c r="DT17">
        <v>1.9642242278229559E-23</v>
      </c>
      <c r="DU17">
        <v>1.1331495263812813E-23</v>
      </c>
      <c r="DV17">
        <v>6.5532306353032847E-24</v>
      </c>
      <c r="DW17">
        <v>3.7991539036384008E-24</v>
      </c>
      <c r="DX17">
        <v>2.2078658912156342E-24</v>
      </c>
      <c r="DY17">
        <v>1.2861868588531382E-24</v>
      </c>
      <c r="DZ17">
        <v>7.5105591569443316E-25</v>
      </c>
      <c r="EA17">
        <v>4.3961104841801504E-25</v>
      </c>
      <c r="EB17">
        <v>2.5791963247598471E-25</v>
      </c>
      <c r="EC17">
        <v>1.5167398054169986E-25</v>
      </c>
      <c r="ED17">
        <v>8.940053377987094E-26</v>
      </c>
      <c r="EE17">
        <v>5.281569589999405E-26</v>
      </c>
      <c r="EF17">
        <v>3.1273130282091474E-26</v>
      </c>
    </row>
    <row r="18" spans="1:136" x14ac:dyDescent="0.2">
      <c r="A18" s="1">
        <v>35909</v>
      </c>
      <c r="B18" s="15">
        <f>Sheet1!G18</f>
        <v>0.29719465829333075</v>
      </c>
      <c r="C18">
        <v>15132.65775</v>
      </c>
      <c r="D18">
        <v>10831</v>
      </c>
      <c r="E18" s="5">
        <v>0.05</v>
      </c>
      <c r="F18" s="6">
        <v>1</v>
      </c>
      <c r="G18" s="7">
        <v>0.17681420233303724</v>
      </c>
      <c r="H18" s="10">
        <v>25435.423763793988</v>
      </c>
      <c r="I18" s="8">
        <f t="shared" si="13"/>
        <v>5.1995940647366998</v>
      </c>
      <c r="J18" s="8">
        <f t="shared" si="3"/>
        <v>5.022779862403663</v>
      </c>
      <c r="K18" s="3">
        <f t="shared" si="14"/>
        <v>0.99999990013788365</v>
      </c>
      <c r="L18" s="3">
        <f t="shared" si="4"/>
        <v>25435.431310685479</v>
      </c>
      <c r="M18" s="3">
        <f t="shared" si="5"/>
        <v>5.6955571178050393E-5</v>
      </c>
      <c r="N18" s="4">
        <f t="shared" si="6"/>
        <v>15132.657950534553</v>
      </c>
      <c r="O18" s="3">
        <f t="shared" si="7"/>
        <v>4.0214106657150004E-8</v>
      </c>
      <c r="P18" s="18">
        <f t="shared" si="15"/>
        <v>5.699578528470754E-5</v>
      </c>
      <c r="Q18" s="20">
        <f t="shared" si="16"/>
        <v>5.8711280042427925</v>
      </c>
      <c r="R18" s="9">
        <f t="shared" si="17"/>
        <v>2.1641994908042132E-9</v>
      </c>
      <c r="U18" s="1">
        <f t="shared" si="8"/>
        <v>35909</v>
      </c>
      <c r="V18">
        <v>4.8666082440143106E-52</v>
      </c>
      <c r="W18">
        <v>4.0884272810829188E-29</v>
      </c>
      <c r="X18">
        <v>8.4614799743474301E-19</v>
      </c>
      <c r="Y18">
        <v>7.2720970417273453E-13</v>
      </c>
      <c r="Z18">
        <v>4.708290421130714E-9</v>
      </c>
      <c r="AA18">
        <v>1.876624984558745E-6</v>
      </c>
      <c r="AB18">
        <v>1.2936657412492632E-4</v>
      </c>
      <c r="AC18">
        <v>2.7386501188291167E-3</v>
      </c>
      <c r="AD18">
        <v>2.5194223310884115E-2</v>
      </c>
      <c r="AE18">
        <v>0.12592707244498094</v>
      </c>
      <c r="AF18">
        <v>0.39758738624603429</v>
      </c>
      <c r="AG18">
        <v>0.88121555603737378</v>
      </c>
      <c r="AH18">
        <v>1.4797008070137951</v>
      </c>
      <c r="AI18">
        <v>1.9917248691483023</v>
      </c>
      <c r="AJ18">
        <v>2.2428590613337982</v>
      </c>
      <c r="AK18">
        <v>2.1836696386803363</v>
      </c>
      <c r="AL18">
        <v>1.8861318064327324</v>
      </c>
      <c r="AM18">
        <v>1.4751405808290885</v>
      </c>
      <c r="AN18">
        <v>1.0619348156239432</v>
      </c>
      <c r="AO18">
        <v>0.71309676856276494</v>
      </c>
      <c r="AP18">
        <v>0.45156709401471679</v>
      </c>
      <c r="AQ18">
        <v>0.27210235261278004</v>
      </c>
      <c r="AR18">
        <v>0.1571937468307566</v>
      </c>
      <c r="AS18">
        <v>8.7611338255278448E-2</v>
      </c>
      <c r="AT18">
        <v>4.7359654843900624E-2</v>
      </c>
      <c r="AU18">
        <v>2.4941982194716081E-2</v>
      </c>
      <c r="AV18">
        <v>1.2846662595388296E-2</v>
      </c>
      <c r="AW18">
        <v>6.4924724114523826E-3</v>
      </c>
      <c r="AX18">
        <v>3.228600149264307E-3</v>
      </c>
      <c r="AY18">
        <v>1.5836496907797289E-3</v>
      </c>
      <c r="AZ18">
        <v>7.6782037569882546E-4</v>
      </c>
      <c r="BA18">
        <v>3.6864709662861418E-4</v>
      </c>
      <c r="BB18">
        <v>1.7555189036422378E-4</v>
      </c>
      <c r="BC18">
        <v>8.3032689978744509E-5</v>
      </c>
      <c r="BD18">
        <v>3.9054572404022655E-5</v>
      </c>
      <c r="BE18">
        <v>1.8286868613826744E-5</v>
      </c>
      <c r="BF18">
        <v>8.5321978063291969E-6</v>
      </c>
      <c r="BG18">
        <v>3.9700626539337618E-6</v>
      </c>
      <c r="BH18">
        <v>1.8436014898365427E-6</v>
      </c>
      <c r="BI18">
        <v>8.5497088941504798E-7</v>
      </c>
      <c r="BJ18">
        <v>3.9618598412264301E-7</v>
      </c>
      <c r="BK18">
        <v>1.8354004288444142E-7</v>
      </c>
      <c r="BL18">
        <v>8.5043645553447357E-8</v>
      </c>
      <c r="BM18">
        <v>3.942806772156995E-8</v>
      </c>
      <c r="BN18">
        <v>1.8296811937456422E-8</v>
      </c>
      <c r="BO18">
        <v>8.5013533060949079E-9</v>
      </c>
      <c r="BP18">
        <v>3.9560744453559249E-9</v>
      </c>
      <c r="BQ18">
        <v>1.8442167886594558E-9</v>
      </c>
      <c r="BR18">
        <v>8.614415632962558E-10</v>
      </c>
      <c r="BS18">
        <v>4.0326484664082616E-10</v>
      </c>
      <c r="BT18">
        <v>1.89225763269632E-10</v>
      </c>
      <c r="BU18">
        <v>8.901465583906154E-11</v>
      </c>
      <c r="BV18">
        <v>4.1984825123174102E-11</v>
      </c>
      <c r="BW18">
        <v>1.9857475118872009E-11</v>
      </c>
      <c r="BX18">
        <v>9.4189300053469966E-12</v>
      </c>
      <c r="BY18">
        <v>4.4808909792713023E-12</v>
      </c>
      <c r="BZ18">
        <v>2.1381925020649139E-12</v>
      </c>
      <c r="CA18">
        <v>1.0234783225763372E-12</v>
      </c>
      <c r="CB18">
        <v>4.9145711476248807E-13</v>
      </c>
      <c r="CC18">
        <v>2.3674987302409655E-13</v>
      </c>
      <c r="CD18">
        <v>1.1442204931994576E-13</v>
      </c>
      <c r="CE18">
        <v>5.5483163064797261E-14</v>
      </c>
      <c r="CF18">
        <v>2.6993375545009502E-14</v>
      </c>
      <c r="CG18">
        <v>1.3176746713769222E-14</v>
      </c>
      <c r="CH18">
        <v>6.453904333522362E-15</v>
      </c>
      <c r="CI18">
        <v>3.1718050224291929E-15</v>
      </c>
      <c r="CJ18">
        <v>1.5641002177857105E-15</v>
      </c>
      <c r="CK18">
        <v>7.7392642388491443E-16</v>
      </c>
      <c r="CL18">
        <v>3.8424937681023545E-16</v>
      </c>
      <c r="CM18">
        <v>1.914278533852923E-16</v>
      </c>
      <c r="CN18">
        <v>9.5691730052412798E-17</v>
      </c>
      <c r="CO18">
        <v>4.7997517617723384E-17</v>
      </c>
      <c r="CP18">
        <v>2.4156556968609571E-17</v>
      </c>
      <c r="CQ18">
        <v>1.2198855630648616E-17</v>
      </c>
      <c r="CR18">
        <v>6.181104212353426E-18</v>
      </c>
      <c r="CS18">
        <v>3.1424643532207309E-18</v>
      </c>
      <c r="CT18">
        <v>1.6029712578878046E-18</v>
      </c>
      <c r="CU18">
        <v>8.203994822340269E-19</v>
      </c>
      <c r="CV18">
        <v>4.2127138201138146E-19</v>
      </c>
      <c r="CW18">
        <v>2.1703395532862901E-19</v>
      </c>
      <c r="CX18">
        <v>1.1217972254265764E-19</v>
      </c>
      <c r="CY18">
        <v>5.8171923245595222E-20</v>
      </c>
      <c r="CZ18">
        <v>3.0263279000899099E-20</v>
      </c>
      <c r="DA18">
        <v>1.5794754085205723E-20</v>
      </c>
      <c r="DB18">
        <v>8.2697934548335388E-21</v>
      </c>
      <c r="DC18">
        <v>4.3436190194084729E-21</v>
      </c>
      <c r="DD18">
        <v>2.2886228586174346E-21</v>
      </c>
      <c r="DE18">
        <v>1.2096289964630564E-21</v>
      </c>
      <c r="DF18">
        <v>6.4132101468841785E-22</v>
      </c>
      <c r="DG18">
        <v>3.4106239205450329E-22</v>
      </c>
      <c r="DH18">
        <v>1.8193528558127984E-22</v>
      </c>
      <c r="DI18">
        <v>9.7345159895787882E-23</v>
      </c>
      <c r="DJ18">
        <v>5.2241499391526312E-23</v>
      </c>
      <c r="DK18">
        <v>2.8119670280570237E-23</v>
      </c>
      <c r="DL18">
        <v>1.5180552559704244E-23</v>
      </c>
      <c r="DM18">
        <v>8.219343417020008E-24</v>
      </c>
      <c r="DN18">
        <v>4.4632198733670301E-24</v>
      </c>
      <c r="DO18">
        <v>2.4305830749567711E-24</v>
      </c>
      <c r="DP18">
        <v>1.327434568362752E-24</v>
      </c>
      <c r="DQ18">
        <v>7.270188983170483E-25</v>
      </c>
      <c r="DR18">
        <v>3.9929850777112808E-25</v>
      </c>
      <c r="DS18">
        <v>2.199169014134942E-25</v>
      </c>
      <c r="DT18">
        <v>1.2145573568124817E-25</v>
      </c>
      <c r="DU18">
        <v>6.7261348057553234E-26</v>
      </c>
      <c r="DV18">
        <v>3.7350024739407774E-26</v>
      </c>
      <c r="DW18">
        <v>2.0796188219883571E-26</v>
      </c>
      <c r="DX18">
        <v>1.1610044885288745E-26</v>
      </c>
      <c r="DY18">
        <v>6.4987710048986463E-27</v>
      </c>
      <c r="DZ18">
        <v>3.6472512284172209E-27</v>
      </c>
      <c r="EA18">
        <v>2.0522357180472694E-27</v>
      </c>
      <c r="EB18">
        <v>1.1577265885856337E-27</v>
      </c>
      <c r="EC18">
        <v>6.5477507703319839E-28</v>
      </c>
      <c r="ED18">
        <v>3.7125805640657031E-28</v>
      </c>
      <c r="EE18">
        <v>2.1103164123597246E-28</v>
      </c>
      <c r="EF18">
        <v>1.2025347211059546E-28</v>
      </c>
    </row>
    <row r="19" spans="1:136" x14ac:dyDescent="0.2">
      <c r="A19" s="1">
        <v>35916</v>
      </c>
      <c r="B19" s="15">
        <f>Sheet1!G19</f>
        <v>0.29719465829333075</v>
      </c>
      <c r="C19">
        <v>15814.309000000001</v>
      </c>
      <c r="D19">
        <v>10831</v>
      </c>
      <c r="E19" s="5">
        <v>0.05</v>
      </c>
      <c r="F19" s="6">
        <v>1</v>
      </c>
      <c r="G19" s="7">
        <v>0.17995607221187471</v>
      </c>
      <c r="H19" s="10">
        <v>26117.073291086323</v>
      </c>
      <c r="I19" s="8">
        <f t="shared" si="13"/>
        <v>5.258888677817442</v>
      </c>
      <c r="J19" s="8">
        <f t="shared" si="3"/>
        <v>5.0789326056055675</v>
      </c>
      <c r="K19" s="3">
        <f t="shared" si="14"/>
        <v>0.99999992753570599</v>
      </c>
      <c r="L19" s="3">
        <f t="shared" si="4"/>
        <v>26117.087588150935</v>
      </c>
      <c r="M19" s="3">
        <f t="shared" si="5"/>
        <v>2.0440605652077506E-4</v>
      </c>
      <c r="N19" s="4">
        <f t="shared" si="6"/>
        <v>15814.307457029494</v>
      </c>
      <c r="O19" s="3">
        <f t="shared" si="7"/>
        <v>2.3807579861400154E-6</v>
      </c>
      <c r="P19" s="18">
        <f t="shared" si="15"/>
        <v>2.0678681450691508E-4</v>
      </c>
      <c r="Q19" s="20">
        <f t="shared" si="16"/>
        <v>5.912469357971414</v>
      </c>
      <c r="R19" s="9">
        <f t="shared" si="17"/>
        <v>1.6850827846986666E-9</v>
      </c>
      <c r="U19" s="1">
        <f t="shared" si="8"/>
        <v>35916</v>
      </c>
      <c r="V19">
        <v>3.2856656613358856E-51</v>
      </c>
      <c r="W19">
        <v>7.7284084210134632E-29</v>
      </c>
      <c r="X19">
        <v>9.7200625721523648E-19</v>
      </c>
      <c r="Y19">
        <v>6.5516050651960968E-13</v>
      </c>
      <c r="Z19">
        <v>3.7419386540195336E-9</v>
      </c>
      <c r="AA19">
        <v>1.4024617532968846E-6</v>
      </c>
      <c r="AB19">
        <v>9.4452626658244403E-5</v>
      </c>
      <c r="AC19">
        <v>2.0016876229319337E-3</v>
      </c>
      <c r="AD19">
        <v>1.8736557773813649E-2</v>
      </c>
      <c r="AE19">
        <v>9.6359656313132744E-2</v>
      </c>
      <c r="AF19">
        <v>0.31550961878963801</v>
      </c>
      <c r="AG19">
        <v>0.7292961836888715</v>
      </c>
      <c r="AH19">
        <v>1.2823046701556939</v>
      </c>
      <c r="AI19">
        <v>1.8126171817607803</v>
      </c>
      <c r="AJ19">
        <v>2.1480500866840315</v>
      </c>
      <c r="AK19">
        <v>2.2041231015336886</v>
      </c>
      <c r="AL19">
        <v>2.0084851523773883</v>
      </c>
      <c r="AM19">
        <v>1.6583150488938312</v>
      </c>
      <c r="AN19">
        <v>1.2607860850413211</v>
      </c>
      <c r="AO19">
        <v>0.89430316999706749</v>
      </c>
      <c r="AP19">
        <v>0.59822453730954839</v>
      </c>
      <c r="AQ19">
        <v>0.38074848413970352</v>
      </c>
      <c r="AR19">
        <v>0.23228479373959732</v>
      </c>
      <c r="AS19">
        <v>0.1366808919926113</v>
      </c>
      <c r="AT19">
        <v>7.7978403313153519E-2</v>
      </c>
      <c r="AU19">
        <v>4.3326263325266574E-2</v>
      </c>
      <c r="AV19">
        <v>2.3533450392984084E-2</v>
      </c>
      <c r="AW19">
        <v>1.2536869168507823E-2</v>
      </c>
      <c r="AX19">
        <v>6.5686586925169151E-3</v>
      </c>
      <c r="AY19">
        <v>3.3931124472103601E-3</v>
      </c>
      <c r="AZ19">
        <v>1.731665998351201E-3</v>
      </c>
      <c r="BA19">
        <v>8.7471452444770538E-4</v>
      </c>
      <c r="BB19">
        <v>4.3802205472303452E-4</v>
      </c>
      <c r="BC19">
        <v>2.1774979093001407E-4</v>
      </c>
      <c r="BD19">
        <v>1.0759251476190078E-4</v>
      </c>
      <c r="BE19">
        <v>5.2897509603899049E-5</v>
      </c>
      <c r="BF19">
        <v>2.5901686971995448E-5</v>
      </c>
      <c r="BG19">
        <v>1.2642212902408675E-5</v>
      </c>
      <c r="BH19">
        <v>6.1551820721318645E-6</v>
      </c>
      <c r="BI19">
        <v>2.9913363392040929E-6</v>
      </c>
      <c r="BJ19">
        <v>1.4519367690928247E-6</v>
      </c>
      <c r="BK19">
        <v>7.0422517209079908E-7</v>
      </c>
      <c r="BL19">
        <v>3.4147200661853588E-7</v>
      </c>
      <c r="BM19">
        <v>1.6559785646516654E-7</v>
      </c>
      <c r="BN19">
        <v>8.0346543511409133E-8</v>
      </c>
      <c r="BO19">
        <v>3.9015047278577934E-8</v>
      </c>
      <c r="BP19">
        <v>1.8965912986059401E-8</v>
      </c>
      <c r="BQ19">
        <v>9.2321449949599615E-9</v>
      </c>
      <c r="BR19">
        <v>4.5010840530700184E-9</v>
      </c>
      <c r="BS19">
        <v>2.1983903055203958E-9</v>
      </c>
      <c r="BT19">
        <v>1.0758295182091299E-9</v>
      </c>
      <c r="BU19">
        <v>5.2759685092123182E-10</v>
      </c>
      <c r="BV19">
        <v>2.593237633535547E-10</v>
      </c>
      <c r="BW19">
        <v>1.2776682759749523E-10</v>
      </c>
      <c r="BX19">
        <v>6.3107006250471601E-11</v>
      </c>
      <c r="BY19">
        <v>3.1250937038927604E-11</v>
      </c>
      <c r="BZ19">
        <v>1.5517142001751723E-11</v>
      </c>
      <c r="CA19">
        <v>7.7260279421838524E-12</v>
      </c>
      <c r="CB19">
        <v>3.8576705683246666E-12</v>
      </c>
      <c r="CC19">
        <v>1.9317149894720863E-12</v>
      </c>
      <c r="CD19">
        <v>9.7013316228177844E-13</v>
      </c>
      <c r="CE19">
        <v>4.8866171787383614E-13</v>
      </c>
      <c r="CF19">
        <v>2.4688201835818903E-13</v>
      </c>
      <c r="CG19">
        <v>1.2510877689425442E-13</v>
      </c>
      <c r="CH19">
        <v>6.3593687425905355E-14</v>
      </c>
      <c r="CI19">
        <v>3.2424764221740769E-14</v>
      </c>
      <c r="CJ19">
        <v>1.6583761850379694E-14</v>
      </c>
      <c r="CK19">
        <v>8.5082024776207529E-15</v>
      </c>
      <c r="CL19">
        <v>4.3786952853482166E-15</v>
      </c>
      <c r="CM19">
        <v>2.260507716136654E-15</v>
      </c>
      <c r="CN19">
        <v>1.1706379385462575E-15</v>
      </c>
      <c r="CO19">
        <v>6.0812710251258422E-16</v>
      </c>
      <c r="CP19">
        <v>3.1689843329229424E-16</v>
      </c>
      <c r="CQ19">
        <v>1.6565237606955261E-16</v>
      </c>
      <c r="CR19">
        <v>8.6860860485179681E-17</v>
      </c>
      <c r="CS19">
        <v>4.5687326130131664E-17</v>
      </c>
      <c r="CT19">
        <v>2.4105053682029401E-17</v>
      </c>
      <c r="CU19">
        <v>1.2757224098290412E-17</v>
      </c>
      <c r="CV19">
        <v>6.7722721528130065E-18</v>
      </c>
      <c r="CW19">
        <v>3.606090920734949E-18</v>
      </c>
      <c r="CX19">
        <v>1.9260007894452485E-18</v>
      </c>
      <c r="CY19">
        <v>1.0317793495312852E-18</v>
      </c>
      <c r="CZ19">
        <v>5.5439651115207374E-19</v>
      </c>
      <c r="DA19">
        <v>2.9877882540180618E-19</v>
      </c>
      <c r="DB19">
        <v>1.6149791174378633E-19</v>
      </c>
      <c r="DC19">
        <v>8.7551506079836178E-20</v>
      </c>
      <c r="DD19">
        <v>4.7602698255693333E-20</v>
      </c>
      <c r="DE19">
        <v>2.5957459653268905E-20</v>
      </c>
      <c r="DF19">
        <v>1.4195370502180217E-20</v>
      </c>
      <c r="DG19">
        <v>7.7853172828226183E-21</v>
      </c>
      <c r="DH19">
        <v>4.2819533061946772E-21</v>
      </c>
      <c r="DI19">
        <v>2.3617528264673986E-21</v>
      </c>
      <c r="DJ19">
        <v>1.3063052048824655E-21</v>
      </c>
      <c r="DK19">
        <v>7.2454153238366745E-22</v>
      </c>
      <c r="DL19">
        <v>4.0297767535523401E-22</v>
      </c>
      <c r="DM19">
        <v>2.2474414054713978E-22</v>
      </c>
      <c r="DN19">
        <v>1.2568285543323239E-22</v>
      </c>
      <c r="DO19">
        <v>7.0474910324707512E-23</v>
      </c>
      <c r="DP19">
        <v>3.9623643395808229E-23</v>
      </c>
      <c r="DQ19">
        <v>2.2337070297270676E-23</v>
      </c>
      <c r="DR19">
        <v>1.2625264954839508E-23</v>
      </c>
      <c r="DS19">
        <v>7.1546409984204909E-24</v>
      </c>
      <c r="DT19">
        <v>4.064984001901976E-24</v>
      </c>
      <c r="DU19">
        <v>2.3154963638711834E-24</v>
      </c>
      <c r="DV19">
        <v>1.3223130672471103E-24</v>
      </c>
      <c r="DW19">
        <v>7.5704220934999435E-25</v>
      </c>
      <c r="DX19">
        <v>4.3450247743130697E-25</v>
      </c>
      <c r="DY19">
        <v>2.5000089610830118E-25</v>
      </c>
      <c r="DZ19">
        <v>1.4419787505816107E-25</v>
      </c>
      <c r="EA19">
        <v>8.3374845092225371E-26</v>
      </c>
      <c r="EB19">
        <v>4.8323798076645716E-26</v>
      </c>
      <c r="EC19">
        <v>2.8075528674783797E-26</v>
      </c>
      <c r="ED19">
        <v>1.6350339352812224E-26</v>
      </c>
      <c r="EE19">
        <v>9.5444014265633406E-27</v>
      </c>
      <c r="EF19">
        <v>5.5845083265487377E-27</v>
      </c>
    </row>
    <row r="20" spans="1:136" x14ac:dyDescent="0.2">
      <c r="A20" s="1">
        <v>35923</v>
      </c>
      <c r="B20" s="15">
        <f>Sheet1!G20</f>
        <v>0.29719465829333075</v>
      </c>
      <c r="C20">
        <v>16495.96025</v>
      </c>
      <c r="D20">
        <v>10831</v>
      </c>
      <c r="E20" s="5">
        <v>0.05</v>
      </c>
      <c r="F20" s="6">
        <v>1</v>
      </c>
      <c r="G20" s="7">
        <v>0.18293814120785262</v>
      </c>
      <c r="H20" s="10">
        <v>26798.724436865676</v>
      </c>
      <c r="I20" s="8">
        <f t="shared" si="13"/>
        <v>5.3169616419153929</v>
      </c>
      <c r="J20" s="8">
        <f t="shared" si="3"/>
        <v>5.1340235007075403</v>
      </c>
      <c r="K20" s="3">
        <f t="shared" si="14"/>
        <v>0.99999994724284968</v>
      </c>
      <c r="L20" s="3">
        <f t="shared" si="4"/>
        <v>26798.739158453929</v>
      </c>
      <c r="M20" s="3">
        <f t="shared" si="5"/>
        <v>2.1672516070414782E-4</v>
      </c>
      <c r="N20" s="4">
        <f t="shared" si="6"/>
        <v>16495.958587271525</v>
      </c>
      <c r="O20" s="3">
        <f t="shared" si="7"/>
        <v>2.7646659812831882E-6</v>
      </c>
      <c r="P20" s="18">
        <f t="shared" si="15"/>
        <v>2.1948982668543101E-4</v>
      </c>
      <c r="Q20" s="20">
        <f t="shared" si="16"/>
        <v>5.9539727961886371</v>
      </c>
      <c r="R20" s="9">
        <f t="shared" si="17"/>
        <v>1.3085516196978551E-9</v>
      </c>
      <c r="U20" s="1">
        <f t="shared" si="8"/>
        <v>35923</v>
      </c>
      <c r="V20">
        <v>1.7690941054799128E-50</v>
      </c>
      <c r="W20">
        <v>1.3264733819544059E-28</v>
      </c>
      <c r="X20">
        <v>1.0676212543382714E-18</v>
      </c>
      <c r="Y20">
        <v>5.7914338017845267E-13</v>
      </c>
      <c r="Z20">
        <v>2.9586807567807508E-9</v>
      </c>
      <c r="AA20">
        <v>1.0503775804809027E-6</v>
      </c>
      <c r="AB20">
        <v>6.9343524834846579E-5</v>
      </c>
      <c r="AC20">
        <v>1.4723586312202514E-3</v>
      </c>
      <c r="AD20">
        <v>1.4010490864914724E-2</v>
      </c>
      <c r="AE20">
        <v>7.3985906670291243E-2</v>
      </c>
      <c r="AF20">
        <v>0.25049987956834802</v>
      </c>
      <c r="AG20">
        <v>0.60174657739399384</v>
      </c>
      <c r="AH20">
        <v>1.1035100296601663</v>
      </c>
      <c r="AI20">
        <v>1.6311296283627263</v>
      </c>
      <c r="AJ20">
        <v>2.0250043911832365</v>
      </c>
      <c r="AK20">
        <v>2.1796214319664058</v>
      </c>
      <c r="AL20">
        <v>2.0852761329357872</v>
      </c>
      <c r="AM20">
        <v>1.8086819805133674</v>
      </c>
      <c r="AN20">
        <v>1.4450516387069394</v>
      </c>
      <c r="AO20">
        <v>1.0773079047492702</v>
      </c>
      <c r="AP20">
        <v>0.75741947262256215</v>
      </c>
      <c r="AQ20">
        <v>0.50662094545620917</v>
      </c>
      <c r="AR20">
        <v>0.32475522968794301</v>
      </c>
      <c r="AS20">
        <v>0.20073438281956682</v>
      </c>
      <c r="AT20">
        <v>0.12026301266838618</v>
      </c>
      <c r="AU20">
        <v>7.0145551453901694E-2</v>
      </c>
      <c r="AV20">
        <v>3.9981525047943979E-2</v>
      </c>
      <c r="AW20">
        <v>2.2341431274880454E-2</v>
      </c>
      <c r="AX20">
        <v>1.2273326748992544E-2</v>
      </c>
      <c r="AY20">
        <v>6.6444263332557521E-3</v>
      </c>
      <c r="AZ20">
        <v>3.552246135079483E-3</v>
      </c>
      <c r="BA20">
        <v>1.8788343240854894E-3</v>
      </c>
      <c r="BB20">
        <v>9.8469906715585457E-4</v>
      </c>
      <c r="BC20">
        <v>5.1209721508089167E-4</v>
      </c>
      <c r="BD20">
        <v>2.6458538304812974E-4</v>
      </c>
      <c r="BE20">
        <v>1.3595995912945249E-4</v>
      </c>
      <c r="BF20">
        <v>6.9550477105079345E-5</v>
      </c>
      <c r="BG20">
        <v>3.5448465059424662E-5</v>
      </c>
      <c r="BH20">
        <v>1.8014639754691487E-5</v>
      </c>
      <c r="BI20">
        <v>9.1342027154754459E-6</v>
      </c>
      <c r="BJ20">
        <v>4.6236686064510062E-6</v>
      </c>
      <c r="BK20">
        <v>2.3377585673296288E-6</v>
      </c>
      <c r="BL20">
        <v>1.181165111230182E-6</v>
      </c>
      <c r="BM20">
        <v>5.9662124453330287E-7</v>
      </c>
      <c r="BN20">
        <v>3.0138643117937834E-7</v>
      </c>
      <c r="BO20">
        <v>1.5230987002213331E-7</v>
      </c>
      <c r="BP20">
        <v>7.7026281344676584E-8</v>
      </c>
      <c r="BQ20">
        <v>3.8991492416651602E-8</v>
      </c>
      <c r="BR20">
        <v>1.9761602311268753E-8</v>
      </c>
      <c r="BS20">
        <v>1.0029661165092731E-8</v>
      </c>
      <c r="BT20">
        <v>5.0985052364884937E-9</v>
      </c>
      <c r="BU20">
        <v>2.5963541779930365E-9</v>
      </c>
      <c r="BV20">
        <v>1.3246879104164206E-9</v>
      </c>
      <c r="BW20">
        <v>6.7724973618334119E-10</v>
      </c>
      <c r="BX20">
        <v>3.4699280669764582E-10</v>
      </c>
      <c r="BY20">
        <v>1.7818595166616404E-10</v>
      </c>
      <c r="BZ20">
        <v>9.1716540472725979E-11</v>
      </c>
      <c r="CA20">
        <v>4.7323655572974531E-11</v>
      </c>
      <c r="CB20">
        <v>2.4479149182763575E-11</v>
      </c>
      <c r="CC20">
        <v>1.2694890675145679E-11</v>
      </c>
      <c r="CD20">
        <v>6.6008517961594092E-12</v>
      </c>
      <c r="CE20">
        <v>3.441359265612386E-12</v>
      </c>
      <c r="CF20">
        <v>1.7990236937899683E-12</v>
      </c>
      <c r="CG20">
        <v>9.4305246508804004E-13</v>
      </c>
      <c r="CH20">
        <v>4.9572391642036897E-13</v>
      </c>
      <c r="CI20">
        <v>2.6131225299797786E-13</v>
      </c>
      <c r="CJ20">
        <v>1.3813524076299177E-13</v>
      </c>
      <c r="CK20">
        <v>7.3228680469935566E-14</v>
      </c>
      <c r="CL20">
        <v>3.8930999168639511E-14</v>
      </c>
      <c r="CM20">
        <v>2.0756384154279836E-14</v>
      </c>
      <c r="CN20">
        <v>1.1098199947568944E-14</v>
      </c>
      <c r="CO20">
        <v>5.9511348580170349E-15</v>
      </c>
      <c r="CP20">
        <v>3.2003249430444172E-15</v>
      </c>
      <c r="CQ20">
        <v>1.7259772279297089E-15</v>
      </c>
      <c r="CR20">
        <v>9.3351548796611075E-16</v>
      </c>
      <c r="CS20">
        <v>5.0635074765867976E-16</v>
      </c>
      <c r="CT20">
        <v>2.7543688618039147E-16</v>
      </c>
      <c r="CU20">
        <v>1.5025538965694581E-16</v>
      </c>
      <c r="CV20">
        <v>8.2199908919513908E-17</v>
      </c>
      <c r="CW20">
        <v>4.5096350560817118E-17</v>
      </c>
      <c r="CX20">
        <v>2.4810483317177899E-17</v>
      </c>
      <c r="CY20">
        <v>1.3688232078627097E-17</v>
      </c>
      <c r="CZ20">
        <v>7.573069691792093E-18</v>
      </c>
      <c r="DA20">
        <v>4.2014848437337721E-18</v>
      </c>
      <c r="DB20">
        <v>2.3374018419827472E-18</v>
      </c>
      <c r="DC20">
        <v>1.3039378468551719E-18</v>
      </c>
      <c r="DD20">
        <v>7.2940085945340084E-19</v>
      </c>
      <c r="DE20">
        <v>4.0912332410302903E-19</v>
      </c>
      <c r="DF20">
        <v>2.3009825023590973E-19</v>
      </c>
      <c r="DG20">
        <v>1.2975850869849345E-19</v>
      </c>
      <c r="DH20">
        <v>7.3369239763234489E-20</v>
      </c>
      <c r="DI20">
        <v>4.1594881804550381E-20</v>
      </c>
      <c r="DJ20">
        <v>2.3643154238703446E-20</v>
      </c>
      <c r="DK20">
        <v>1.3474182544658253E-20</v>
      </c>
      <c r="DL20">
        <v>7.6987938577631315E-21</v>
      </c>
      <c r="DM20">
        <v>4.4101961173453491E-21</v>
      </c>
      <c r="DN20">
        <v>2.5327930129454444E-21</v>
      </c>
      <c r="DO20">
        <v>1.4582758262695115E-21</v>
      </c>
      <c r="DP20">
        <v>8.4172339063241805E-22</v>
      </c>
      <c r="DQ20">
        <v>4.870576810840294E-22</v>
      </c>
      <c r="DR20">
        <v>2.8252976254536588E-22</v>
      </c>
      <c r="DS20">
        <v>1.642904576639225E-22</v>
      </c>
      <c r="DT20">
        <v>9.5767097315652838E-23</v>
      </c>
      <c r="DU20">
        <v>5.5958709560471941E-23</v>
      </c>
      <c r="DV20">
        <v>3.2776153666284904E-23</v>
      </c>
      <c r="DW20">
        <v>1.924326595931645E-23</v>
      </c>
      <c r="DX20">
        <v>1.1324568749100859E-23</v>
      </c>
      <c r="DY20">
        <v>6.680028052793734E-24</v>
      </c>
      <c r="DZ20">
        <v>3.9494833516848486E-24</v>
      </c>
      <c r="EA20">
        <v>2.3404500702242289E-24</v>
      </c>
      <c r="EB20">
        <v>1.3901040666706105E-24</v>
      </c>
      <c r="EC20">
        <v>8.2751501489742373E-25</v>
      </c>
      <c r="ED20">
        <v>4.937156936402013E-25</v>
      </c>
      <c r="EE20">
        <v>2.9521767866819091E-25</v>
      </c>
      <c r="EF20">
        <v>1.7691478220343866E-25</v>
      </c>
    </row>
    <row r="21" spans="1:136" x14ac:dyDescent="0.2">
      <c r="A21" s="1">
        <v>35930</v>
      </c>
      <c r="B21" s="15">
        <f>Sheet1!G21</f>
        <v>0.29719465829333075</v>
      </c>
      <c r="C21">
        <v>15814.309000000001</v>
      </c>
      <c r="D21">
        <v>10831</v>
      </c>
      <c r="E21" s="5">
        <v>0.05</v>
      </c>
      <c r="F21" s="6">
        <v>1</v>
      </c>
      <c r="G21" s="7">
        <v>0.17995607270383115</v>
      </c>
      <c r="H21" s="10">
        <v>26117.075908014082</v>
      </c>
      <c r="I21" s="8">
        <f t="shared" si="13"/>
        <v>5.2588892207347513</v>
      </c>
      <c r="J21" s="8">
        <f t="shared" si="3"/>
        <v>5.0789331480309201</v>
      </c>
      <c r="K21" s="3">
        <f t="shared" si="14"/>
        <v>0.99999992753591993</v>
      </c>
      <c r="L21" s="3">
        <f t="shared" si="4"/>
        <v>26117.087516747539</v>
      </c>
      <c r="M21" s="3">
        <f t="shared" si="5"/>
        <v>1.3476269248150383E-4</v>
      </c>
      <c r="N21" s="4">
        <f t="shared" si="6"/>
        <v>15814.310073957065</v>
      </c>
      <c r="O21" s="3">
        <f t="shared" si="7"/>
        <v>1.1533837760965671E-6</v>
      </c>
      <c r="P21" s="18">
        <f t="shared" si="15"/>
        <v>1.3591607625760039E-4</v>
      </c>
      <c r="Q21" s="20">
        <f t="shared" si="16"/>
        <v>5.9124698981180801</v>
      </c>
      <c r="R21" s="9">
        <f t="shared" si="17"/>
        <v>1.6850772570408682E-9</v>
      </c>
      <c r="U21" s="1">
        <f t="shared" si="8"/>
        <v>35930</v>
      </c>
      <c r="V21">
        <v>3.2856397896936381E-51</v>
      </c>
      <c r="W21">
        <v>7.7283619502453768E-29</v>
      </c>
      <c r="X21">
        <v>9.7200150731840894E-19</v>
      </c>
      <c r="Y21">
        <v>6.5515783952714238E-13</v>
      </c>
      <c r="Z21">
        <v>3.7419258258073511E-9</v>
      </c>
      <c r="AA21">
        <v>1.4024576903540023E-6</v>
      </c>
      <c r="AB21">
        <v>9.4452395864131442E-5</v>
      </c>
      <c r="AC21">
        <v>2.001683524690415E-3</v>
      </c>
      <c r="AD21">
        <v>1.8736526005765253E-2</v>
      </c>
      <c r="AE21">
        <v>9.6359523456506391E-2</v>
      </c>
      <c r="AF21">
        <v>0.31550927469339518</v>
      </c>
      <c r="AG21">
        <v>0.72929558114283155</v>
      </c>
      <c r="AH21">
        <v>1.2823039240511518</v>
      </c>
      <c r="AI21">
        <v>1.8126165389265612</v>
      </c>
      <c r="AJ21">
        <v>2.14804978103703</v>
      </c>
      <c r="AK21">
        <v>2.2041232273467721</v>
      </c>
      <c r="AL21">
        <v>2.0084856444599848</v>
      </c>
      <c r="AM21">
        <v>1.6583157499413885</v>
      </c>
      <c r="AN21">
        <v>1.2607868306537957</v>
      </c>
      <c r="AO21">
        <v>0.89430384236208027</v>
      </c>
      <c r="AP21">
        <v>0.59822507861774554</v>
      </c>
      <c r="AQ21">
        <v>0.38074888435919607</v>
      </c>
      <c r="AR21">
        <v>0.23228507045059163</v>
      </c>
      <c r="AS21">
        <v>0.13668107319381154</v>
      </c>
      <c r="AT21">
        <v>7.7978516770855696E-2</v>
      </c>
      <c r="AU21">
        <v>4.3326331756830483E-2</v>
      </c>
      <c r="AV21">
        <v>2.3533490387000113E-2</v>
      </c>
      <c r="AW21">
        <v>1.2536891926975007E-2</v>
      </c>
      <c r="AX21">
        <v>6.5686713525379527E-3</v>
      </c>
      <c r="AY21">
        <v>3.3931193547432413E-3</v>
      </c>
      <c r="AZ21">
        <v>1.7316697054923808E-3</v>
      </c>
      <c r="BA21">
        <v>8.7471648614864173E-4</v>
      </c>
      <c r="BB21">
        <v>4.3802308038836638E-4</v>
      </c>
      <c r="BC21">
        <v>2.177503217368889E-4</v>
      </c>
      <c r="BD21">
        <v>1.0759278709551703E-4</v>
      </c>
      <c r="BE21">
        <v>5.2897648307847699E-5</v>
      </c>
      <c r="BF21">
        <v>2.5901757184495979E-5</v>
      </c>
      <c r="BG21">
        <v>1.2642248263866418E-5</v>
      </c>
      <c r="BH21">
        <v>6.1551998072375332E-6</v>
      </c>
      <c r="BI21">
        <v>2.9913452041526372E-6</v>
      </c>
      <c r="BJ21">
        <v>1.4519411885377236E-6</v>
      </c>
      <c r="BK21">
        <v>7.0422737087756726E-7</v>
      </c>
      <c r="BL21">
        <v>3.4147309897969124E-7</v>
      </c>
      <c r="BM21">
        <v>1.6559839863309113E-7</v>
      </c>
      <c r="BN21">
        <v>8.0346812465799344E-8</v>
      </c>
      <c r="BO21">
        <v>3.9015180683677879E-8</v>
      </c>
      <c r="BP21">
        <v>1.8965979172389038E-8</v>
      </c>
      <c r="BQ21">
        <v>9.2321778500609707E-9</v>
      </c>
      <c r="BR21">
        <v>4.5011003759898699E-9</v>
      </c>
      <c r="BS21">
        <v>2.1983984237670729E-9</v>
      </c>
      <c r="BT21">
        <v>1.0758335611105637E-9</v>
      </c>
      <c r="BU21">
        <v>5.2759886732415111E-10</v>
      </c>
      <c r="BV21">
        <v>2.5932477073083216E-10</v>
      </c>
      <c r="BW21">
        <v>1.2776733180197779E-10</v>
      </c>
      <c r="BX21">
        <v>6.3107259111858332E-11</v>
      </c>
      <c r="BY21">
        <v>3.1251064118100061E-11</v>
      </c>
      <c r="BZ21">
        <v>1.5517206009272172E-11</v>
      </c>
      <c r="CA21">
        <v>7.7260602565487752E-12</v>
      </c>
      <c r="CB21">
        <v>3.8576869216672054E-12</v>
      </c>
      <c r="CC21">
        <v>1.9317232860224309E-12</v>
      </c>
      <c r="CD21">
        <v>9.7013738214595075E-13</v>
      </c>
      <c r="CE21">
        <v>4.8866386983994361E-13</v>
      </c>
      <c r="CF21">
        <v>2.4688311870919495E-13</v>
      </c>
      <c r="CG21">
        <v>1.2510934105875564E-13</v>
      </c>
      <c r="CH21">
        <v>6.3593977478042925E-14</v>
      </c>
      <c r="CI21">
        <v>3.2424913761554518E-14</v>
      </c>
      <c r="CJ21">
        <v>1.6583839164791415E-14</v>
      </c>
      <c r="CK21">
        <v>8.5082425640436512E-15</v>
      </c>
      <c r="CL21">
        <v>4.3787161291006254E-15</v>
      </c>
      <c r="CM21">
        <v>2.2605185854750715E-15</v>
      </c>
      <c r="CN21">
        <v>1.170643622941105E-15</v>
      </c>
      <c r="CO21">
        <v>6.0813008393301294E-16</v>
      </c>
      <c r="CP21">
        <v>3.1690000156917448E-16</v>
      </c>
      <c r="CQ21">
        <v>1.6565320341011931E-16</v>
      </c>
      <c r="CR21">
        <v>8.6861298217333046E-17</v>
      </c>
      <c r="CS21">
        <v>4.5687558400959801E-17</v>
      </c>
      <c r="CT21">
        <v>2.4105177288629714E-17</v>
      </c>
      <c r="CU21">
        <v>1.2757290068419083E-17</v>
      </c>
      <c r="CV21">
        <v>6.7723074637198987E-18</v>
      </c>
      <c r="CW21">
        <v>3.6061098756933895E-18</v>
      </c>
      <c r="CX21">
        <v>1.9260109937917479E-18</v>
      </c>
      <c r="CY21">
        <v>1.0317848587675822E-18</v>
      </c>
      <c r="CZ21">
        <v>5.5439949403641972E-19</v>
      </c>
      <c r="DA21">
        <v>2.9878044502796607E-19</v>
      </c>
      <c r="DB21">
        <v>1.6149879364646103E-19</v>
      </c>
      <c r="DC21">
        <v>8.755198763700453E-20</v>
      </c>
      <c r="DD21">
        <v>4.7602961943381224E-20</v>
      </c>
      <c r="DE21">
        <v>2.5957604443705157E-20</v>
      </c>
      <c r="DF21">
        <v>1.4195450226512554E-20</v>
      </c>
      <c r="DG21">
        <v>7.7853613013630098E-21</v>
      </c>
      <c r="DH21">
        <v>4.2819776768194126E-21</v>
      </c>
      <c r="DI21">
        <v>2.3617663557988869E-21</v>
      </c>
      <c r="DJ21">
        <v>1.3063127359559352E-21</v>
      </c>
      <c r="DK21">
        <v>7.2454573578047529E-22</v>
      </c>
      <c r="DL21">
        <v>4.0298002768837139E-22</v>
      </c>
      <c r="DM21">
        <v>2.2474546045637733E-22</v>
      </c>
      <c r="DN21">
        <v>1.2568359798699675E-22</v>
      </c>
      <c r="DO21">
        <v>7.0475329158831071E-23</v>
      </c>
      <c r="DP21">
        <v>3.9623880248428209E-23</v>
      </c>
      <c r="DQ21">
        <v>2.2337204582402257E-23</v>
      </c>
      <c r="DR21">
        <v>1.2625341282658221E-23</v>
      </c>
      <c r="DS21">
        <v>7.1546844929384024E-24</v>
      </c>
      <c r="DT21">
        <v>4.0650088489320425E-24</v>
      </c>
      <c r="DU21">
        <v>2.3155105935232829E-24</v>
      </c>
      <c r="DV21">
        <v>1.3223212365584752E-24</v>
      </c>
      <c r="DW21">
        <v>7.5704691088350076E-25</v>
      </c>
      <c r="DX21">
        <v>4.3450518979611541E-25</v>
      </c>
      <c r="DY21">
        <v>2.500024646740424E-25</v>
      </c>
      <c r="DZ21">
        <v>1.4419878433266838E-25</v>
      </c>
      <c r="EA21">
        <v>8.3375373436012561E-26</v>
      </c>
      <c r="EB21">
        <v>4.8324105799082825E-26</v>
      </c>
      <c r="EC21">
        <v>2.807570831947994E-26</v>
      </c>
      <c r="ED21">
        <v>1.6350444470079324E-26</v>
      </c>
      <c r="EE21">
        <v>9.5444630761180783E-27</v>
      </c>
      <c r="EF21">
        <v>5.5845445653556349E-27</v>
      </c>
    </row>
    <row r="22" spans="1:136" x14ac:dyDescent="0.2">
      <c r="A22" s="1">
        <v>35937</v>
      </c>
      <c r="B22" s="15">
        <f>Sheet1!G22</f>
        <v>0.29719465829333075</v>
      </c>
      <c r="C22">
        <v>15600.075750000002</v>
      </c>
      <c r="D22">
        <v>10831</v>
      </c>
      <c r="E22" s="5">
        <v>0.05</v>
      </c>
      <c r="F22" s="6">
        <v>1</v>
      </c>
      <c r="G22" s="7">
        <v>0.17898649143292758</v>
      </c>
      <c r="H22" s="10">
        <v>25902.843453264548</v>
      </c>
      <c r="I22" s="8">
        <f t="shared" si="13"/>
        <v>5.2403867477083752</v>
      </c>
      <c r="J22" s="8">
        <f t="shared" si="3"/>
        <v>5.0614002562754479</v>
      </c>
      <c r="K22" s="3">
        <f t="shared" si="14"/>
        <v>0.99999991987979675</v>
      </c>
      <c r="L22" s="3">
        <f t="shared" si="4"/>
        <v>25902.846165721676</v>
      </c>
      <c r="M22" s="3">
        <f t="shared" si="5"/>
        <v>7.3574236708438174E-6</v>
      </c>
      <c r="N22" s="4">
        <f t="shared" si="6"/>
        <v>15600.077625102338</v>
      </c>
      <c r="O22" s="3">
        <f t="shared" si="7"/>
        <v>3.5160087714892772E-6</v>
      </c>
      <c r="P22" s="18">
        <f t="shared" si="15"/>
        <v>1.0873432442333095E-5</v>
      </c>
      <c r="Q22" s="20">
        <f t="shared" si="16"/>
        <v>5.8994523282454168</v>
      </c>
      <c r="R22" s="9">
        <f t="shared" si="17"/>
        <v>1.8235506430389354E-9</v>
      </c>
      <c r="U22" s="1">
        <f t="shared" si="8"/>
        <v>35937</v>
      </c>
      <c r="V22">
        <v>1.8504347021201331E-51</v>
      </c>
      <c r="W22">
        <v>6.3975313423920789E-29</v>
      </c>
      <c r="X22">
        <v>9.3538685161273964E-19</v>
      </c>
      <c r="Y22">
        <v>6.784946698864423E-13</v>
      </c>
      <c r="Z22">
        <v>4.0245518500819296E-9</v>
      </c>
      <c r="AA22">
        <v>1.5365433067032584E-6</v>
      </c>
      <c r="AB22">
        <v>1.0420327197098181E-4</v>
      </c>
      <c r="AC22">
        <v>2.20737346990046E-3</v>
      </c>
      <c r="AD22">
        <v>2.0551686398274541E-2</v>
      </c>
      <c r="AE22">
        <v>0.10477636897791248</v>
      </c>
      <c r="AF22">
        <v>0.33928091948039751</v>
      </c>
      <c r="AG22">
        <v>0.77427227707812152</v>
      </c>
      <c r="AH22">
        <v>1.34244025815965</v>
      </c>
      <c r="AI22">
        <v>1.8695750769486621</v>
      </c>
      <c r="AJ22">
        <v>2.181430994600094</v>
      </c>
      <c r="AK22">
        <v>2.2029292881967355</v>
      </c>
      <c r="AL22">
        <v>1.9750070357439251</v>
      </c>
      <c r="AM22">
        <v>1.6040425885796932</v>
      </c>
      <c r="AN22">
        <v>1.1994655524116247</v>
      </c>
      <c r="AO22">
        <v>0.83676695505038368</v>
      </c>
      <c r="AP22">
        <v>0.55049618356211616</v>
      </c>
      <c r="AQ22">
        <v>0.34459742247603015</v>
      </c>
      <c r="AR22">
        <v>0.20677814543979656</v>
      </c>
      <c r="AS22">
        <v>0.11968451774625589</v>
      </c>
      <c r="AT22">
        <v>6.7173031424661953E-2</v>
      </c>
      <c r="AU22">
        <v>3.6720829576751227E-2</v>
      </c>
      <c r="AV22">
        <v>1.9626478129751823E-2</v>
      </c>
      <c r="AW22">
        <v>1.0289631553581355E-2</v>
      </c>
      <c r="AX22">
        <v>5.3064307317337717E-3</v>
      </c>
      <c r="AY22">
        <v>2.6983742435636418E-3</v>
      </c>
      <c r="AZ22">
        <v>1.3558467441457888E-3</v>
      </c>
      <c r="BA22">
        <v>6.7440480453681887E-4</v>
      </c>
      <c r="BB22">
        <v>3.3260130267863972E-4</v>
      </c>
      <c r="BC22">
        <v>1.6286409947424582E-4</v>
      </c>
      <c r="BD22">
        <v>7.9278469874612549E-5</v>
      </c>
      <c r="BE22">
        <v>3.8404285161258681E-5</v>
      </c>
      <c r="BF22">
        <v>1.8531433395901587E-5</v>
      </c>
      <c r="BG22">
        <v>8.914669515772046E-6</v>
      </c>
      <c r="BH22">
        <v>4.2784676444262724E-6</v>
      </c>
      <c r="BI22">
        <v>2.0499395683723206E-6</v>
      </c>
      <c r="BJ22">
        <v>9.8110259509955179E-7</v>
      </c>
      <c r="BK22">
        <v>4.6927860300305603E-7</v>
      </c>
      <c r="BL22">
        <v>2.2443339208356613E-7</v>
      </c>
      <c r="BM22">
        <v>1.0736431884337598E-7</v>
      </c>
      <c r="BN22">
        <v>5.1393020007076876E-8</v>
      </c>
      <c r="BO22">
        <v>2.4623998333984842E-8</v>
      </c>
      <c r="BP22">
        <v>1.1812628014534571E-8</v>
      </c>
      <c r="BQ22">
        <v>5.675153321180922E-9</v>
      </c>
      <c r="BR22">
        <v>2.7311730014181862E-9</v>
      </c>
      <c r="BS22">
        <v>1.3168852213736819E-9</v>
      </c>
      <c r="BT22">
        <v>6.3628339309220028E-10</v>
      </c>
      <c r="BU22">
        <v>3.0812388177714107E-10</v>
      </c>
      <c r="BV22">
        <v>1.4956590547172491E-10</v>
      </c>
      <c r="BW22">
        <v>7.278228593087242E-11</v>
      </c>
      <c r="BX22">
        <v>3.5510084880543745E-11</v>
      </c>
      <c r="BY22">
        <v>1.7372091107289069E-11</v>
      </c>
      <c r="BZ22">
        <v>8.5224253524454506E-12</v>
      </c>
      <c r="CA22">
        <v>4.1929221581625317E-12</v>
      </c>
      <c r="CB22">
        <v>2.0689048253921444E-12</v>
      </c>
      <c r="CC22">
        <v>1.0239016581260729E-12</v>
      </c>
      <c r="CD22">
        <v>5.0826538587339494E-13</v>
      </c>
      <c r="CE22">
        <v>2.530782746959688E-13</v>
      </c>
      <c r="CF22">
        <v>1.2640550146921258E-13</v>
      </c>
      <c r="CG22">
        <v>6.3333882851247599E-14</v>
      </c>
      <c r="CH22">
        <v>3.1832831953453739E-14</v>
      </c>
      <c r="CI22">
        <v>1.6050605497653713E-14</v>
      </c>
      <c r="CJ22">
        <v>8.11877787613538E-15</v>
      </c>
      <c r="CK22">
        <v>4.1198123737736184E-15</v>
      </c>
      <c r="CL22">
        <v>2.0972716540488226E-15</v>
      </c>
      <c r="CM22">
        <v>1.0710850866299786E-15</v>
      </c>
      <c r="CN22">
        <v>5.4876400883678883E-16</v>
      </c>
      <c r="CO22">
        <v>2.8205826931489019E-16</v>
      </c>
      <c r="CP22">
        <v>1.4543931377609979E-16</v>
      </c>
      <c r="CQ22">
        <v>7.5233599188174377E-17</v>
      </c>
      <c r="CR22">
        <v>3.9041397618396019E-17</v>
      </c>
      <c r="CS22">
        <v>2.032441600594168E-17</v>
      </c>
      <c r="CT22">
        <v>1.0614145380353888E-17</v>
      </c>
      <c r="CU22">
        <v>5.5605871882649912E-18</v>
      </c>
      <c r="CV22">
        <v>2.9222598436868266E-18</v>
      </c>
      <c r="CW22">
        <v>1.5405399172331883E-18</v>
      </c>
      <c r="CX22">
        <v>8.1465924795385134E-19</v>
      </c>
      <c r="CY22">
        <v>4.3213605990009445E-19</v>
      </c>
      <c r="CZ22">
        <v>2.2993163340312864E-19</v>
      </c>
      <c r="DA22">
        <v>1.2271638500505659E-19</v>
      </c>
      <c r="DB22">
        <v>6.5693686157593224E-20</v>
      </c>
      <c r="DC22">
        <v>3.5273889829415334E-20</v>
      </c>
      <c r="DD22">
        <v>1.8996907360453598E-20</v>
      </c>
      <c r="DE22">
        <v>1.0261321191972154E-20</v>
      </c>
      <c r="DF22">
        <v>5.5591107066946606E-21</v>
      </c>
      <c r="DG22">
        <v>3.0205061795930711E-21</v>
      </c>
      <c r="DH22">
        <v>1.6459516838123631E-21</v>
      </c>
      <c r="DI22">
        <v>8.995138828438281E-22</v>
      </c>
      <c r="DJ22">
        <v>4.9299498083723631E-22</v>
      </c>
      <c r="DK22">
        <v>2.7096381915059736E-22</v>
      </c>
      <c r="DL22">
        <v>1.4934977837668237E-22</v>
      </c>
      <c r="DM22">
        <v>8.2549145874660212E-23</v>
      </c>
      <c r="DN22">
        <v>4.5753628164994721E-23</v>
      </c>
      <c r="DO22">
        <v>2.5429256392930578E-23</v>
      </c>
      <c r="DP22">
        <v>1.4171870076926328E-23</v>
      </c>
      <c r="DQ22">
        <v>7.9194725912002786E-24</v>
      </c>
      <c r="DR22">
        <v>4.4374266281668946E-24</v>
      </c>
      <c r="DS22">
        <v>2.4929994915643759E-24</v>
      </c>
      <c r="DT22">
        <v>1.4042988990315684E-24</v>
      </c>
      <c r="DU22">
        <v>7.931103131592678E-25</v>
      </c>
      <c r="DV22">
        <v>4.4909133109784695E-25</v>
      </c>
      <c r="DW22">
        <v>2.5494892276927178E-25</v>
      </c>
      <c r="DX22">
        <v>1.4510406461379055E-25</v>
      </c>
      <c r="DY22">
        <v>8.2795049265119225E-26</v>
      </c>
      <c r="DZ22">
        <v>4.7360700760699651E-26</v>
      </c>
      <c r="EA22">
        <v>2.7158855083094468E-26</v>
      </c>
      <c r="EB22">
        <v>1.5612594332664248E-26</v>
      </c>
      <c r="EC22">
        <v>8.997041689014085E-27</v>
      </c>
      <c r="ED22">
        <v>5.1972817403836129E-27</v>
      </c>
      <c r="EE22">
        <v>3.0095084015570883E-27</v>
      </c>
      <c r="EF22">
        <v>1.7468218241550993E-27</v>
      </c>
    </row>
    <row r="23" spans="1:136" x14ac:dyDescent="0.2">
      <c r="A23" s="1">
        <v>35944</v>
      </c>
      <c r="B23" s="15">
        <f>Sheet1!G23</f>
        <v>0.29719465829333075</v>
      </c>
      <c r="C23">
        <v>15619.551500000001</v>
      </c>
      <c r="D23">
        <v>10831</v>
      </c>
      <c r="E23" s="5">
        <v>0.05</v>
      </c>
      <c r="F23" s="6">
        <v>1</v>
      </c>
      <c r="G23" s="7">
        <v>0.17907539521862723</v>
      </c>
      <c r="H23" s="10">
        <v>25922.308502222957</v>
      </c>
      <c r="I23" s="8">
        <f t="shared" si="13"/>
        <v>5.2420687648947766</v>
      </c>
      <c r="J23" s="8">
        <f t="shared" si="3"/>
        <v>5.0629933696761498</v>
      </c>
      <c r="K23" s="3">
        <f t="shared" si="14"/>
        <v>0.99999992060691567</v>
      </c>
      <c r="L23" s="3">
        <f t="shared" si="4"/>
        <v>25922.308498142582</v>
      </c>
      <c r="M23" s="3">
        <f t="shared" si="5"/>
        <v>1.6649461935403296E-11</v>
      </c>
      <c r="N23" s="4">
        <f t="shared" si="6"/>
        <v>15619.542673504171</v>
      </c>
      <c r="O23" s="3">
        <f t="shared" si="7"/>
        <v>7.7907028643407414E-5</v>
      </c>
      <c r="P23" s="18">
        <f t="shared" si="15"/>
        <v>7.7907045292869347E-5</v>
      </c>
      <c r="Q23" s="20">
        <f t="shared" si="16"/>
        <v>5.9006293822443201</v>
      </c>
      <c r="R23" s="9">
        <f t="shared" si="17"/>
        <v>1.810587594184209E-9</v>
      </c>
      <c r="U23" s="1">
        <f t="shared" si="8"/>
        <v>35944</v>
      </c>
      <c r="V23">
        <v>1.9517556047465018E-51</v>
      </c>
      <c r="W23">
        <v>6.5116730986266359E-29</v>
      </c>
      <c r="X23">
        <v>9.3889796287498118E-19</v>
      </c>
      <c r="Y23">
        <v>6.7642646602706971E-13</v>
      </c>
      <c r="Z23">
        <v>3.9982333155076922E-9</v>
      </c>
      <c r="AA23">
        <v>1.5238702554497361E-6</v>
      </c>
      <c r="AB23">
        <v>1.032765211146851E-4</v>
      </c>
      <c r="AC23">
        <v>2.1878091806991542E-3</v>
      </c>
      <c r="AD23">
        <v>2.0379431018038498E-2</v>
      </c>
      <c r="AE23">
        <v>0.10398120429571606</v>
      </c>
      <c r="AF23">
        <v>0.33704931007166516</v>
      </c>
      <c r="AG23">
        <v>0.77008459292393672</v>
      </c>
      <c r="AH23">
        <v>1.3369017100344645</v>
      </c>
      <c r="AI23">
        <v>1.8644149102819918</v>
      </c>
      <c r="AJ23">
        <v>2.1785204218459393</v>
      </c>
      <c r="AK23">
        <v>2.2032264484569977</v>
      </c>
      <c r="AL23">
        <v>1.9782354905866391</v>
      </c>
      <c r="AM23">
        <v>1.6091039117600212</v>
      </c>
      <c r="AN23">
        <v>1.2050904944351437</v>
      </c>
      <c r="AO23">
        <v>0.84198120980692048</v>
      </c>
      <c r="AP23">
        <v>0.55477712273626578</v>
      </c>
      <c r="AQ23">
        <v>0.34780949786346183</v>
      </c>
      <c r="AR23">
        <v>0.20902434230017108</v>
      </c>
      <c r="AS23">
        <v>0.12116849791049479</v>
      </c>
      <c r="AT23">
        <v>6.8108637709538622E-2</v>
      </c>
      <c r="AU23">
        <v>3.7288132786967916E-2</v>
      </c>
      <c r="AV23">
        <v>1.9959350678293117E-2</v>
      </c>
      <c r="AW23">
        <v>1.0479592171871416E-2</v>
      </c>
      <c r="AX23">
        <v>5.412301408580773E-3</v>
      </c>
      <c r="AY23">
        <v>2.7562003629949382E-3</v>
      </c>
      <c r="AZ23">
        <v>1.3868912762732871E-3</v>
      </c>
      <c r="BA23">
        <v>6.9082759883017379E-4</v>
      </c>
      <c r="BB23">
        <v>3.4118044427396089E-4</v>
      </c>
      <c r="BC23">
        <v>1.6729795740736344E-4</v>
      </c>
      <c r="BD23">
        <v>8.1549173251330926E-5</v>
      </c>
      <c r="BE23">
        <v>3.9558241161545326E-5</v>
      </c>
      <c r="BF23">
        <v>1.9114074845291166E-5</v>
      </c>
      <c r="BG23">
        <v>9.2072629236804353E-6</v>
      </c>
      <c r="BH23">
        <v>4.4247494630172885E-6</v>
      </c>
      <c r="BI23">
        <v>2.1228084283377589E-6</v>
      </c>
      <c r="BJ23">
        <v>1.0172969244585687E-6</v>
      </c>
      <c r="BK23">
        <v>4.8721645975693422E-7</v>
      </c>
      <c r="BL23">
        <v>2.3330872319361724E-7</v>
      </c>
      <c r="BM23">
        <v>1.1175070699893578E-7</v>
      </c>
      <c r="BN23">
        <v>5.355941607068258E-8</v>
      </c>
      <c r="BO23">
        <v>2.5693681141496099E-8</v>
      </c>
      <c r="BP23">
        <v>1.234085106435256E-8</v>
      </c>
      <c r="BQ23">
        <v>5.9361089155479897E-9</v>
      </c>
      <c r="BR23">
        <v>2.8601847923458006E-9</v>
      </c>
      <c r="BS23">
        <v>1.3807290361210708E-9</v>
      </c>
      <c r="BT23">
        <v>6.6791607028649284E-10</v>
      </c>
      <c r="BU23">
        <v>3.2381923413793426E-10</v>
      </c>
      <c r="BV23">
        <v>1.5736608971921013E-10</v>
      </c>
      <c r="BW23">
        <v>7.6665661158072833E-11</v>
      </c>
      <c r="BX23">
        <v>3.7447170555945245E-11</v>
      </c>
      <c r="BY23">
        <v>1.8340325672088094E-11</v>
      </c>
      <c r="BZ23">
        <v>9.0074408692178976E-12</v>
      </c>
      <c r="CA23">
        <v>4.4364335803375969E-12</v>
      </c>
      <c r="CB23">
        <v>2.1914544372065694E-12</v>
      </c>
      <c r="CC23">
        <v>1.085727361917313E-12</v>
      </c>
      <c r="CD23">
        <v>5.3953497504200867E-13</v>
      </c>
      <c r="CE23">
        <v>2.6893446798180397E-13</v>
      </c>
      <c r="CF23">
        <v>1.3446714487636433E-13</v>
      </c>
      <c r="CG23">
        <v>6.7443650576865783E-14</v>
      </c>
      <c r="CH23">
        <v>3.3933697886498419E-14</v>
      </c>
      <c r="CI23">
        <v>1.712752326002944E-14</v>
      </c>
      <c r="CJ23">
        <v>8.6723616245275426E-15</v>
      </c>
      <c r="CK23">
        <v>4.4051848317273145E-15</v>
      </c>
      <c r="CL23">
        <v>2.2448009046996266E-15</v>
      </c>
      <c r="CM23">
        <v>1.1475723734378444E-15</v>
      </c>
      <c r="CN23">
        <v>5.8853363517571281E-16</v>
      </c>
      <c r="CO23">
        <v>3.0279639759118529E-16</v>
      </c>
      <c r="CP23">
        <v>1.5628474283450173E-16</v>
      </c>
      <c r="CQ23">
        <v>8.092193472962839E-17</v>
      </c>
      <c r="CR23">
        <v>4.2033565998585168E-17</v>
      </c>
      <c r="CS23">
        <v>2.1902933090743735E-17</v>
      </c>
      <c r="CT23">
        <v>1.1449313990880254E-17</v>
      </c>
      <c r="CU23">
        <v>6.0037456311506962E-18</v>
      </c>
      <c r="CV23">
        <v>3.1580911787940904E-18</v>
      </c>
      <c r="CW23">
        <v>1.6664030584898701E-18</v>
      </c>
      <c r="CX23">
        <v>8.8202614542421239E-19</v>
      </c>
      <c r="CY23">
        <v>4.6829712771803874E-19</v>
      </c>
      <c r="CZ23">
        <v>2.4939768913406915E-19</v>
      </c>
      <c r="DA23">
        <v>1.3322514659236829E-19</v>
      </c>
      <c r="DB23">
        <v>7.1382954443165908E-20</v>
      </c>
      <c r="DC23">
        <v>3.8362667549148678E-20</v>
      </c>
      <c r="DD23">
        <v>2.0678558878435135E-20</v>
      </c>
      <c r="DE23">
        <v>1.1179437917365354E-20</v>
      </c>
      <c r="DF23">
        <v>6.0617605115051914E-21</v>
      </c>
      <c r="DG23">
        <v>3.2964570703562898E-21</v>
      </c>
      <c r="DH23">
        <v>1.7978627714868836E-21</v>
      </c>
      <c r="DI23">
        <v>9.8336929123907358E-22</v>
      </c>
      <c r="DJ23">
        <v>5.394089802217963E-22</v>
      </c>
      <c r="DK23">
        <v>2.9672320157081193E-22</v>
      </c>
      <c r="DL23">
        <v>1.6368427834817781E-22</v>
      </c>
      <c r="DM23">
        <v>9.0547162348295226E-23</v>
      </c>
      <c r="DN23">
        <v>5.022794351706853E-23</v>
      </c>
      <c r="DO23">
        <v>2.7938872320999813E-23</v>
      </c>
      <c r="DP23">
        <v>1.5583159450941601E-23</v>
      </c>
      <c r="DQ23">
        <v>8.7151641070792254E-24</v>
      </c>
      <c r="DR23">
        <v>4.8871908411959018E-24</v>
      </c>
      <c r="DS23">
        <v>2.7478750641167335E-24</v>
      </c>
      <c r="DT23">
        <v>1.5490981432970339E-24</v>
      </c>
      <c r="DU23">
        <v>8.7557931526743151E-25</v>
      </c>
      <c r="DV23">
        <v>4.9617747687822474E-25</v>
      </c>
      <c r="DW23">
        <v>2.8189931577850894E-25</v>
      </c>
      <c r="DX23">
        <v>1.605672237529624E-25</v>
      </c>
      <c r="DY23">
        <v>9.1688783183398803E-26</v>
      </c>
      <c r="DZ23">
        <v>5.248830460419521E-26</v>
      </c>
      <c r="EA23">
        <v>3.0122191030808121E-26</v>
      </c>
      <c r="EB23">
        <v>1.7329218034041907E-26</v>
      </c>
      <c r="EC23">
        <v>9.9937976500050396E-27</v>
      </c>
      <c r="ED23">
        <v>5.7773964406961506E-27</v>
      </c>
      <c r="EE23">
        <v>3.3479174790945992E-27</v>
      </c>
      <c r="EF23">
        <v>1.9446850560713759E-27</v>
      </c>
    </row>
    <row r="24" spans="1:136" x14ac:dyDescent="0.2">
      <c r="A24" s="1">
        <v>35951</v>
      </c>
      <c r="B24" s="15">
        <f>Sheet1!G24</f>
        <v>0.29719465829333075</v>
      </c>
      <c r="C24">
        <v>16048.018000000002</v>
      </c>
      <c r="D24">
        <v>10831</v>
      </c>
      <c r="E24" s="5">
        <v>0.05</v>
      </c>
      <c r="F24" s="6">
        <v>1</v>
      </c>
      <c r="G24" s="7">
        <v>0.18099588049216966</v>
      </c>
      <c r="H24" s="10">
        <v>26350.780916174634</v>
      </c>
      <c r="I24" s="8">
        <f t="shared" si="13"/>
        <v>5.2789338064574975</v>
      </c>
      <c r="J24" s="8">
        <f t="shared" si="3"/>
        <v>5.0979379259653275</v>
      </c>
      <c r="K24" s="3">
        <f t="shared" si="14"/>
        <v>0.99999993503113482</v>
      </c>
      <c r="L24" s="3">
        <f t="shared" si="4"/>
        <v>26350.796066118881</v>
      </c>
      <c r="M24" s="3">
        <f t="shared" si="5"/>
        <v>2.2952081069452172E-4</v>
      </c>
      <c r="N24" s="4">
        <f t="shared" si="6"/>
        <v>16048.015076274789</v>
      </c>
      <c r="O24" s="3">
        <f t="shared" si="7"/>
        <v>8.5481691205183727E-6</v>
      </c>
      <c r="P24" s="18">
        <f t="shared" si="15"/>
        <v>2.3806897981504011E-4</v>
      </c>
      <c r="Q24" s="20">
        <f t="shared" si="16"/>
        <v>5.9266860698021668</v>
      </c>
      <c r="R24" s="9">
        <f t="shared" si="17"/>
        <v>1.5455454818866447E-9</v>
      </c>
      <c r="U24" s="1">
        <f t="shared" si="8"/>
        <v>35951</v>
      </c>
      <c r="V24">
        <v>5.9929742536596203E-51</v>
      </c>
      <c r="W24">
        <v>9.3959473752851357E-29</v>
      </c>
      <c r="X24">
        <v>1.0085279596085972E-18</v>
      </c>
      <c r="Y24">
        <v>6.2928673630936628E-13</v>
      </c>
      <c r="Z24">
        <v>3.4542654051875471E-9</v>
      </c>
      <c r="AA24">
        <v>1.2698182022476568E-6</v>
      </c>
      <c r="AB24">
        <v>8.4906283064562936E-5</v>
      </c>
      <c r="AC24">
        <v>1.800389282557118E-3</v>
      </c>
      <c r="AD24">
        <v>1.6949208140779541E-2</v>
      </c>
      <c r="AE24">
        <v>8.7980799414918889E-2</v>
      </c>
      <c r="AF24">
        <v>0.29148949324765372</v>
      </c>
      <c r="AG24">
        <v>0.68297529154261361</v>
      </c>
      <c r="AH24">
        <v>1.2188168918289344</v>
      </c>
      <c r="AI24">
        <v>1.7502463183931827</v>
      </c>
      <c r="AJ24">
        <v>2.1084789478839876</v>
      </c>
      <c r="AK24">
        <v>2.2003618091747299</v>
      </c>
      <c r="AL24">
        <v>2.0398510651165402</v>
      </c>
      <c r="AM24">
        <v>1.7137933767129925</v>
      </c>
      <c r="AN24">
        <v>1.3260119950644524</v>
      </c>
      <c r="AO24">
        <v>0.95726006851082845</v>
      </c>
      <c r="AP24">
        <v>0.65170471009389341</v>
      </c>
      <c r="AQ24">
        <v>0.42213499151991729</v>
      </c>
      <c r="AR24">
        <v>0.26207890743976442</v>
      </c>
      <c r="AS24">
        <v>0.15691999108205995</v>
      </c>
      <c r="AT24">
        <v>9.1087095039374982E-2</v>
      </c>
      <c r="AU24">
        <v>5.148637252164566E-2</v>
      </c>
      <c r="AV24">
        <v>2.8446367907308534E-2</v>
      </c>
      <c r="AW24">
        <v>1.5412331974059938E-2</v>
      </c>
      <c r="AX24">
        <v>8.2116250772823387E-3</v>
      </c>
      <c r="AY24">
        <v>4.3127760936220502E-3</v>
      </c>
      <c r="AZ24">
        <v>2.2374879921754818E-3</v>
      </c>
      <c r="BA24">
        <v>1.1487661143173792E-3</v>
      </c>
      <c r="BB24">
        <v>5.8460188722893195E-4</v>
      </c>
      <c r="BC24">
        <v>2.952915483867769E-4</v>
      </c>
      <c r="BD24">
        <v>1.4822945955312943E-4</v>
      </c>
      <c r="BE24">
        <v>7.4024817567633813E-5</v>
      </c>
      <c r="BF24">
        <v>3.6812113106179458E-5</v>
      </c>
      <c r="BG24">
        <v>1.8244749541027769E-5</v>
      </c>
      <c r="BH24">
        <v>9.0186195651021023E-6</v>
      </c>
      <c r="BI24">
        <v>4.4491988956340173E-6</v>
      </c>
      <c r="BJ24">
        <v>2.1918741481213251E-6</v>
      </c>
      <c r="BK24">
        <v>1.0788613752783282E-6</v>
      </c>
      <c r="BL24">
        <v>5.3080036741336629E-7</v>
      </c>
      <c r="BM24">
        <v>2.6114976509703369E-7</v>
      </c>
      <c r="BN24">
        <v>1.2852830334655388E-7</v>
      </c>
      <c r="BO24">
        <v>6.3299344957236136E-8</v>
      </c>
      <c r="BP24">
        <v>3.1204427668826585E-8</v>
      </c>
      <c r="BQ24">
        <v>1.5401442398077383E-8</v>
      </c>
      <c r="BR24">
        <v>7.6126202800913192E-9</v>
      </c>
      <c r="BS24">
        <v>3.768973546319854E-9</v>
      </c>
      <c r="BT24">
        <v>1.8694204312428476E-9</v>
      </c>
      <c r="BU24">
        <v>9.2908610127942666E-10</v>
      </c>
      <c r="BV24">
        <v>4.6273496372963003E-10</v>
      </c>
      <c r="BW24">
        <v>2.3098900674817585E-10</v>
      </c>
      <c r="BX24">
        <v>1.1557979160348796E-10</v>
      </c>
      <c r="BY24">
        <v>5.797588350206595E-11</v>
      </c>
      <c r="BZ24">
        <v>2.9155860874298792E-11</v>
      </c>
      <c r="CA24">
        <v>1.4701136881683674E-11</v>
      </c>
      <c r="CB24">
        <v>7.432790574373257E-12</v>
      </c>
      <c r="CC24">
        <v>3.7683774155548494E-12</v>
      </c>
      <c r="CD24">
        <v>1.915934256038105E-12</v>
      </c>
      <c r="CE24">
        <v>9.7689894338267163E-13</v>
      </c>
      <c r="CF24">
        <v>4.995486961829075E-13</v>
      </c>
      <c r="CG24">
        <v>2.5619991015375441E-13</v>
      </c>
      <c r="CH24">
        <v>1.3178457599127886E-13</v>
      </c>
      <c r="CI24">
        <v>6.7989853057885228E-14</v>
      </c>
      <c r="CJ24">
        <v>3.5182370081654359E-14</v>
      </c>
      <c r="CK24">
        <v>1.8260531456854024E-14</v>
      </c>
      <c r="CL24">
        <v>9.5063407915055596E-15</v>
      </c>
      <c r="CM24">
        <v>4.963955797685831E-15</v>
      </c>
      <c r="CN24">
        <v>2.5999119350104628E-15</v>
      </c>
      <c r="CO24">
        <v>1.3658596331047054E-15</v>
      </c>
      <c r="CP24">
        <v>7.1973008105794801E-16</v>
      </c>
      <c r="CQ24">
        <v>3.8040647277014852E-16</v>
      </c>
      <c r="CR24">
        <v>2.0166867875609858E-16</v>
      </c>
      <c r="CS24">
        <v>1.0723540530871599E-16</v>
      </c>
      <c r="CT24">
        <v>5.7193057021748851E-17</v>
      </c>
      <c r="CU24">
        <v>3.0594921207774275E-17</v>
      </c>
      <c r="CV24">
        <v>1.6415392072239695E-17</v>
      </c>
      <c r="CW24">
        <v>8.8337181217917806E-18</v>
      </c>
      <c r="CX24">
        <v>4.7678235199610377E-18</v>
      </c>
      <c r="CY24">
        <v>2.5809212335206035E-18</v>
      </c>
      <c r="CZ24">
        <v>1.4012011619747304E-18</v>
      </c>
      <c r="DA24">
        <v>7.629397958986944E-19</v>
      </c>
      <c r="DB24">
        <v>4.1661670241225225E-19</v>
      </c>
      <c r="DC24">
        <v>2.2815607480759993E-19</v>
      </c>
      <c r="DD24">
        <v>1.253050105955639E-19</v>
      </c>
      <c r="DE24">
        <v>6.9014089786123315E-20</v>
      </c>
      <c r="DF24">
        <v>3.811814188253028E-20</v>
      </c>
      <c r="DG24">
        <v>2.1112606755750936E-20</v>
      </c>
      <c r="DH24">
        <v>1.1726261798473196E-20</v>
      </c>
      <c r="DI24">
        <v>6.5309476199201278E-21</v>
      </c>
      <c r="DJ24">
        <v>3.6473958591338517E-21</v>
      </c>
      <c r="DK24">
        <v>2.0425410923217763E-21</v>
      </c>
      <c r="DL24">
        <v>1.1469142677053787E-21</v>
      </c>
      <c r="DM24">
        <v>6.4573504316054001E-22</v>
      </c>
      <c r="DN24">
        <v>3.6452889461690297E-22</v>
      </c>
      <c r="DO24">
        <v>2.0632634788678812E-22</v>
      </c>
      <c r="DP24">
        <v>1.1708828913980734E-22</v>
      </c>
      <c r="DQ24">
        <v>6.6619161983222038E-23</v>
      </c>
      <c r="DR24">
        <v>3.8001671943150908E-23</v>
      </c>
      <c r="DS24">
        <v>2.1732765004235635E-23</v>
      </c>
      <c r="DT24">
        <v>1.2460254849482026E-23</v>
      </c>
      <c r="DU24">
        <v>7.1619200810526877E-24</v>
      </c>
      <c r="DV24">
        <v>4.126801606940362E-24</v>
      </c>
      <c r="DW24">
        <v>2.3838026077797549E-24</v>
      </c>
      <c r="DX24">
        <v>1.3803544237517672E-24</v>
      </c>
      <c r="DY24">
        <v>8.0124556513610574E-25</v>
      </c>
      <c r="DZ24">
        <v>4.6621528146599693E-25</v>
      </c>
      <c r="EA24">
        <v>2.7192202878123323E-25</v>
      </c>
      <c r="EB24">
        <v>1.5897562361077675E-25</v>
      </c>
      <c r="EC24">
        <v>9.316144902500123E-26</v>
      </c>
      <c r="ED24">
        <v>5.4720850460556337E-26</v>
      </c>
      <c r="EE24">
        <v>3.2216010935873479E-26</v>
      </c>
      <c r="EF24">
        <v>1.9010103960873246E-26</v>
      </c>
    </row>
    <row r="25" spans="1:136" x14ac:dyDescent="0.2">
      <c r="A25" s="1">
        <v>35958</v>
      </c>
      <c r="B25" s="15">
        <f>Sheet1!G25</f>
        <v>0.29719465829333075</v>
      </c>
      <c r="C25">
        <v>15541.648500000001</v>
      </c>
      <c r="D25">
        <v>10831</v>
      </c>
      <c r="E25" s="5">
        <v>0.05</v>
      </c>
      <c r="F25" s="6">
        <v>1</v>
      </c>
      <c r="G25" s="7">
        <v>0.17871920064924296</v>
      </c>
      <c r="H25" s="10">
        <v>25844.415689078771</v>
      </c>
      <c r="I25" s="8">
        <f t="shared" si="13"/>
        <v>5.2353212760750072</v>
      </c>
      <c r="J25" s="8">
        <f t="shared" si="3"/>
        <v>5.0566020754257641</v>
      </c>
      <c r="K25" s="3">
        <f t="shared" si="14"/>
        <v>0.99999991765093688</v>
      </c>
      <c r="L25" s="3">
        <f t="shared" si="4"/>
        <v>25844.426781537433</v>
      </c>
      <c r="M25" s="3">
        <f t="shared" si="5"/>
        <v>1.2304263917839627E-4</v>
      </c>
      <c r="N25" s="4">
        <f t="shared" si="6"/>
        <v>15541.649862619597</v>
      </c>
      <c r="O25" s="3">
        <f t="shared" si="7"/>
        <v>1.856732163310416E-6</v>
      </c>
      <c r="P25" s="18">
        <f t="shared" si="15"/>
        <v>1.2489937134170669E-4</v>
      </c>
      <c r="Q25" s="20">
        <f t="shared" si="16"/>
        <v>5.8959075303242141</v>
      </c>
      <c r="R25" s="9">
        <f t="shared" si="17"/>
        <v>1.8631380820573115E-9</v>
      </c>
      <c r="U25" s="1">
        <f t="shared" si="8"/>
        <v>35958</v>
      </c>
      <c r="V25">
        <v>1.5757558278444621E-51</v>
      </c>
      <c r="W25">
        <v>6.0654520479526828E-29</v>
      </c>
      <c r="X25">
        <v>9.2487692444622439E-19</v>
      </c>
      <c r="Y25">
        <v>6.847563046275872E-13</v>
      </c>
      <c r="Z25">
        <v>4.1048312670900835E-9</v>
      </c>
      <c r="AA25">
        <v>1.5753297359084328E-6</v>
      </c>
      <c r="AB25">
        <v>1.0704269557136205E-4</v>
      </c>
      <c r="AC25">
        <v>2.2672923344011385E-3</v>
      </c>
      <c r="AD25">
        <v>2.1078503679458942E-2</v>
      </c>
      <c r="AE25">
        <v>0.10720293566561095</v>
      </c>
      <c r="AF25">
        <v>0.34607146286703289</v>
      </c>
      <c r="AG25">
        <v>0.78696897606346039</v>
      </c>
      <c r="AH25">
        <v>1.3591539359601084</v>
      </c>
      <c r="AI25">
        <v>1.8850370869550068</v>
      </c>
      <c r="AJ25">
        <v>2.1900068260653205</v>
      </c>
      <c r="AK25">
        <v>2.2017987159756194</v>
      </c>
      <c r="AL25">
        <v>1.9650864923728197</v>
      </c>
      <c r="AM25">
        <v>1.5886951874887909</v>
      </c>
      <c r="AN25">
        <v>1.1825231220301369</v>
      </c>
      <c r="AO25">
        <v>0.82113896544873244</v>
      </c>
      <c r="AP25">
        <v>0.53771942894950719</v>
      </c>
      <c r="AQ25">
        <v>0.33504744576801515</v>
      </c>
      <c r="AR25">
        <v>0.20012390990152212</v>
      </c>
      <c r="AS25">
        <v>0.11530346731929648</v>
      </c>
      <c r="AT25">
        <v>6.4420126464045963E-2</v>
      </c>
      <c r="AU25">
        <v>3.5057038390739204E-2</v>
      </c>
      <c r="AV25">
        <v>1.8653332163638573E-2</v>
      </c>
      <c r="AW25">
        <v>9.7360181629450298E-3</v>
      </c>
      <c r="AX25">
        <v>4.9988314706592525E-3</v>
      </c>
      <c r="AY25">
        <v>2.5308715990874373E-3</v>
      </c>
      <c r="AZ25">
        <v>1.2661884239185074E-3</v>
      </c>
      <c r="BA25">
        <v>6.2711374949154792E-4</v>
      </c>
      <c r="BB25">
        <v>3.0796815613259745E-4</v>
      </c>
      <c r="BC25">
        <v>1.5016950694839241E-4</v>
      </c>
      <c r="BD25">
        <v>7.2795492731773389E-5</v>
      </c>
      <c r="BE25">
        <v>3.5118826563634261E-5</v>
      </c>
      <c r="BF25">
        <v>1.6877127391177849E-5</v>
      </c>
      <c r="BG25">
        <v>8.0861527187350073E-6</v>
      </c>
      <c r="BH25">
        <v>3.8653596390950685E-6</v>
      </c>
      <c r="BI25">
        <v>1.8446979208256949E-6</v>
      </c>
      <c r="BJ25">
        <v>8.7942442515481367E-7</v>
      </c>
      <c r="BK25">
        <v>4.1901721500506395E-7</v>
      </c>
      <c r="BL25">
        <v>1.9962846387602858E-7</v>
      </c>
      <c r="BM25">
        <v>9.513612286518332E-8</v>
      </c>
      <c r="BN25">
        <v>4.5368710876042927E-8</v>
      </c>
      <c r="BO25">
        <v>2.1656774381383282E-8</v>
      </c>
      <c r="BP25">
        <v>1.0350955216331886E-8</v>
      </c>
      <c r="BQ25">
        <v>4.9547955273121817E-9</v>
      </c>
      <c r="BR25">
        <v>2.3758928409799195E-9</v>
      </c>
      <c r="BS25">
        <v>1.1414846049109044E-9</v>
      </c>
      <c r="BT25">
        <v>5.4958130332057996E-10</v>
      </c>
      <c r="BU25">
        <v>2.6520421095307054E-10</v>
      </c>
      <c r="BV25">
        <v>1.28284906184736E-10</v>
      </c>
      <c r="BW25">
        <v>6.2211475392623387E-11</v>
      </c>
      <c r="BX25">
        <v>3.0249073189613998E-11</v>
      </c>
      <c r="BY25">
        <v>1.4748283116897269E-11</v>
      </c>
      <c r="BZ25">
        <v>7.2109882586196828E-12</v>
      </c>
      <c r="CA25">
        <v>3.5359292622219682E-12</v>
      </c>
      <c r="CB25">
        <v>1.7389824712884611E-12</v>
      </c>
      <c r="CC25">
        <v>8.5781447489044513E-13</v>
      </c>
      <c r="CD25">
        <v>4.2444202221420349E-13</v>
      </c>
      <c r="CE25">
        <v>2.1066262342173304E-13</v>
      </c>
      <c r="CF25">
        <v>1.0488544675667086E-13</v>
      </c>
      <c r="CG25">
        <v>5.2385807864825776E-14</v>
      </c>
      <c r="CH25">
        <v>2.624777649313996E-14</v>
      </c>
      <c r="CI25">
        <v>1.3193487523862273E-14</v>
      </c>
      <c r="CJ25">
        <v>6.6530507753158522E-15</v>
      </c>
      <c r="CK25">
        <v>3.3657391430877762E-15</v>
      </c>
      <c r="CL25">
        <v>1.7082097769484125E-15</v>
      </c>
      <c r="CM25">
        <v>8.6977009019416186E-16</v>
      </c>
      <c r="CN25">
        <v>4.4429394981978655E-16</v>
      </c>
      <c r="CO25">
        <v>2.2768689091665216E-16</v>
      </c>
      <c r="CP25">
        <v>1.1705915259071945E-16</v>
      </c>
      <c r="CQ25">
        <v>6.0376726054257347E-17</v>
      </c>
      <c r="CR25">
        <v>3.1241139679232554E-17</v>
      </c>
      <c r="CS25">
        <v>1.6217087189918912E-17</v>
      </c>
      <c r="CT25">
        <v>8.4450531877576804E-18</v>
      </c>
      <c r="CU25">
        <v>4.4117384752652053E-18</v>
      </c>
      <c r="CV25">
        <v>2.3120046444453862E-18</v>
      </c>
      <c r="CW25">
        <v>1.2154370468713349E-18</v>
      </c>
      <c r="CX25">
        <v>6.4096435993922722E-19</v>
      </c>
      <c r="CY25">
        <v>3.3906688033332727E-19</v>
      </c>
      <c r="CZ25">
        <v>1.7991982597116728E-19</v>
      </c>
      <c r="DA25">
        <v>9.5764956891040241E-20</v>
      </c>
      <c r="DB25">
        <v>5.112810127138803E-20</v>
      </c>
      <c r="DC25">
        <v>2.7379747212747936E-20</v>
      </c>
      <c r="DD25">
        <v>1.4706420727280897E-20</v>
      </c>
      <c r="DE25">
        <v>7.9228822160752114E-21</v>
      </c>
      <c r="DF25">
        <v>4.2810351627452148E-21</v>
      </c>
      <c r="DG25">
        <v>2.3200340464715396E-21</v>
      </c>
      <c r="DH25">
        <v>1.2609862787621563E-21</v>
      </c>
      <c r="DI25">
        <v>6.8736462761388997E-22</v>
      </c>
      <c r="DJ25">
        <v>3.7576394891650767E-22</v>
      </c>
      <c r="DK25">
        <v>2.0600814554631413E-22</v>
      </c>
      <c r="DL25">
        <v>1.1326225695214335E-22</v>
      </c>
      <c r="DM25">
        <v>6.244644517344303E-23</v>
      </c>
      <c r="DN25">
        <v>3.4525664906053149E-23</v>
      </c>
      <c r="DO25">
        <v>1.9141603738070065E-23</v>
      </c>
      <c r="DP25">
        <v>1.0641593099726026E-23</v>
      </c>
      <c r="DQ25">
        <v>5.9322187656801317E-24</v>
      </c>
      <c r="DR25">
        <v>3.3158890492663187E-24</v>
      </c>
      <c r="DS25">
        <v>1.8584261563961336E-24</v>
      </c>
      <c r="DT25">
        <v>1.0443433585814442E-24</v>
      </c>
      <c r="DU25">
        <v>5.8841565830321334E-25</v>
      </c>
      <c r="DV25">
        <v>3.323979360491928E-25</v>
      </c>
      <c r="DW25">
        <v>1.8825907550322088E-25</v>
      </c>
      <c r="DX25">
        <v>1.0689746427161357E-25</v>
      </c>
      <c r="DY25">
        <v>6.0853168022949038E-26</v>
      </c>
      <c r="DZ25">
        <v>3.4729119940788083E-26</v>
      </c>
      <c r="EA25">
        <v>1.9869626904258866E-26</v>
      </c>
      <c r="EB25">
        <v>1.1396240714873781E-26</v>
      </c>
      <c r="EC25">
        <v>6.5523965175298068E-27</v>
      </c>
      <c r="ED25">
        <v>3.7765578558875331E-27</v>
      </c>
      <c r="EE25">
        <v>2.1819277295431689E-27</v>
      </c>
      <c r="EF25">
        <v>1.2636410838493789E-27</v>
      </c>
    </row>
    <row r="26" spans="1:136" x14ac:dyDescent="0.2">
      <c r="A26" s="1">
        <v>35965</v>
      </c>
      <c r="B26" s="15">
        <f>Sheet1!G26</f>
        <v>0.29719465829333075</v>
      </c>
      <c r="C26">
        <v>15522.172750000002</v>
      </c>
      <c r="D26">
        <v>10831</v>
      </c>
      <c r="E26" s="5">
        <v>0.05</v>
      </c>
      <c r="F26" s="6">
        <v>1</v>
      </c>
      <c r="G26" s="7">
        <v>0.17862999966952678</v>
      </c>
      <c r="H26" s="10">
        <v>25824.929849896133</v>
      </c>
      <c r="I26" s="8">
        <f t="shared" si="13"/>
        <v>5.2336239484118838</v>
      </c>
      <c r="J26" s="8">
        <f t="shared" si="3"/>
        <v>5.0549939487423572</v>
      </c>
      <c r="K26" s="3">
        <f t="shared" si="14"/>
        <v>0.99999991689077317</v>
      </c>
      <c r="L26" s="3">
        <f t="shared" si="4"/>
        <v>25824.929845672745</v>
      </c>
      <c r="M26" s="3">
        <f t="shared" si="5"/>
        <v>1.783700454984894E-11</v>
      </c>
      <c r="N26" s="4">
        <f t="shared" si="6"/>
        <v>15522.164024016911</v>
      </c>
      <c r="O26" s="3">
        <f t="shared" si="7"/>
        <v>7.6142780899159969E-5</v>
      </c>
      <c r="P26" s="18">
        <f t="shared" si="15"/>
        <v>7.614279873616452E-5</v>
      </c>
      <c r="Q26" s="20">
        <f t="shared" si="16"/>
        <v>5.894718520636812</v>
      </c>
      <c r="R26" s="9">
        <f t="shared" si="17"/>
        <v>1.8766030618172582E-9</v>
      </c>
      <c r="U26" s="1">
        <f t="shared" si="8"/>
        <v>35965</v>
      </c>
      <c r="V26">
        <v>1.4933688467711145E-51</v>
      </c>
      <c r="W26">
        <v>5.9585169722268937E-29</v>
      </c>
      <c r="X26">
        <v>9.2141919096703014E-19</v>
      </c>
      <c r="Y26">
        <v>6.8688162370937269E-13</v>
      </c>
      <c r="Z26">
        <v>4.1321179572100195E-9</v>
      </c>
      <c r="AA26">
        <v>1.5885400602279289E-6</v>
      </c>
      <c r="AB26">
        <v>1.0801025817575033E-4</v>
      </c>
      <c r="AC26">
        <v>2.2876956076962698E-3</v>
      </c>
      <c r="AD26">
        <v>2.1257600948421301E-2</v>
      </c>
      <c r="AE26">
        <v>0.10802593646199195</v>
      </c>
      <c r="AF26">
        <v>0.34836765801745573</v>
      </c>
      <c r="AG26">
        <v>0.7912463381553434</v>
      </c>
      <c r="AH26">
        <v>1.3647574649575096</v>
      </c>
      <c r="AI26">
        <v>1.8901833615106629</v>
      </c>
      <c r="AJ26">
        <v>2.1928113225859676</v>
      </c>
      <c r="AK26">
        <v>2.2013403922384547</v>
      </c>
      <c r="AL26">
        <v>1.9617005140171142</v>
      </c>
      <c r="AM26">
        <v>1.5835252504947921</v>
      </c>
      <c r="AN26">
        <v>1.1768541459778679</v>
      </c>
      <c r="AO26">
        <v>0.81593580751921635</v>
      </c>
      <c r="AP26">
        <v>0.53348363683397537</v>
      </c>
      <c r="AQ26">
        <v>0.33189367411651099</v>
      </c>
      <c r="AR26">
        <v>0.19793444431327961</v>
      </c>
      <c r="AS26">
        <v>0.11386699992956759</v>
      </c>
      <c r="AT26">
        <v>6.3520558655275894E-2</v>
      </c>
      <c r="AU26">
        <v>3.4515157715990306E-2</v>
      </c>
      <c r="AV26">
        <v>1.833741347643E-2</v>
      </c>
      <c r="AW26">
        <v>9.5568658810875166E-3</v>
      </c>
      <c r="AX26">
        <v>4.8996016054583457E-3</v>
      </c>
      <c r="AY26">
        <v>2.477002351785731E-3</v>
      </c>
      <c r="AZ26">
        <v>1.2374415162210999E-3</v>
      </c>
      <c r="BA26">
        <v>6.1199629113016865E-4</v>
      </c>
      <c r="BB26">
        <v>3.0011695899549717E-4</v>
      </c>
      <c r="BC26">
        <v>1.4613521661664957E-4</v>
      </c>
      <c r="BD26">
        <v>7.0741160028884207E-5</v>
      </c>
      <c r="BE26">
        <v>3.4080688454688907E-5</v>
      </c>
      <c r="BF26">
        <v>1.635586995335264E-5</v>
      </c>
      <c r="BG26">
        <v>7.8258198473304193E-6</v>
      </c>
      <c r="BH26">
        <v>3.7359113978735949E-6</v>
      </c>
      <c r="BI26">
        <v>1.7805598205749661E-6</v>
      </c>
      <c r="BJ26">
        <v>8.4773537420734567E-7</v>
      </c>
      <c r="BK26">
        <v>4.0339439500044657E-7</v>
      </c>
      <c r="BL26">
        <v>1.91938601203224E-7</v>
      </c>
      <c r="BM26">
        <v>9.135508885586778E-8</v>
      </c>
      <c r="BN26">
        <v>4.3510758099121424E-8</v>
      </c>
      <c r="BO26">
        <v>2.0743989674188857E-8</v>
      </c>
      <c r="BP26">
        <v>9.9024474973932184E-9</v>
      </c>
      <c r="BQ26">
        <v>4.7343097306764189E-9</v>
      </c>
      <c r="BR26">
        <v>2.2674186167708871E-9</v>
      </c>
      <c r="BS26">
        <v>1.0880625787026638E-9</v>
      </c>
      <c r="BT26">
        <v>5.2323846085776769E-10</v>
      </c>
      <c r="BU26">
        <v>2.5219523082020036E-10</v>
      </c>
      <c r="BV26">
        <v>1.2184999664358901E-10</v>
      </c>
      <c r="BW26">
        <v>5.9022641918682414E-11</v>
      </c>
      <c r="BX26">
        <v>2.8665729094436254E-11</v>
      </c>
      <c r="BY26">
        <v>1.3960458120443862E-11</v>
      </c>
      <c r="BZ26">
        <v>6.8181210063920703E-12</v>
      </c>
      <c r="CA26">
        <v>3.3395622575426537E-12</v>
      </c>
      <c r="CB26">
        <v>1.6405954745316301E-12</v>
      </c>
      <c r="CC26">
        <v>8.0839607531945239E-13</v>
      </c>
      <c r="CD26">
        <v>3.9955616820537667E-13</v>
      </c>
      <c r="CE26">
        <v>1.9809779197256579E-13</v>
      </c>
      <c r="CF26">
        <v>9.8524453113394621E-14</v>
      </c>
      <c r="CG26">
        <v>4.9156731856212887E-14</v>
      </c>
      <c r="CH26">
        <v>2.4604030851307353E-14</v>
      </c>
      <c r="CI26">
        <v>1.2354395715231482E-14</v>
      </c>
      <c r="CJ26">
        <v>6.223498487492188E-15</v>
      </c>
      <c r="CK26">
        <v>3.1452103272882978E-15</v>
      </c>
      <c r="CL26">
        <v>1.5946651560049749E-15</v>
      </c>
      <c r="CM26">
        <v>8.1113911528855099E-16</v>
      </c>
      <c r="CN26">
        <v>4.13930379234405E-16</v>
      </c>
      <c r="CO26">
        <v>2.1191629338630885E-16</v>
      </c>
      <c r="CP26">
        <v>1.088439903947614E-16</v>
      </c>
      <c r="CQ26">
        <v>5.608473568077497E-17</v>
      </c>
      <c r="CR26">
        <v>2.8992205330444239E-17</v>
      </c>
      <c r="CS26">
        <v>1.5035216083147751E-17</v>
      </c>
      <c r="CT26">
        <v>7.822125377658069E-18</v>
      </c>
      <c r="CU26">
        <v>4.0824490768290524E-18</v>
      </c>
      <c r="CV26">
        <v>2.1374274038724488E-18</v>
      </c>
      <c r="CW26">
        <v>1.1226122293454956E-18</v>
      </c>
      <c r="CX26">
        <v>5.9146457186359931E-19</v>
      </c>
      <c r="CY26">
        <v>3.1259401588993486E-19</v>
      </c>
      <c r="CZ26">
        <v>1.6572101417371757E-19</v>
      </c>
      <c r="DA26">
        <v>8.8127457247667589E-20</v>
      </c>
      <c r="DB26">
        <v>4.7008143205922793E-20</v>
      </c>
      <c r="DC26">
        <v>2.5150949381494115E-20</v>
      </c>
      <c r="DD26">
        <v>1.3497275642721151E-20</v>
      </c>
      <c r="DE26">
        <v>7.2650588636293324E-21</v>
      </c>
      <c r="DF26">
        <v>3.9221493363146032E-21</v>
      </c>
      <c r="DG26">
        <v>2.1236924776953099E-21</v>
      </c>
      <c r="DH26">
        <v>1.153272884960777E-21</v>
      </c>
      <c r="DI26">
        <v>6.2811016598941468E-22</v>
      </c>
      <c r="DJ26">
        <v>3.4307819351810492E-22</v>
      </c>
      <c r="DK26">
        <v>1.879291537683888E-22</v>
      </c>
      <c r="DL26">
        <v>1.0323550976736875E-22</v>
      </c>
      <c r="DM26">
        <v>5.6870635269896885E-23</v>
      </c>
      <c r="DN26">
        <v>3.1416744095146511E-23</v>
      </c>
      <c r="DO26">
        <v>1.7403575361172133E-23</v>
      </c>
      <c r="DP26">
        <v>9.6674086335218647E-24</v>
      </c>
      <c r="DQ26">
        <v>5.384756418981484E-24</v>
      </c>
      <c r="DR26">
        <v>3.0074370639745825E-24</v>
      </c>
      <c r="DS26">
        <v>1.6841922552291115E-24</v>
      </c>
      <c r="DT26">
        <v>9.4567429122925513E-25</v>
      </c>
      <c r="DU26">
        <v>5.3239810423389834E-25</v>
      </c>
      <c r="DV26">
        <v>3.0051535300349902E-25</v>
      </c>
      <c r="DW26">
        <v>1.700679075972094E-25</v>
      </c>
      <c r="DX26">
        <v>9.6492588765103323E-26</v>
      </c>
      <c r="DY26">
        <v>5.4887296014486929E-26</v>
      </c>
      <c r="DZ26">
        <v>3.1300153376689698E-26</v>
      </c>
      <c r="EA26">
        <v>1.7894038770820689E-26</v>
      </c>
      <c r="EB26">
        <v>1.0255294939361701E-26</v>
      </c>
      <c r="EC26">
        <v>5.8919149964743738E-27</v>
      </c>
      <c r="ED26">
        <v>3.3933141040375132E-27</v>
      </c>
      <c r="EE26">
        <v>1.9590329189163647E-27</v>
      </c>
      <c r="EF26">
        <v>1.1337058121074925E-27</v>
      </c>
    </row>
    <row r="27" spans="1:136" x14ac:dyDescent="0.2">
      <c r="A27" s="1">
        <v>35972</v>
      </c>
      <c r="B27" s="15">
        <f>Sheet1!G27</f>
        <v>0.29719465829333075</v>
      </c>
      <c r="C27">
        <v>15775.357500000002</v>
      </c>
      <c r="D27">
        <v>10831</v>
      </c>
      <c r="E27" s="5">
        <v>0.05</v>
      </c>
      <c r="F27" s="6">
        <v>1</v>
      </c>
      <c r="G27" s="7">
        <v>0.17978110659148402</v>
      </c>
      <c r="H27" s="10">
        <v>26078.114754517501</v>
      </c>
      <c r="I27" s="8">
        <f t="shared" si="13"/>
        <v>5.2555282122196614</v>
      </c>
      <c r="J27" s="8">
        <f t="shared" si="3"/>
        <v>5.0757471056281771</v>
      </c>
      <c r="K27" s="3">
        <f t="shared" si="14"/>
        <v>0.99999992619988809</v>
      </c>
      <c r="L27" s="3">
        <f t="shared" si="4"/>
        <v>26078.114750522062</v>
      </c>
      <c r="M27" s="3">
        <f t="shared" si="5"/>
        <v>1.5963535429473978E-11</v>
      </c>
      <c r="N27" s="4">
        <f t="shared" si="6"/>
        <v>15775.348921494611</v>
      </c>
      <c r="O27" s="3">
        <f t="shared" si="7"/>
        <v>7.3590754738054435E-5</v>
      </c>
      <c r="P27" s="18">
        <f t="shared" si="15"/>
        <v>7.359077070158986E-5</v>
      </c>
      <c r="Q27" s="20">
        <f t="shared" si="16"/>
        <v>5.9100950682360862</v>
      </c>
      <c r="R27" s="9">
        <f t="shared" si="17"/>
        <v>1.7095517332826652E-9</v>
      </c>
      <c r="U27" s="1">
        <f t="shared" si="8"/>
        <v>35972</v>
      </c>
      <c r="V27">
        <v>2.9655813667988183E-51</v>
      </c>
      <c r="W27">
        <v>7.4736340334525989E-29</v>
      </c>
      <c r="X27">
        <v>9.6564377039824367E-19</v>
      </c>
      <c r="Y27">
        <v>6.5947358591581187E-13</v>
      </c>
      <c r="Z27">
        <v>3.7921071370661745E-9</v>
      </c>
      <c r="AA27">
        <v>1.425959233282614E-6</v>
      </c>
      <c r="AB27">
        <v>9.6153192955870126E-5</v>
      </c>
      <c r="AC27">
        <v>2.0375420359105096E-3</v>
      </c>
      <c r="AD27">
        <v>1.9053677488014224E-2</v>
      </c>
      <c r="AE27">
        <v>9.7836387856192697E-2</v>
      </c>
      <c r="AF27">
        <v>0.31970499633061833</v>
      </c>
      <c r="AG27">
        <v>0.73729429005103864</v>
      </c>
      <c r="AH27">
        <v>1.2931048528899207</v>
      </c>
      <c r="AI27">
        <v>1.8229979180890401</v>
      </c>
      <c r="AJ27">
        <v>2.1543356172561801</v>
      </c>
      <c r="AK27">
        <v>2.2042423571222116</v>
      </c>
      <c r="AL27">
        <v>2.002733257296629</v>
      </c>
      <c r="AM27">
        <v>1.6486829992058114</v>
      </c>
      <c r="AN27">
        <v>1.2497354605920439</v>
      </c>
      <c r="AO27">
        <v>0.88381998094331404</v>
      </c>
      <c r="AP27">
        <v>0.58944758161754118</v>
      </c>
      <c r="AQ27">
        <v>0.37404475973836726</v>
      </c>
      <c r="AR27">
        <v>0.22751780677011205</v>
      </c>
      <c r="AS27">
        <v>0.13348062323095075</v>
      </c>
      <c r="AT27">
        <v>7.5929152623901375E-2</v>
      </c>
      <c r="AU27">
        <v>4.2064749860127357E-2</v>
      </c>
      <c r="AV27">
        <v>2.2782188692988595E-2</v>
      </c>
      <c r="AW27">
        <v>1.2101862919259151E-2</v>
      </c>
      <c r="AX27">
        <v>6.3227227578772187E-3</v>
      </c>
      <c r="AY27">
        <v>3.2568769916183106E-3</v>
      </c>
      <c r="AZ27">
        <v>1.6575036339776235E-3</v>
      </c>
      <c r="BA27">
        <v>8.3494083952599977E-4</v>
      </c>
      <c r="BB27">
        <v>4.1696172351264566E-4</v>
      </c>
      <c r="BC27">
        <v>2.0671913199268293E-4</v>
      </c>
      <c r="BD27">
        <v>1.0186841676894026E-4</v>
      </c>
      <c r="BE27">
        <v>4.9950415335805883E-5</v>
      </c>
      <c r="BF27">
        <v>2.4394394144073225E-5</v>
      </c>
      <c r="BG27">
        <v>1.1875579748995498E-5</v>
      </c>
      <c r="BH27">
        <v>5.7670519592332213E-6</v>
      </c>
      <c r="BI27">
        <v>2.7955728596121048E-6</v>
      </c>
      <c r="BJ27">
        <v>1.3534963889662815E-6</v>
      </c>
      <c r="BK27">
        <v>6.5484095876656904E-7</v>
      </c>
      <c r="BL27">
        <v>3.1674166196245167E-7</v>
      </c>
      <c r="BM27">
        <v>1.5322912458850534E-7</v>
      </c>
      <c r="BN27">
        <v>7.4165322984705705E-8</v>
      </c>
      <c r="BO27">
        <v>3.5927194207995879E-8</v>
      </c>
      <c r="BP27">
        <v>1.7423387590871017E-8</v>
      </c>
      <c r="BQ27">
        <v>8.4613405594153989E-9</v>
      </c>
      <c r="BR27">
        <v>4.1156767327822229E-9</v>
      </c>
      <c r="BS27">
        <v>2.0055162824822531E-9</v>
      </c>
      <c r="BT27">
        <v>9.7920048669038606E-10</v>
      </c>
      <c r="BU27">
        <v>4.7912239849163319E-10</v>
      </c>
      <c r="BV27">
        <v>2.3496971173861197E-10</v>
      </c>
      <c r="BW27">
        <v>1.1551063665726743E-10</v>
      </c>
      <c r="BX27">
        <v>5.6927824391767177E-11</v>
      </c>
      <c r="BY27">
        <v>2.8129491417556031E-11</v>
      </c>
      <c r="BZ27">
        <v>1.3937052177725442E-11</v>
      </c>
      <c r="CA27">
        <v>6.9244326333852205E-12</v>
      </c>
      <c r="CB27">
        <v>3.4500866938370593E-12</v>
      </c>
      <c r="CC27">
        <v>1.7239828646103776E-12</v>
      </c>
      <c r="CD27">
        <v>8.6400090835288343E-13</v>
      </c>
      <c r="CE27">
        <v>4.3430207749398445E-13</v>
      </c>
      <c r="CF27">
        <v>2.1896839645793177E-13</v>
      </c>
      <c r="CG27">
        <v>1.1073774083604354E-13</v>
      </c>
      <c r="CH27">
        <v>5.617527037764709E-14</v>
      </c>
      <c r="CI27">
        <v>2.8585021534765805E-14</v>
      </c>
      <c r="CJ27">
        <v>1.4590910961505614E-14</v>
      </c>
      <c r="CK27">
        <v>7.4710532185115741E-15</v>
      </c>
      <c r="CL27">
        <v>3.8374283135522265E-15</v>
      </c>
      <c r="CM27">
        <v>1.9772420890817897E-15</v>
      </c>
      <c r="CN27">
        <v>1.0219776435513642E-15</v>
      </c>
      <c r="CO27">
        <v>5.2988868041686305E-16</v>
      </c>
      <c r="CP27">
        <v>2.7560575521385993E-16</v>
      </c>
      <c r="CQ27">
        <v>1.4379708577085012E-16</v>
      </c>
      <c r="CR27">
        <v>7.5260479324232723E-17</v>
      </c>
      <c r="CS27">
        <v>3.9512557637369004E-17</v>
      </c>
      <c r="CT27">
        <v>2.0808945023780309E-17</v>
      </c>
      <c r="CU27">
        <v>1.0992756717219353E-17</v>
      </c>
      <c r="CV27">
        <v>5.8250428536123992E-18</v>
      </c>
      <c r="CW27">
        <v>3.0961458427305594E-18</v>
      </c>
      <c r="CX27">
        <v>1.6506950434810046E-18</v>
      </c>
      <c r="CY27">
        <v>8.8273106847752676E-19</v>
      </c>
      <c r="CZ27">
        <v>4.7347681996685589E-19</v>
      </c>
      <c r="DA27">
        <v>2.5472412289530798E-19</v>
      </c>
      <c r="DB27">
        <v>1.374467541038816E-19</v>
      </c>
      <c r="DC27">
        <v>7.4384718777616667E-20</v>
      </c>
      <c r="DD27">
        <v>4.0374702220622279E-20</v>
      </c>
      <c r="DE27">
        <v>2.1978733364533388E-20</v>
      </c>
      <c r="DF27">
        <v>1.1999271874797171E-20</v>
      </c>
      <c r="DG27">
        <v>6.5698744465398476E-21</v>
      </c>
      <c r="DH27">
        <v>3.6074482041303762E-21</v>
      </c>
      <c r="DI27">
        <v>1.9864370413945059E-21</v>
      </c>
      <c r="DJ27">
        <v>1.0969122685211008E-21</v>
      </c>
      <c r="DK27">
        <v>6.0741011670504683E-22</v>
      </c>
      <c r="DL27">
        <v>3.3728403088527378E-22</v>
      </c>
      <c r="DM27">
        <v>1.8780351616319881E-22</v>
      </c>
      <c r="DN27">
        <v>1.0485674175124018E-22</v>
      </c>
      <c r="DO27">
        <v>5.8703527226644756E-23</v>
      </c>
      <c r="DP27">
        <v>3.295320976510825E-23</v>
      </c>
      <c r="DQ27">
        <v>1.8547587380631365E-23</v>
      </c>
      <c r="DR27">
        <v>1.0467038044401638E-23</v>
      </c>
      <c r="DS27">
        <v>5.9223949607863824E-24</v>
      </c>
      <c r="DT27">
        <v>3.3596857289966781E-24</v>
      </c>
      <c r="DU27">
        <v>1.9108131964411502E-24</v>
      </c>
      <c r="DV27">
        <v>1.0895488339508914E-24</v>
      </c>
      <c r="DW27">
        <v>6.2283742665010757E-25</v>
      </c>
      <c r="DX27">
        <v>3.5693811351455978E-25</v>
      </c>
      <c r="DY27">
        <v>2.0506526559864887E-25</v>
      </c>
      <c r="DZ27">
        <v>1.1810357280229157E-25</v>
      </c>
      <c r="EA27">
        <v>6.8186212238966204E-26</v>
      </c>
      <c r="EB27">
        <v>3.9462410031679867E-26</v>
      </c>
      <c r="EC27">
        <v>2.2893654554450627E-26</v>
      </c>
      <c r="ED27">
        <v>1.3313191128679276E-26</v>
      </c>
      <c r="EE27">
        <v>7.7602522205916405E-27</v>
      </c>
      <c r="EF27">
        <v>4.5340605183147054E-27</v>
      </c>
    </row>
    <row r="28" spans="1:136" x14ac:dyDescent="0.2">
      <c r="A28" s="1">
        <v>35979</v>
      </c>
      <c r="B28" s="15">
        <f>Sheet1!G28</f>
        <v>0.29719465829333075</v>
      </c>
      <c r="C28">
        <v>17874.3437075</v>
      </c>
      <c r="D28">
        <v>12889</v>
      </c>
      <c r="E28" s="5">
        <v>0.05</v>
      </c>
      <c r="F28" s="6">
        <v>1</v>
      </c>
      <c r="G28" s="7">
        <v>0.176280187235861</v>
      </c>
      <c r="H28" s="10">
        <v>30134.740275082284</v>
      </c>
      <c r="I28" s="8">
        <f t="shared" si="13"/>
        <v>5.1897028265807421</v>
      </c>
      <c r="J28" s="8">
        <f t="shared" si="3"/>
        <v>5.0134226393448813</v>
      </c>
      <c r="K28" s="3">
        <f t="shared" si="14"/>
        <v>0.99999989468501926</v>
      </c>
      <c r="L28" s="3">
        <f t="shared" si="4"/>
        <v>30134.753729926706</v>
      </c>
      <c r="M28" s="3">
        <f t="shared" si="5"/>
        <v>1.8103283842252376E-4</v>
      </c>
      <c r="N28" s="4">
        <f t="shared" si="6"/>
        <v>17874.344326886487</v>
      </c>
      <c r="O28" s="3">
        <f t="shared" si="7"/>
        <v>3.8363961966549299E-7</v>
      </c>
      <c r="P28" s="18">
        <f t="shared" si="15"/>
        <v>1.8141647804218925E-4</v>
      </c>
      <c r="Q28" s="20">
        <f t="shared" si="16"/>
        <v>5.8643407280538611</v>
      </c>
      <c r="R28" s="9">
        <f t="shared" si="17"/>
        <v>2.2546034340014703E-9</v>
      </c>
      <c r="U28" s="1">
        <f t="shared" si="8"/>
        <v>35979</v>
      </c>
      <c r="V28">
        <v>5.1067755902765235E-59</v>
      </c>
      <c r="W28">
        <v>2.5991818998559284E-34</v>
      </c>
      <c r="X28">
        <v>5.6828548179813115E-23</v>
      </c>
      <c r="Y28">
        <v>2.5515356042396572E-16</v>
      </c>
      <c r="Z28">
        <v>5.8903623640859028E-12</v>
      </c>
      <c r="AA28">
        <v>6.5867203726168723E-9</v>
      </c>
      <c r="AB28">
        <v>1.0807303898526194E-6</v>
      </c>
      <c r="AC28">
        <v>4.8310513136406565E-5</v>
      </c>
      <c r="AD28">
        <v>8.5681028453914361E-4</v>
      </c>
      <c r="AE28">
        <v>7.6864077999578163E-3</v>
      </c>
      <c r="AF28">
        <v>4.1116906190839596E-2</v>
      </c>
      <c r="AG28">
        <v>0.14724716803445778</v>
      </c>
      <c r="AH28">
        <v>0.38394001441205616</v>
      </c>
      <c r="AI28">
        <v>0.77587391275226059</v>
      </c>
      <c r="AJ28">
        <v>1.2742055649156754</v>
      </c>
      <c r="AK28">
        <v>1.7642361903987598</v>
      </c>
      <c r="AL28">
        <v>2.1197264492717758</v>
      </c>
      <c r="AM28">
        <v>2.2615182758089509</v>
      </c>
      <c r="AN28">
        <v>2.1826127347484716</v>
      </c>
      <c r="AO28">
        <v>1.9345496944199978</v>
      </c>
      <c r="AP28">
        <v>1.5944741934092053</v>
      </c>
      <c r="AQ28">
        <v>1.2347486409626951</v>
      </c>
      <c r="AR28">
        <v>0.90618787057247197</v>
      </c>
      <c r="AS28">
        <v>0.634891823165881</v>
      </c>
      <c r="AT28">
        <v>0.4272719831529147</v>
      </c>
      <c r="AU28">
        <v>0.27766325327182861</v>
      </c>
      <c r="AV28">
        <v>0.17502540972458733</v>
      </c>
      <c r="AW28">
        <v>0.10743356676331253</v>
      </c>
      <c r="AX28">
        <v>6.4430998678490434E-2</v>
      </c>
      <c r="AY28">
        <v>3.7864626070994764E-2</v>
      </c>
      <c r="AZ28">
        <v>2.1860592576767729E-2</v>
      </c>
      <c r="BA28">
        <v>1.2426443845374793E-2</v>
      </c>
      <c r="BB28">
        <v>6.9684699685512849E-3</v>
      </c>
      <c r="BC28">
        <v>3.8617222300822854E-3</v>
      </c>
      <c r="BD28">
        <v>2.1180560129064946E-3</v>
      </c>
      <c r="BE28">
        <v>1.1513055316696218E-3</v>
      </c>
      <c r="BF28">
        <v>6.2095268516228176E-4</v>
      </c>
      <c r="BG28">
        <v>3.3266090264269277E-4</v>
      </c>
      <c r="BH28">
        <v>1.771865113333284E-4</v>
      </c>
      <c r="BI28">
        <v>9.3909908452230879E-5</v>
      </c>
      <c r="BJ28">
        <v>4.9564584998890301E-5</v>
      </c>
      <c r="BK28">
        <v>2.6067779926101942E-5</v>
      </c>
      <c r="BL28">
        <v>1.3670112564424371E-5</v>
      </c>
      <c r="BM28">
        <v>7.1517404261253096E-6</v>
      </c>
      <c r="BN28">
        <v>3.7345244300900979E-6</v>
      </c>
      <c r="BO28">
        <v>1.9473044444933531E-6</v>
      </c>
      <c r="BP28">
        <v>1.0143306277471157E-6</v>
      </c>
      <c r="BQ28">
        <v>5.279922834333171E-7</v>
      </c>
      <c r="BR28">
        <v>2.7473755045136262E-7</v>
      </c>
      <c r="BS28">
        <v>1.4294775372590212E-7</v>
      </c>
      <c r="BT28">
        <v>7.4390889178817352E-8</v>
      </c>
      <c r="BU28">
        <v>3.8730089221485651E-8</v>
      </c>
      <c r="BV28">
        <v>2.0177013899583027E-8</v>
      </c>
      <c r="BW28">
        <v>1.0520328458093476E-8</v>
      </c>
      <c r="BX28">
        <v>5.4908804178052299E-9</v>
      </c>
      <c r="BY28">
        <v>2.8692203190174223E-9</v>
      </c>
      <c r="BZ28">
        <v>1.5012649452035642E-9</v>
      </c>
      <c r="CA28">
        <v>7.8664468147195585E-10</v>
      </c>
      <c r="CB28">
        <v>4.1283690749665046E-10</v>
      </c>
      <c r="CC28">
        <v>2.1702157246341801E-10</v>
      </c>
      <c r="CD28">
        <v>1.1428601796717342E-10</v>
      </c>
      <c r="CE28">
        <v>6.0295694370878044E-11</v>
      </c>
      <c r="CF28">
        <v>3.1872486637343434E-11</v>
      </c>
      <c r="CG28">
        <v>1.6881539731457156E-11</v>
      </c>
      <c r="CH28">
        <v>8.959865841372578E-12</v>
      </c>
      <c r="CI28">
        <v>4.7654983757371772E-12</v>
      </c>
      <c r="CJ28">
        <v>2.5401181632202054E-12</v>
      </c>
      <c r="CK28">
        <v>1.3569295624503826E-12</v>
      </c>
      <c r="CL28">
        <v>7.2649947276911316E-13</v>
      </c>
      <c r="CM28">
        <v>3.8985466583516559E-13</v>
      </c>
      <c r="CN28">
        <v>2.096875199554254E-13</v>
      </c>
      <c r="CO28">
        <v>1.1304624459024605E-13</v>
      </c>
      <c r="CP28">
        <v>6.1089019674582704E-14</v>
      </c>
      <c r="CQ28">
        <v>3.3090396025383088E-14</v>
      </c>
      <c r="CR28">
        <v>1.7967166770403432E-14</v>
      </c>
      <c r="CS28">
        <v>9.7791677741223586E-15</v>
      </c>
      <c r="CT28">
        <v>5.3354813071281111E-15</v>
      </c>
      <c r="CU28">
        <v>2.9180884634031419E-15</v>
      </c>
      <c r="CV28">
        <v>1.5998499960158477E-15</v>
      </c>
      <c r="CW28">
        <v>8.7926138970233089E-16</v>
      </c>
      <c r="CX28">
        <v>4.8441307583620711E-16</v>
      </c>
      <c r="CY28">
        <v>2.6753050208629101E-16</v>
      </c>
      <c r="CZ28">
        <v>1.4811197196622197E-16</v>
      </c>
      <c r="DA28">
        <v>8.2198833768908747E-17</v>
      </c>
      <c r="DB28">
        <v>4.5729710086400252E-17</v>
      </c>
      <c r="DC28">
        <v>2.55027318401665E-17</v>
      </c>
      <c r="DD28">
        <v>1.4256999204761312E-17</v>
      </c>
      <c r="DE28">
        <v>7.9895071252453938E-18</v>
      </c>
      <c r="DF28">
        <v>4.4880654649892451E-18</v>
      </c>
      <c r="DG28">
        <v>2.5272153167427261E-18</v>
      </c>
      <c r="DH28">
        <v>1.4264790123477887E-18</v>
      </c>
      <c r="DI28">
        <v>8.0709475321835969E-19</v>
      </c>
      <c r="DJ28">
        <v>4.5773624932715047E-19</v>
      </c>
      <c r="DK28">
        <v>2.6021548569502766E-19</v>
      </c>
      <c r="DL28">
        <v>1.4827679868583223E-19</v>
      </c>
      <c r="DM28">
        <v>8.4689676843533336E-20</v>
      </c>
      <c r="DN28">
        <v>4.8484147248029105E-20</v>
      </c>
      <c r="DO28">
        <v>2.7821189439811372E-20</v>
      </c>
      <c r="DP28">
        <v>1.6001207565541978E-20</v>
      </c>
      <c r="DQ28">
        <v>9.2241278282103723E-21</v>
      </c>
      <c r="DR28">
        <v>5.3295138123277331E-21</v>
      </c>
      <c r="DS28">
        <v>3.0862686581496621E-21</v>
      </c>
      <c r="DT28">
        <v>1.7912564232052631E-21</v>
      </c>
      <c r="DU28">
        <v>1.0419662348922699E-21</v>
      </c>
      <c r="DV28">
        <v>6.0745662001962324E-22</v>
      </c>
      <c r="DW28">
        <v>3.5492488905767188E-22</v>
      </c>
      <c r="DX28">
        <v>2.0783130982131293E-22</v>
      </c>
      <c r="DY28">
        <v>1.2196425132553481E-22</v>
      </c>
      <c r="DZ28">
        <v>7.1729017732217815E-23</v>
      </c>
      <c r="EA28">
        <v>4.2275779366506899E-23</v>
      </c>
      <c r="EB28">
        <v>2.4969877297929287E-23</v>
      </c>
      <c r="EC28">
        <v>1.4779606105018514E-23</v>
      </c>
      <c r="ED28">
        <v>8.7664666529588435E-24</v>
      </c>
      <c r="EE28">
        <v>5.2106893952091995E-24</v>
      </c>
      <c r="EF28">
        <v>3.1036180031506894E-24</v>
      </c>
    </row>
    <row r="29" spans="1:136" x14ac:dyDescent="0.2">
      <c r="A29" s="1">
        <v>35986</v>
      </c>
      <c r="B29" s="15">
        <f>Sheet1!G29</f>
        <v>0.29154263063271951</v>
      </c>
      <c r="C29">
        <v>18018.491640625001</v>
      </c>
      <c r="D29">
        <v>12889</v>
      </c>
      <c r="E29" s="5">
        <v>0.05</v>
      </c>
      <c r="F29" s="6">
        <v>1</v>
      </c>
      <c r="G29" s="7">
        <v>0.17349253651376983</v>
      </c>
      <c r="H29" s="10">
        <v>30278.869693304234</v>
      </c>
      <c r="I29" s="8">
        <f t="shared" si="13"/>
        <v>5.2977823342810382</v>
      </c>
      <c r="J29" s="8">
        <f t="shared" si="3"/>
        <v>5.1242897977672683</v>
      </c>
      <c r="K29" s="3">
        <f t="shared" si="14"/>
        <v>0.99999994139121151</v>
      </c>
      <c r="L29" s="3">
        <f t="shared" si="4"/>
        <v>30278.874621248127</v>
      </c>
      <c r="M29" s="3">
        <f t="shared" si="5"/>
        <v>2.4284631018102588E-5</v>
      </c>
      <c r="N29" s="4">
        <f t="shared" si="6"/>
        <v>18018.473697159745</v>
      </c>
      <c r="O29" s="3">
        <f t="shared" si="7"/>
        <v>3.2196794540742291E-4</v>
      </c>
      <c r="P29" s="18">
        <f t="shared" si="15"/>
        <v>3.4625257642552549E-4</v>
      </c>
      <c r="Q29" s="20">
        <f t="shared" si="16"/>
        <v>5.9888803041611549</v>
      </c>
      <c r="R29" s="9">
        <f t="shared" si="17"/>
        <v>1.0564529266562545E-9</v>
      </c>
      <c r="U29" s="1">
        <f t="shared" si="8"/>
        <v>35986</v>
      </c>
      <c r="V29">
        <v>3.9378599016641442E-61</v>
      </c>
      <c r="W29">
        <v>1.4285340206636964E-35</v>
      </c>
      <c r="X29">
        <v>7.8113197767794237E-24</v>
      </c>
      <c r="Y29">
        <v>6.0573143406167312E-17</v>
      </c>
      <c r="Z29">
        <v>2.0132506878960569E-12</v>
      </c>
      <c r="AA29">
        <v>2.9175145179851221E-9</v>
      </c>
      <c r="AB29">
        <v>5.8011211310559596E-7</v>
      </c>
      <c r="AC29">
        <v>3.0021254303509707E-5</v>
      </c>
      <c r="AD29">
        <v>5.9657351357718337E-4</v>
      </c>
      <c r="AE29">
        <v>5.8527975629803844E-3</v>
      </c>
      <c r="AF29">
        <v>3.3611269005066738E-2</v>
      </c>
      <c r="AG29">
        <v>0.12736814743929695</v>
      </c>
      <c r="AH29">
        <v>0.34740309356864268</v>
      </c>
      <c r="AI29">
        <v>0.72758196061612301</v>
      </c>
      <c r="AJ29">
        <v>1.2289793605887802</v>
      </c>
      <c r="AK29">
        <v>1.7391488443987739</v>
      </c>
      <c r="AL29">
        <v>2.1244304794098858</v>
      </c>
      <c r="AM29">
        <v>2.2940921491243054</v>
      </c>
      <c r="AN29">
        <v>2.2324944532006339</v>
      </c>
      <c r="AO29">
        <v>1.9887873427237741</v>
      </c>
      <c r="AP29">
        <v>1.6428890614758682</v>
      </c>
      <c r="AQ29">
        <v>1.2720442414508022</v>
      </c>
      <c r="AR29">
        <v>0.93145614830546786</v>
      </c>
      <c r="AS29">
        <v>0.64993187351025417</v>
      </c>
      <c r="AT29">
        <v>0.43490906649179673</v>
      </c>
      <c r="AU29">
        <v>0.28062399750413891</v>
      </c>
      <c r="AV29">
        <v>0.17541992181241722</v>
      </c>
      <c r="AW29">
        <v>0.10666234050720462</v>
      </c>
      <c r="AX29">
        <v>6.3304673865994171E-2</v>
      </c>
      <c r="AY29">
        <v>3.6784810102120175E-2</v>
      </c>
      <c r="AZ29">
        <v>2.0982468415351112E-2</v>
      </c>
      <c r="BA29">
        <v>1.1776164652155223E-2</v>
      </c>
      <c r="BB29">
        <v>6.5161597405300527E-3</v>
      </c>
      <c r="BC29">
        <v>3.5611983507967721E-3</v>
      </c>
      <c r="BD29">
        <v>1.9253176363970559E-3</v>
      </c>
      <c r="BE29">
        <v>1.0311383681601179E-3</v>
      </c>
      <c r="BF29">
        <v>5.477445193983406E-4</v>
      </c>
      <c r="BG29">
        <v>2.8891113506280018E-4</v>
      </c>
      <c r="BH29">
        <v>1.5146146319068891E-4</v>
      </c>
      <c r="BI29">
        <v>7.8990050089495595E-5</v>
      </c>
      <c r="BJ29">
        <v>4.1012430624705605E-5</v>
      </c>
      <c r="BK29">
        <v>2.1214681161818076E-5</v>
      </c>
      <c r="BL29">
        <v>1.0939790170982573E-5</v>
      </c>
      <c r="BM29">
        <v>5.6270233891652236E-6</v>
      </c>
      <c r="BN29">
        <v>2.8884623915328947E-6</v>
      </c>
      <c r="BO29">
        <v>1.4803757968762913E-6</v>
      </c>
      <c r="BP29">
        <v>7.5783355432525698E-7</v>
      </c>
      <c r="BQ29">
        <v>3.8764486660891967E-7</v>
      </c>
      <c r="BR29">
        <v>1.9819769909947754E-7</v>
      </c>
      <c r="BS29">
        <v>1.0132099091253372E-7</v>
      </c>
      <c r="BT29">
        <v>5.1803092167108477E-8</v>
      </c>
      <c r="BU29">
        <v>2.6495683654238543E-8</v>
      </c>
      <c r="BV29">
        <v>1.3559860316097999E-8</v>
      </c>
      <c r="BW29">
        <v>6.9451892775278588E-9</v>
      </c>
      <c r="BX29">
        <v>3.5607499178608416E-9</v>
      </c>
      <c r="BY29">
        <v>1.8276771962823682E-9</v>
      </c>
      <c r="BZ29">
        <v>9.3934117965711427E-10</v>
      </c>
      <c r="CA29">
        <v>4.8347278269099634E-10</v>
      </c>
      <c r="CB29">
        <v>2.4922910712811152E-10</v>
      </c>
      <c r="CC29">
        <v>1.2869202802959942E-10</v>
      </c>
      <c r="CD29">
        <v>6.6569310763141102E-11</v>
      </c>
      <c r="CE29">
        <v>3.4498888131480276E-11</v>
      </c>
      <c r="CF29">
        <v>1.791347891104619E-11</v>
      </c>
      <c r="CG29">
        <v>9.3203062661830493E-12</v>
      </c>
      <c r="CH29">
        <v>4.8594171929134051E-12</v>
      </c>
      <c r="CI29">
        <v>2.5390269519768577E-12</v>
      </c>
      <c r="CJ29">
        <v>1.3295424257995825E-12</v>
      </c>
      <c r="CK29">
        <v>6.9776471027650372E-13</v>
      </c>
      <c r="CL29">
        <v>3.6703339148175019E-13</v>
      </c>
      <c r="CM29">
        <v>1.935119094318157E-13</v>
      </c>
      <c r="CN29">
        <v>1.0226551712934848E-13</v>
      </c>
      <c r="CO29">
        <v>5.4172918459284793E-14</v>
      </c>
      <c r="CP29">
        <v>2.8765850709784323E-14</v>
      </c>
      <c r="CQ29">
        <v>1.5311692110491318E-14</v>
      </c>
      <c r="CR29">
        <v>8.1701075189002263E-15</v>
      </c>
      <c r="CS29">
        <v>4.3701603264395157E-15</v>
      </c>
      <c r="CT29">
        <v>2.3433503928614522E-15</v>
      </c>
      <c r="CU29">
        <v>1.2596548280414321E-15</v>
      </c>
      <c r="CV29">
        <v>6.788027184377518E-16</v>
      </c>
      <c r="CW29">
        <v>3.6670398430648062E-16</v>
      </c>
      <c r="CX29">
        <v>1.9859543114507341E-16</v>
      </c>
      <c r="CY29">
        <v>1.0782146480635828E-16</v>
      </c>
      <c r="CZ29">
        <v>5.8684532294598921E-17</v>
      </c>
      <c r="DA29">
        <v>3.2020195388355524E-17</v>
      </c>
      <c r="DB29">
        <v>1.7514796821088613E-17</v>
      </c>
      <c r="DC29">
        <v>9.6042925700732389E-18</v>
      </c>
      <c r="DD29">
        <v>5.2796201718784872E-18</v>
      </c>
      <c r="DE29">
        <v>2.9094736075505576E-18</v>
      </c>
      <c r="DF29">
        <v>1.6073025146716881E-18</v>
      </c>
      <c r="DG29">
        <v>8.9012075657796891E-19</v>
      </c>
      <c r="DH29">
        <v>4.9415664045724374E-19</v>
      </c>
      <c r="DI29">
        <v>2.7500509241344044E-19</v>
      </c>
      <c r="DJ29">
        <v>1.5341680518741357E-19</v>
      </c>
      <c r="DK29">
        <v>8.5793952988674347E-20</v>
      </c>
      <c r="DL29">
        <v>4.8093588114066547E-20</v>
      </c>
      <c r="DM29">
        <v>2.7024610052138033E-20</v>
      </c>
      <c r="DN29">
        <v>1.5221878556103148E-20</v>
      </c>
      <c r="DO29">
        <v>8.594255478147171E-21</v>
      </c>
      <c r="DP29">
        <v>4.8637800770978908E-21</v>
      </c>
      <c r="DQ29">
        <v>2.7590501411449059E-21</v>
      </c>
      <c r="DR29">
        <v>1.5687706476851287E-21</v>
      </c>
      <c r="DS29">
        <v>8.94061936919388E-22</v>
      </c>
      <c r="DT29">
        <v>5.1071432210669649E-22</v>
      </c>
      <c r="DU29">
        <v>2.9240490291287011E-22</v>
      </c>
      <c r="DV29">
        <v>1.677958712332216E-22</v>
      </c>
      <c r="DW29">
        <v>9.6507630774974613E-23</v>
      </c>
      <c r="DX29">
        <v>5.5631337275642728E-23</v>
      </c>
      <c r="DY29">
        <v>3.2140191243178072E-23</v>
      </c>
      <c r="DZ29">
        <v>1.8609818270683173E-23</v>
      </c>
      <c r="EA29">
        <v>1.0799262548518643E-23</v>
      </c>
      <c r="EB29">
        <v>6.2805532984985531E-24</v>
      </c>
      <c r="EC29">
        <v>3.6605561651580464E-24</v>
      </c>
      <c r="ED29">
        <v>2.1381349763780108E-24</v>
      </c>
      <c r="EE29">
        <v>1.2515711275741718E-24</v>
      </c>
      <c r="EF29">
        <v>7.3417877529075284E-25</v>
      </c>
    </row>
    <row r="30" spans="1:136" x14ac:dyDescent="0.2">
      <c r="A30" s="1">
        <v>35993</v>
      </c>
      <c r="B30" s="15">
        <f>Sheet1!G30</f>
        <v>0.28924110861541985</v>
      </c>
      <c r="C30">
        <v>19089.304858125</v>
      </c>
      <c r="D30">
        <v>12889</v>
      </c>
      <c r="E30" s="5">
        <v>0.05</v>
      </c>
      <c r="F30" s="6">
        <v>1</v>
      </c>
      <c r="G30" s="7">
        <v>0.17612328923926684</v>
      </c>
      <c r="H30" s="10">
        <v>31349.697646217272</v>
      </c>
      <c r="I30" s="8">
        <f t="shared" si="13"/>
        <v>5.4185911402139437</v>
      </c>
      <c r="J30" s="8">
        <f t="shared" si="3"/>
        <v>5.2424678509746769</v>
      </c>
      <c r="K30" s="3">
        <f t="shared" si="14"/>
        <v>0.99999996996474261</v>
      </c>
      <c r="L30" s="3">
        <f t="shared" si="4"/>
        <v>31349.697643892385</v>
      </c>
      <c r="M30" s="3">
        <f t="shared" si="5"/>
        <v>5.4050983373677694E-12</v>
      </c>
      <c r="N30" s="4">
        <f t="shared" si="6"/>
        <v>19089.301623518328</v>
      </c>
      <c r="O30" s="3">
        <f t="shared" si="7"/>
        <v>1.0462680327572607E-5</v>
      </c>
      <c r="P30" s="18">
        <f t="shared" si="15"/>
        <v>1.0462685732670944E-5</v>
      </c>
      <c r="Q30" s="20">
        <f t="shared" si="16"/>
        <v>6.0941439731269389</v>
      </c>
      <c r="R30" s="9">
        <f t="shared" si="17"/>
        <v>5.5012303099947707E-10</v>
      </c>
      <c r="U30" s="1">
        <f t="shared" si="8"/>
        <v>35993</v>
      </c>
      <c r="V30">
        <v>9.7442816029570863E-61</v>
      </c>
      <c r="W30">
        <v>1.3284017307165101E-35</v>
      </c>
      <c r="X30">
        <v>5.1028209912001086E-24</v>
      </c>
      <c r="Y30">
        <v>3.3979364574053922E-17</v>
      </c>
      <c r="Z30">
        <v>1.0614645096501746E-12</v>
      </c>
      <c r="AA30">
        <v>1.516465502325218E-9</v>
      </c>
      <c r="AB30">
        <v>3.0562889275971732E-7</v>
      </c>
      <c r="AC30">
        <v>1.6308247261078027E-5</v>
      </c>
      <c r="AD30">
        <v>3.3783306602951546E-4</v>
      </c>
      <c r="AE30">
        <v>3.4800525090469621E-3</v>
      </c>
      <c r="AF30">
        <v>2.1084426168327154E-2</v>
      </c>
      <c r="AG30">
        <v>8.4559216592655695E-2</v>
      </c>
      <c r="AH30">
        <v>0.24459370263109251</v>
      </c>
      <c r="AI30">
        <v>0.54394765025886904</v>
      </c>
      <c r="AJ30">
        <v>0.97632927506071832</v>
      </c>
      <c r="AK30">
        <v>1.4686068033058384</v>
      </c>
      <c r="AL30">
        <v>1.9069679584748933</v>
      </c>
      <c r="AM30">
        <v>2.1886028057397797</v>
      </c>
      <c r="AN30">
        <v>2.2628582686276646</v>
      </c>
      <c r="AO30">
        <v>2.1407814341561755</v>
      </c>
      <c r="AP30">
        <v>1.8770647677879466</v>
      </c>
      <c r="AQ30">
        <v>1.5417154330305725</v>
      </c>
      <c r="AR30">
        <v>1.1967980740449342</v>
      </c>
      <c r="AS30">
        <v>0.88469908953269294</v>
      </c>
      <c r="AT30">
        <v>0.62675825488057157</v>
      </c>
      <c r="AU30">
        <v>0.42785835798165334</v>
      </c>
      <c r="AV30">
        <v>0.28276476408849505</v>
      </c>
      <c r="AW30">
        <v>0.18164607410063255</v>
      </c>
      <c r="AX30">
        <v>0.11381983251173938</v>
      </c>
      <c r="AY30">
        <v>6.9778113832147659E-2</v>
      </c>
      <c r="AZ30">
        <v>4.1964355907034588E-2</v>
      </c>
      <c r="BA30">
        <v>2.4814755356196511E-2</v>
      </c>
      <c r="BB30">
        <v>1.4457510053636734E-2</v>
      </c>
      <c r="BC30">
        <v>8.3140399570370421E-3</v>
      </c>
      <c r="BD30">
        <v>4.7266807231658515E-3</v>
      </c>
      <c r="BE30">
        <v>2.660345011547452E-3</v>
      </c>
      <c r="BF30">
        <v>1.4842290491797235E-3</v>
      </c>
      <c r="BG30">
        <v>8.2173039503005143E-4</v>
      </c>
      <c r="BH30">
        <v>4.5191348492681162E-4</v>
      </c>
      <c r="BI30">
        <v>2.4709563664475917E-4</v>
      </c>
      <c r="BJ30">
        <v>1.3443262646164683E-4</v>
      </c>
      <c r="BK30">
        <v>7.2825680312790079E-5</v>
      </c>
      <c r="BL30">
        <v>3.930824129558121E-5</v>
      </c>
      <c r="BM30">
        <v>2.1152069647989904E-5</v>
      </c>
      <c r="BN30">
        <v>1.1353204474197822E-5</v>
      </c>
      <c r="BO30">
        <v>6.0811313960194251E-6</v>
      </c>
      <c r="BP30">
        <v>3.251882683670223E-6</v>
      </c>
      <c r="BQ30">
        <v>1.7367464660153188E-6</v>
      </c>
      <c r="BR30">
        <v>9.2670114529112425E-7</v>
      </c>
      <c r="BS30">
        <v>4.9417536756291393E-7</v>
      </c>
      <c r="BT30">
        <v>2.6344149438046131E-7</v>
      </c>
      <c r="BU30">
        <v>1.4043035145868703E-7</v>
      </c>
      <c r="BV30">
        <v>7.4870906750365219E-8</v>
      </c>
      <c r="BW30">
        <v>3.9933068428269387E-8</v>
      </c>
      <c r="BX30">
        <v>2.1310978637630786E-8</v>
      </c>
      <c r="BY30">
        <v>1.1381542927966638E-8</v>
      </c>
      <c r="BZ30">
        <v>6.0840787196554338E-9</v>
      </c>
      <c r="CA30">
        <v>3.2557194638256049E-9</v>
      </c>
      <c r="CB30">
        <v>1.744272491277251E-9</v>
      </c>
      <c r="CC30">
        <v>9.3572526105092223E-10</v>
      </c>
      <c r="CD30">
        <v>5.0268473549060533E-10</v>
      </c>
      <c r="CE30">
        <v>2.704572526708349E-10</v>
      </c>
      <c r="CF30">
        <v>1.4574558990764739E-10</v>
      </c>
      <c r="CG30">
        <v>7.8672087513648562E-11</v>
      </c>
      <c r="CH30">
        <v>4.2540799308127232E-11</v>
      </c>
      <c r="CI30">
        <v>2.3045096565028979E-11</v>
      </c>
      <c r="CJ30">
        <v>1.2507333278082198E-11</v>
      </c>
      <c r="CK30">
        <v>6.8012232807441605E-12</v>
      </c>
      <c r="CL30">
        <v>3.7056629919349122E-12</v>
      </c>
      <c r="CM30">
        <v>2.0231108398825543E-12</v>
      </c>
      <c r="CN30">
        <v>1.1067884209116718E-12</v>
      </c>
      <c r="CO30">
        <v>6.0675754762950618E-13</v>
      </c>
      <c r="CP30">
        <v>3.3333753293139597E-13</v>
      </c>
      <c r="CQ30">
        <v>1.8351980976610762E-13</v>
      </c>
      <c r="CR30">
        <v>1.0125610630768835E-13</v>
      </c>
      <c r="CS30">
        <v>5.5989625607310514E-14</v>
      </c>
      <c r="CT30">
        <v>3.1027679563904763E-14</v>
      </c>
      <c r="CU30">
        <v>1.7232672903723226E-14</v>
      </c>
      <c r="CV30">
        <v>9.592301132954878E-15</v>
      </c>
      <c r="CW30">
        <v>5.3513583863796133E-15</v>
      </c>
      <c r="CX30">
        <v>2.9921250481548098E-15</v>
      </c>
      <c r="CY30">
        <v>1.6767662046365332E-15</v>
      </c>
      <c r="CZ30">
        <v>9.4176863124633078E-16</v>
      </c>
      <c r="DA30">
        <v>5.3014669279004271E-16</v>
      </c>
      <c r="DB30">
        <v>2.9910838535824332E-16</v>
      </c>
      <c r="DC30">
        <v>1.6913824219037322E-16</v>
      </c>
      <c r="DD30">
        <v>9.5859508641751714E-17</v>
      </c>
      <c r="DE30">
        <v>5.4451234418076479E-17</v>
      </c>
      <c r="DF30">
        <v>3.099973234185593E-17</v>
      </c>
      <c r="DG30">
        <v>1.7688213395890979E-17</v>
      </c>
      <c r="DH30">
        <v>1.0115411511391644E-17</v>
      </c>
      <c r="DI30">
        <v>5.7976782119067872E-18</v>
      </c>
      <c r="DJ30">
        <v>3.330371728672984E-18</v>
      </c>
      <c r="DK30">
        <v>1.9173268897688794E-18</v>
      </c>
      <c r="DL30">
        <v>1.1062696339712808E-18</v>
      </c>
      <c r="DM30">
        <v>6.3971050312360042E-19</v>
      </c>
      <c r="DN30">
        <v>3.7073167534571147E-19</v>
      </c>
      <c r="DO30">
        <v>2.1532055334790396E-19</v>
      </c>
      <c r="DP30">
        <v>1.2533043133772299E-19</v>
      </c>
      <c r="DQ30">
        <v>7.3108578415656252E-20</v>
      </c>
      <c r="DR30">
        <v>4.2738202539614452E-20</v>
      </c>
      <c r="DS30">
        <v>2.503776090899524E-20</v>
      </c>
      <c r="DT30">
        <v>1.4699451573382048E-20</v>
      </c>
      <c r="DU30">
        <v>8.648248483006758E-21</v>
      </c>
      <c r="DV30">
        <v>5.0988407070202851E-21</v>
      </c>
      <c r="DW30">
        <v>3.012491085918928E-21</v>
      </c>
      <c r="DX30">
        <v>1.7835522677807264E-21</v>
      </c>
      <c r="DY30">
        <v>1.0581476907286109E-21</v>
      </c>
      <c r="DZ30">
        <v>6.2907392324700494E-22</v>
      </c>
      <c r="EA30">
        <v>3.7475422706849194E-22</v>
      </c>
      <c r="EB30">
        <v>2.2370481369037421E-22</v>
      </c>
      <c r="EC30">
        <v>1.3380812326800074E-22</v>
      </c>
      <c r="ED30">
        <v>8.0197787356493228E-23</v>
      </c>
      <c r="EE30">
        <v>4.8162543907876939E-23</v>
      </c>
      <c r="EF30">
        <v>2.8981303873574961E-23</v>
      </c>
    </row>
    <row r="31" spans="1:136" x14ac:dyDescent="0.2">
      <c r="A31" s="1">
        <v>36000</v>
      </c>
      <c r="B31" s="15">
        <f>Sheet1!G31</f>
        <v>0.30237768229907458</v>
      </c>
      <c r="C31">
        <v>18203.8246975</v>
      </c>
      <c r="D31">
        <v>12889</v>
      </c>
      <c r="E31" s="5">
        <v>0.05</v>
      </c>
      <c r="F31" s="6">
        <v>1</v>
      </c>
      <c r="G31" s="7">
        <v>0.18068502687811877</v>
      </c>
      <c r="H31" s="10">
        <v>30464.221306763007</v>
      </c>
      <c r="I31" s="8">
        <f t="shared" si="13"/>
        <v>5.1277200118405304</v>
      </c>
      <c r="J31" s="8">
        <f t="shared" si="3"/>
        <v>4.9470349849624116</v>
      </c>
      <c r="K31" s="3">
        <f t="shared" si="14"/>
        <v>0.99999985336392028</v>
      </c>
      <c r="L31" s="3">
        <f t="shared" si="4"/>
        <v>30464.235046271562</v>
      </c>
      <c r="M31" s="3">
        <f t="shared" si="5"/>
        <v>1.8877409532916121E-4</v>
      </c>
      <c r="N31" s="4">
        <f t="shared" si="6"/>
        <v>18203.82540647297</v>
      </c>
      <c r="O31" s="3">
        <f t="shared" si="7"/>
        <v>5.0264267181162227E-7</v>
      </c>
      <c r="P31" s="18">
        <f t="shared" si="15"/>
        <v>1.8927673800097283E-4</v>
      </c>
      <c r="Q31" s="20">
        <f t="shared" si="16"/>
        <v>5.777208921296288</v>
      </c>
      <c r="R31" s="9">
        <f t="shared" si="17"/>
        <v>3.797497820334245E-9</v>
      </c>
      <c r="U31" s="1">
        <f t="shared" si="8"/>
        <v>36000</v>
      </c>
      <c r="V31">
        <v>1.3569405622138806E-56</v>
      </c>
      <c r="W31">
        <v>5.5249314674057242E-33</v>
      </c>
      <c r="X31">
        <v>3.8932882550652465E-22</v>
      </c>
      <c r="Y31">
        <v>9.1362491872259472E-16</v>
      </c>
      <c r="Z31">
        <v>1.3928463316062324E-11</v>
      </c>
      <c r="AA31">
        <v>1.1750927001312241E-8</v>
      </c>
      <c r="AB31">
        <v>1.5817001794655305E-6</v>
      </c>
      <c r="AC31">
        <v>6.1359801733590737E-5</v>
      </c>
      <c r="AD31">
        <v>9.8261981408389091E-4</v>
      </c>
      <c r="AE31">
        <v>8.1935503254108831E-3</v>
      </c>
      <c r="AF31">
        <v>4.1637323645191585E-2</v>
      </c>
      <c r="AG31">
        <v>0.14404648578901599</v>
      </c>
      <c r="AH31">
        <v>0.36763306633428383</v>
      </c>
      <c r="AI31">
        <v>0.73480559452498528</v>
      </c>
      <c r="AJ31">
        <v>1.2036575767393192</v>
      </c>
      <c r="AK31">
        <v>1.6736896460673687</v>
      </c>
      <c r="AL31">
        <v>2.0309258801630388</v>
      </c>
      <c r="AM31">
        <v>2.1985208273134038</v>
      </c>
      <c r="AN31">
        <v>2.1612536874684944</v>
      </c>
      <c r="AO31">
        <v>1.9575642123710215</v>
      </c>
      <c r="AP31">
        <v>1.6532748380430846</v>
      </c>
      <c r="AQ31">
        <v>1.3149128952779343</v>
      </c>
      <c r="AR31">
        <v>0.99305477620378313</v>
      </c>
      <c r="AS31">
        <v>0.71714698537301647</v>
      </c>
      <c r="AT31">
        <v>0.4981669240764377</v>
      </c>
      <c r="AU31">
        <v>0.33455509340824907</v>
      </c>
      <c r="AV31">
        <v>0.21815626904642882</v>
      </c>
      <c r="AW31">
        <v>0.13864228737364689</v>
      </c>
      <c r="AX31">
        <v>8.614976618929128E-2</v>
      </c>
      <c r="AY31">
        <v>5.248816294561532E-2</v>
      </c>
      <c r="AZ31">
        <v>3.1432596722100088E-2</v>
      </c>
      <c r="BA31">
        <v>1.8541329920326005E-2</v>
      </c>
      <c r="BB31">
        <v>1.0793440806153614E-2</v>
      </c>
      <c r="BC31">
        <v>6.2109292147506153E-3</v>
      </c>
      <c r="BD31">
        <v>3.5380668243832373E-3</v>
      </c>
      <c r="BE31">
        <v>1.9977936186448371E-3</v>
      </c>
      <c r="BF31">
        <v>1.119462199909303E-3</v>
      </c>
      <c r="BG31">
        <v>6.2314107233806557E-4</v>
      </c>
      <c r="BH31">
        <v>3.4488721508815523E-4</v>
      </c>
      <c r="BI31">
        <v>1.8994806704895109E-4</v>
      </c>
      <c r="BJ31">
        <v>1.0417793589517126E-4</v>
      </c>
      <c r="BK31">
        <v>5.6935461411531327E-5</v>
      </c>
      <c r="BL31">
        <v>3.1024887775150397E-5</v>
      </c>
      <c r="BM31">
        <v>1.6864991753697246E-5</v>
      </c>
      <c r="BN31">
        <v>9.1498911157032765E-6</v>
      </c>
      <c r="BO31">
        <v>4.9566074179881353E-6</v>
      </c>
      <c r="BP31">
        <v>2.681999103426023E-6</v>
      </c>
      <c r="BQ31">
        <v>1.4500689632635065E-6</v>
      </c>
      <c r="BR31">
        <v>7.8362886992735021E-7</v>
      </c>
      <c r="BS31">
        <v>4.2339591169241151E-7</v>
      </c>
      <c r="BT31">
        <v>2.287748615415632E-7</v>
      </c>
      <c r="BU31">
        <v>1.2365044855160997E-7</v>
      </c>
      <c r="BV31">
        <v>6.6865120507948038E-8</v>
      </c>
      <c r="BW31">
        <v>3.6182807592721279E-8</v>
      </c>
      <c r="BX31">
        <v>1.9596474181277817E-8</v>
      </c>
      <c r="BY31">
        <v>1.0624143940592788E-8</v>
      </c>
      <c r="BZ31">
        <v>5.7664849128541609E-9</v>
      </c>
      <c r="CA31">
        <v>3.1338964778792476E-9</v>
      </c>
      <c r="CB31">
        <v>1.7055489463675811E-9</v>
      </c>
      <c r="CC31">
        <v>9.295971047747854E-10</v>
      </c>
      <c r="CD31">
        <v>5.0747771636257207E-10</v>
      </c>
      <c r="CE31">
        <v>2.7750285217185659E-10</v>
      </c>
      <c r="CF31">
        <v>1.520124543225442E-10</v>
      </c>
      <c r="CG31">
        <v>8.3422231804149988E-11</v>
      </c>
      <c r="CH31">
        <v>4.5867174609915714E-11</v>
      </c>
      <c r="CI31">
        <v>2.5267576575949333E-11</v>
      </c>
      <c r="CJ31">
        <v>1.3947229338940478E-11</v>
      </c>
      <c r="CK31">
        <v>7.7142561587913738E-12</v>
      </c>
      <c r="CL31">
        <v>4.2756172349944941E-12</v>
      </c>
      <c r="CM31">
        <v>2.3747460384842241E-12</v>
      </c>
      <c r="CN31">
        <v>1.3217894142333281E-12</v>
      </c>
      <c r="CO31">
        <v>7.3730236910180708E-13</v>
      </c>
      <c r="CP31">
        <v>4.121708433739379E-13</v>
      </c>
      <c r="CQ31">
        <v>2.3092227001437569E-13</v>
      </c>
      <c r="CR31">
        <v>1.2966377240462632E-13</v>
      </c>
      <c r="CS31">
        <v>7.2969602055939275E-14</v>
      </c>
      <c r="CT31">
        <v>4.115673667371255E-14</v>
      </c>
      <c r="CU31">
        <v>2.3265890148486689E-14</v>
      </c>
      <c r="CV31">
        <v>1.3182004538941116E-14</v>
      </c>
      <c r="CW31">
        <v>7.4856360940712873E-15</v>
      </c>
      <c r="CX31">
        <v>4.2605248303519597E-15</v>
      </c>
      <c r="CY31">
        <v>2.4304438637820546E-15</v>
      </c>
      <c r="CZ31">
        <v>1.3896214753184509E-15</v>
      </c>
      <c r="DA31">
        <v>7.9633463241831732E-16</v>
      </c>
      <c r="DB31">
        <v>4.5738513664851213E-16</v>
      </c>
      <c r="DC31">
        <v>2.6330223523359892E-16</v>
      </c>
      <c r="DD31">
        <v>1.5191873653242879E-16</v>
      </c>
      <c r="DE31">
        <v>8.7851716673143041E-17</v>
      </c>
      <c r="DF31">
        <v>5.0917693618764939E-17</v>
      </c>
      <c r="DG31">
        <v>2.9577662101084966E-17</v>
      </c>
      <c r="DH31">
        <v>1.7219969597202243E-17</v>
      </c>
      <c r="DI31">
        <v>1.0047796043650424E-17</v>
      </c>
      <c r="DJ31">
        <v>5.8759128161315771E-18</v>
      </c>
      <c r="DK31">
        <v>3.4438318810234628E-18</v>
      </c>
      <c r="DL31">
        <v>2.0228624372052938E-18</v>
      </c>
      <c r="DM31">
        <v>1.1908144819472653E-18</v>
      </c>
      <c r="DN31">
        <v>7.0253921774910768E-19</v>
      </c>
      <c r="DO31">
        <v>4.1537555796347751E-19</v>
      </c>
      <c r="DP31">
        <v>2.4612189184486271E-19</v>
      </c>
      <c r="DQ31">
        <v>1.4614817672857627E-19</v>
      </c>
      <c r="DR31">
        <v>8.6969144013272717E-20</v>
      </c>
      <c r="DS31">
        <v>5.1863318897681575E-20</v>
      </c>
      <c r="DT31">
        <v>3.0993692011887011E-20</v>
      </c>
      <c r="DU31">
        <v>1.8560886565060389E-20</v>
      </c>
      <c r="DV31">
        <v>1.1138608454234628E-20</v>
      </c>
      <c r="DW31">
        <v>6.6982959736938577E-21</v>
      </c>
      <c r="DX31">
        <v>4.0363907606383876E-21</v>
      </c>
      <c r="DY31">
        <v>2.4373157692757131E-21</v>
      </c>
      <c r="DZ31">
        <v>1.4747361566584912E-21</v>
      </c>
      <c r="EA31">
        <v>8.941182680253252E-22</v>
      </c>
      <c r="EB31">
        <v>5.4318512215102995E-22</v>
      </c>
      <c r="EC31">
        <v>3.3064894981250744E-22</v>
      </c>
      <c r="ED31">
        <v>2.0167261160399574E-22</v>
      </c>
      <c r="EE31">
        <v>1.2324839953297781E-22</v>
      </c>
      <c r="EF31">
        <v>7.5468260112096753E-23</v>
      </c>
    </row>
    <row r="32" spans="1:136" x14ac:dyDescent="0.2">
      <c r="A32" s="1">
        <v>36007</v>
      </c>
      <c r="B32" s="15">
        <f>Sheet1!G32</f>
        <v>0.31046836932327365</v>
      </c>
      <c r="C32">
        <v>17441.899908125</v>
      </c>
      <c r="D32">
        <v>12889</v>
      </c>
      <c r="E32" s="5">
        <v>0.05</v>
      </c>
      <c r="F32" s="6">
        <v>1</v>
      </c>
      <c r="G32" s="7">
        <v>0.18231444963682711</v>
      </c>
      <c r="H32" s="10">
        <v>29702.296525964546</v>
      </c>
      <c r="I32" s="8">
        <f t="shared" si="13"/>
        <v>4.9445856517250073</v>
      </c>
      <c r="J32" s="8">
        <f t="shared" si="3"/>
        <v>4.7622712020881801</v>
      </c>
      <c r="K32" s="3">
        <f t="shared" si="14"/>
        <v>0.99999961847006458</v>
      </c>
      <c r="L32" s="3">
        <f t="shared" si="4"/>
        <v>29702.30993323982</v>
      </c>
      <c r="M32" s="3">
        <f t="shared" si="5"/>
        <v>1.797550302592362E-4</v>
      </c>
      <c r="N32" s="4">
        <f t="shared" si="6"/>
        <v>17441.900876063464</v>
      </c>
      <c r="O32" s="3">
        <f t="shared" si="7"/>
        <v>9.3690486984481728E-7</v>
      </c>
      <c r="P32" s="18">
        <f t="shared" si="15"/>
        <v>1.8069193512908102E-4</v>
      </c>
      <c r="Q32" s="20">
        <f t="shared" si="16"/>
        <v>5.5850255163995373</v>
      </c>
      <c r="R32" s="9">
        <f t="shared" si="17"/>
        <v>1.1683295198883201E-8</v>
      </c>
      <c r="U32" s="1">
        <f t="shared" si="8"/>
        <v>36007</v>
      </c>
      <c r="V32">
        <v>1.253037829762834E-54</v>
      </c>
      <c r="W32">
        <v>1.1363825770615969E-31</v>
      </c>
      <c r="X32">
        <v>3.7559691613910969E-21</v>
      </c>
      <c r="Y32">
        <v>5.4386792362925853E-15</v>
      </c>
      <c r="Z32">
        <v>5.8813895525656821E-11</v>
      </c>
      <c r="AA32">
        <v>3.8241531080111733E-8</v>
      </c>
      <c r="AB32">
        <v>4.1888054385204179E-6</v>
      </c>
      <c r="AC32">
        <v>1.3736333301166701E-4</v>
      </c>
      <c r="AD32">
        <v>1.9120698811500179E-3</v>
      </c>
      <c r="AE32">
        <v>1.415546846548143E-2</v>
      </c>
      <c r="AF32">
        <v>6.4932331470286292E-2</v>
      </c>
      <c r="AG32">
        <v>0.20547406893513792</v>
      </c>
      <c r="AH32">
        <v>0.48487422563892535</v>
      </c>
      <c r="AI32">
        <v>0.90411393538615736</v>
      </c>
      <c r="AJ32">
        <v>1.3920036793929373</v>
      </c>
      <c r="AK32">
        <v>1.8308665486595666</v>
      </c>
      <c r="AL32">
        <v>2.1129206547585504</v>
      </c>
      <c r="AM32">
        <v>2.1855959882397005</v>
      </c>
      <c r="AN32">
        <v>2.0614609274102267</v>
      </c>
      <c r="AO32">
        <v>1.7979476515172184</v>
      </c>
      <c r="AP32">
        <v>1.466818726508788</v>
      </c>
      <c r="AQ32">
        <v>1.1301155237650167</v>
      </c>
      <c r="AR32">
        <v>0.82886909461306313</v>
      </c>
      <c r="AS32">
        <v>0.58262251807868837</v>
      </c>
      <c r="AT32">
        <v>0.39473193311313526</v>
      </c>
      <c r="AU32">
        <v>0.25902432143024989</v>
      </c>
      <c r="AV32">
        <v>0.16531391496835712</v>
      </c>
      <c r="AW32">
        <v>0.10298278513663572</v>
      </c>
      <c r="AX32">
        <v>6.2813269307981881E-2</v>
      </c>
      <c r="AY32">
        <v>3.7612963654167428E-2</v>
      </c>
      <c r="AZ32">
        <v>2.2163625235084198E-2</v>
      </c>
      <c r="BA32">
        <v>1.2878078110937607E-2</v>
      </c>
      <c r="BB32">
        <v>7.3917796825676528E-3</v>
      </c>
      <c r="BC32">
        <v>4.1977982720154631E-3</v>
      </c>
      <c r="BD32">
        <v>2.3619718742667255E-3</v>
      </c>
      <c r="BE32">
        <v>1.3183918341686065E-3</v>
      </c>
      <c r="BF32">
        <v>7.3081277284335101E-4</v>
      </c>
      <c r="BG32">
        <v>4.0270017708694686E-4</v>
      </c>
      <c r="BH32">
        <v>2.2077376787825795E-4</v>
      </c>
      <c r="BI32">
        <v>1.205142311176375E-4</v>
      </c>
      <c r="BJ32">
        <v>6.554716873656922E-5</v>
      </c>
      <c r="BK32">
        <v>3.5543671838189209E-5</v>
      </c>
      <c r="BL32">
        <v>1.9226646804521498E-5</v>
      </c>
      <c r="BM32">
        <v>1.037990023988275E-5</v>
      </c>
      <c r="BN32">
        <v>5.5953174129029469E-6</v>
      </c>
      <c r="BO32">
        <v>3.0128133309009678E-6</v>
      </c>
      <c r="BP32">
        <v>1.621034629563442E-6</v>
      </c>
      <c r="BQ32">
        <v>8.7181835020430237E-7</v>
      </c>
      <c r="BR32">
        <v>4.6881393662464695E-7</v>
      </c>
      <c r="BS32">
        <v>2.5213345753836865E-7</v>
      </c>
      <c r="BT32">
        <v>1.3564986032187447E-7</v>
      </c>
      <c r="BU32">
        <v>7.3023136954625278E-8</v>
      </c>
      <c r="BV32">
        <v>3.9340343662620336E-8</v>
      </c>
      <c r="BW32">
        <v>2.1214285316680968E-8</v>
      </c>
      <c r="BX32">
        <v>1.1452489592560139E-8</v>
      </c>
      <c r="BY32">
        <v>6.1903413560536609E-9</v>
      </c>
      <c r="BZ32">
        <v>3.3506445490828632E-9</v>
      </c>
      <c r="CA32">
        <v>1.8163166206217859E-9</v>
      </c>
      <c r="CB32">
        <v>9.8616495943289035E-10</v>
      </c>
      <c r="CC32">
        <v>5.363437457741218E-10</v>
      </c>
      <c r="CD32">
        <v>2.9221951857754215E-10</v>
      </c>
      <c r="CE32">
        <v>1.5950728072913855E-10</v>
      </c>
      <c r="CF32">
        <v>8.7234165454025246E-11</v>
      </c>
      <c r="CG32">
        <v>4.7802863801177761E-11</v>
      </c>
      <c r="CH32">
        <v>2.62485895901535E-11</v>
      </c>
      <c r="CI32">
        <v>1.4443210066506039E-11</v>
      </c>
      <c r="CJ32">
        <v>7.9642658798145421E-12</v>
      </c>
      <c r="CK32">
        <v>4.4011729556495547E-12</v>
      </c>
      <c r="CL32">
        <v>2.4375088054483676E-12</v>
      </c>
      <c r="CM32">
        <v>1.3529807369643965E-12</v>
      </c>
      <c r="CN32">
        <v>7.5268909103550229E-13</v>
      </c>
      <c r="CO32">
        <v>4.1968903170412645E-13</v>
      </c>
      <c r="CP32">
        <v>2.3455009372999353E-13</v>
      </c>
      <c r="CQ32">
        <v>1.313851619963269E-13</v>
      </c>
      <c r="CR32">
        <v>7.3767540080428849E-14</v>
      </c>
      <c r="CS32">
        <v>4.1514233988715666E-14</v>
      </c>
      <c r="CT32">
        <v>2.3417740786082312E-14</v>
      </c>
      <c r="CU32">
        <v>1.3240725605521775E-14</v>
      </c>
      <c r="CV32">
        <v>7.5041094752324036E-15</v>
      </c>
      <c r="CW32">
        <v>4.262929212942632E-15</v>
      </c>
      <c r="CX32">
        <v>2.4273867057457114E-15</v>
      </c>
      <c r="CY32">
        <v>1.3854516401572533E-15</v>
      </c>
      <c r="CZ32">
        <v>7.9261887332671445E-16</v>
      </c>
      <c r="DA32">
        <v>4.5452380178974834E-16</v>
      </c>
      <c r="DB32">
        <v>2.6125589147604797E-16</v>
      </c>
      <c r="DC32">
        <v>1.5051868168068871E-16</v>
      </c>
      <c r="DD32">
        <v>8.6921411584658248E-17</v>
      </c>
      <c r="DE32">
        <v>5.0312050060919147E-17</v>
      </c>
      <c r="DF32">
        <v>2.9189228870101426E-17</v>
      </c>
      <c r="DG32">
        <v>1.6973631513710168E-17</v>
      </c>
      <c r="DH32">
        <v>9.8929166438315786E-18</v>
      </c>
      <c r="DI32">
        <v>5.779190324581073E-18</v>
      </c>
      <c r="DJ32">
        <v>3.3837487909618826E-18</v>
      </c>
      <c r="DK32">
        <v>1.9856965861035676E-18</v>
      </c>
      <c r="DL32">
        <v>1.1679017867071243E-18</v>
      </c>
      <c r="DM32">
        <v>6.8845132675113088E-19</v>
      </c>
      <c r="DN32">
        <v>4.0673197517732648E-19</v>
      </c>
      <c r="DO32">
        <v>2.4082750081297635E-19</v>
      </c>
      <c r="DP32">
        <v>1.4290944695565384E-19</v>
      </c>
      <c r="DQ32">
        <v>8.4989875419720381E-20</v>
      </c>
      <c r="DR32">
        <v>5.0654617570054157E-20</v>
      </c>
      <c r="DS32">
        <v>3.0255936291412059E-20</v>
      </c>
      <c r="DT32">
        <v>1.8110727645591369E-20</v>
      </c>
      <c r="DU32">
        <v>1.0863979110477301E-20</v>
      </c>
      <c r="DV32">
        <v>6.530757853494851E-21</v>
      </c>
      <c r="DW32">
        <v>3.9341756694053243E-21</v>
      </c>
      <c r="DX32">
        <v>2.3749433416529373E-21</v>
      </c>
      <c r="DY32">
        <v>1.4366662693718039E-21</v>
      </c>
      <c r="DZ32">
        <v>8.7087424726096894E-22</v>
      </c>
      <c r="EA32">
        <v>5.2898781269232132E-22</v>
      </c>
      <c r="EB32">
        <v>3.2197362111275748E-22</v>
      </c>
      <c r="EC32">
        <v>1.9636905880929448E-22</v>
      </c>
      <c r="ED32">
        <v>1.2000454577960135E-22</v>
      </c>
      <c r="EE32">
        <v>7.3483179893354759E-23</v>
      </c>
      <c r="EF32">
        <v>4.5085566393234687E-23</v>
      </c>
    </row>
    <row r="33" spans="1:136" x14ac:dyDescent="0.2">
      <c r="A33" s="1">
        <v>36014</v>
      </c>
      <c r="B33" s="15">
        <f>Sheet1!G33</f>
        <v>0.32562545714893704</v>
      </c>
      <c r="C33">
        <v>16391.679252500002</v>
      </c>
      <c r="D33">
        <v>12889</v>
      </c>
      <c r="E33" s="5">
        <v>0.05</v>
      </c>
      <c r="F33" s="6">
        <v>1</v>
      </c>
      <c r="G33" s="7">
        <v>0.18628862538063851</v>
      </c>
      <c r="H33" s="10">
        <v>28652.073742446577</v>
      </c>
      <c r="I33" s="8">
        <f t="shared" si="13"/>
        <v>4.6497917532924111</v>
      </c>
      <c r="J33" s="8">
        <f t="shared" si="3"/>
        <v>4.4635031279117729</v>
      </c>
      <c r="K33" s="3">
        <f t="shared" si="14"/>
        <v>0.99999833864824472</v>
      </c>
      <c r="L33" s="3">
        <f t="shared" si="4"/>
        <v>28652.081718288104</v>
      </c>
      <c r="M33" s="3">
        <f t="shared" si="5"/>
        <v>6.3614048060405595E-5</v>
      </c>
      <c r="N33" s="4">
        <f t="shared" si="6"/>
        <v>16391.679516928511</v>
      </c>
      <c r="O33" s="3">
        <f t="shared" si="7"/>
        <v>6.9922436198338842E-8</v>
      </c>
      <c r="P33" s="18">
        <f t="shared" si="15"/>
        <v>6.3683970496603931E-5</v>
      </c>
      <c r="Q33" s="20">
        <f t="shared" si="16"/>
        <v>5.2687052689094269</v>
      </c>
      <c r="R33" s="9">
        <f t="shared" si="17"/>
        <v>6.8694675120976283E-8</v>
      </c>
      <c r="U33" s="1">
        <f t="shared" si="8"/>
        <v>36014</v>
      </c>
      <c r="V33">
        <v>4.9468174585758241E-51</v>
      </c>
      <c r="W33">
        <v>2.3130760270020015E-29</v>
      </c>
      <c r="X33">
        <v>1.7904998833351489E-19</v>
      </c>
      <c r="Y33">
        <v>1.0506318005854617E-13</v>
      </c>
      <c r="Z33">
        <v>6.0615468210784147E-10</v>
      </c>
      <c r="AA33">
        <v>2.4722217193389332E-7</v>
      </c>
      <c r="AB33">
        <v>1.8866486007126771E-5</v>
      </c>
      <c r="AC33">
        <v>4.6356195733803445E-4</v>
      </c>
      <c r="AD33">
        <v>5.0971203503810203E-3</v>
      </c>
      <c r="AE33">
        <v>3.1018068879239063E-2</v>
      </c>
      <c r="AF33">
        <v>0.12061903297653179</v>
      </c>
      <c r="AG33">
        <v>0.33158673595597249</v>
      </c>
      <c r="AH33">
        <v>0.69332454076881955</v>
      </c>
      <c r="AI33">
        <v>1.164242164917821</v>
      </c>
      <c r="AJ33">
        <v>1.6361967255839949</v>
      </c>
      <c r="AK33">
        <v>1.9868342852358916</v>
      </c>
      <c r="AL33">
        <v>2.1374415903126378</v>
      </c>
      <c r="AM33">
        <v>2.0781988793979971</v>
      </c>
      <c r="AN33">
        <v>1.8557151570357455</v>
      </c>
      <c r="AO33">
        <v>1.5418518976797688</v>
      </c>
      <c r="AP33">
        <v>1.204887027980571</v>
      </c>
      <c r="AQ33">
        <v>0.89348978790117584</v>
      </c>
      <c r="AR33">
        <v>0.63343623732285637</v>
      </c>
      <c r="AS33">
        <v>0.4320196428280858</v>
      </c>
      <c r="AT33">
        <v>0.28496485266633226</v>
      </c>
      <c r="AU33">
        <v>0.18260985337583713</v>
      </c>
      <c r="AV33">
        <v>0.11412417677167784</v>
      </c>
      <c r="AW33">
        <v>6.9789846268946618E-2</v>
      </c>
      <c r="AX33">
        <v>4.188052052236832E-2</v>
      </c>
      <c r="AY33">
        <v>2.4723839118384324E-2</v>
      </c>
      <c r="AZ33">
        <v>1.4389397892659422E-2</v>
      </c>
      <c r="BA33">
        <v>8.2720302713883698E-3</v>
      </c>
      <c r="BB33">
        <v>4.7048162422108335E-3</v>
      </c>
      <c r="BC33">
        <v>2.6513395446722283E-3</v>
      </c>
      <c r="BD33">
        <v>1.4823000195136988E-3</v>
      </c>
      <c r="BE33">
        <v>8.2308736738219749E-4</v>
      </c>
      <c r="BF33">
        <v>4.5439066321319768E-4</v>
      </c>
      <c r="BG33">
        <v>2.4961574564376192E-4</v>
      </c>
      <c r="BH33">
        <v>1.3655771536255694E-4</v>
      </c>
      <c r="BI33">
        <v>7.4450423909083638E-5</v>
      </c>
      <c r="BJ33">
        <v>4.0475919434468903E-5</v>
      </c>
      <c r="BK33">
        <v>2.1955722476438676E-5</v>
      </c>
      <c r="BL33">
        <v>1.1888781561656709E-5</v>
      </c>
      <c r="BM33">
        <v>6.4292447008432113E-6</v>
      </c>
      <c r="BN33">
        <v>3.473679559212961E-6</v>
      </c>
      <c r="BO33">
        <v>1.8757846735562329E-6</v>
      </c>
      <c r="BP33">
        <v>1.0126978604707923E-6</v>
      </c>
      <c r="BQ33">
        <v>5.4677222992270767E-7</v>
      </c>
      <c r="BR33">
        <v>2.9530843445617759E-7</v>
      </c>
      <c r="BS33">
        <v>1.5958418828094691E-7</v>
      </c>
      <c r="BT33">
        <v>8.6305797243995858E-8</v>
      </c>
      <c r="BU33">
        <v>4.6720604631047498E-8</v>
      </c>
      <c r="BV33">
        <v>2.5320325890376568E-8</v>
      </c>
      <c r="BW33">
        <v>1.3740070904240803E-8</v>
      </c>
      <c r="BX33">
        <v>7.4666750333151646E-9</v>
      </c>
      <c r="BY33">
        <v>4.0638509516461453E-9</v>
      </c>
      <c r="BZ33">
        <v>2.2154842829341903E-9</v>
      </c>
      <c r="CA33">
        <v>1.209937958466925E-9</v>
      </c>
      <c r="CB33">
        <v>6.6200257053144634E-10</v>
      </c>
      <c r="CC33">
        <v>3.629049652960299E-10</v>
      </c>
      <c r="CD33">
        <v>1.9933960460496672E-10</v>
      </c>
      <c r="CE33">
        <v>1.0972083959154648E-10</v>
      </c>
      <c r="CF33">
        <v>6.0520682697688791E-11</v>
      </c>
      <c r="CG33">
        <v>3.3454858404881281E-11</v>
      </c>
      <c r="CH33">
        <v>1.853421585562652E-11</v>
      </c>
      <c r="CI33">
        <v>1.0291188053986889E-11</v>
      </c>
      <c r="CJ33">
        <v>5.727269259725507E-12</v>
      </c>
      <c r="CK33">
        <v>3.1947218696984607E-12</v>
      </c>
      <c r="CL33">
        <v>1.7862106930692137E-12</v>
      </c>
      <c r="CM33">
        <v>1.00104981484966E-12</v>
      </c>
      <c r="CN33">
        <v>5.6235400700316977E-13</v>
      </c>
      <c r="CO33">
        <v>3.1666595742537633E-13</v>
      </c>
      <c r="CP33">
        <v>1.7874569547874706E-13</v>
      </c>
      <c r="CQ33">
        <v>1.01138489720671E-13</v>
      </c>
      <c r="CR33">
        <v>5.7364999712163466E-14</v>
      </c>
      <c r="CS33">
        <v>3.261589126763083E-14</v>
      </c>
      <c r="CT33">
        <v>1.8589359902132276E-14</v>
      </c>
      <c r="CU33">
        <v>1.0620695930819771E-14</v>
      </c>
      <c r="CV33">
        <v>6.0826745219795004E-15</v>
      </c>
      <c r="CW33">
        <v>3.4921131077437187E-15</v>
      </c>
      <c r="CX33">
        <v>2.0097063574293369E-15</v>
      </c>
      <c r="CY33">
        <v>1.1593789458339882E-15</v>
      </c>
      <c r="CZ33">
        <v>6.7044650787058813E-16</v>
      </c>
      <c r="DA33">
        <v>3.8863843458708286E-16</v>
      </c>
      <c r="DB33">
        <v>2.2582229405675149E-16</v>
      </c>
      <c r="DC33">
        <v>1.3152960631903308E-16</v>
      </c>
      <c r="DD33">
        <v>7.6791245525003754E-17</v>
      </c>
      <c r="DE33">
        <v>4.4939364816815799E-17</v>
      </c>
      <c r="DF33">
        <v>2.6361155074176751E-17</v>
      </c>
      <c r="DG33">
        <v>1.5499555393546108E-17</v>
      </c>
      <c r="DH33">
        <v>9.1345283220519257E-18</v>
      </c>
      <c r="DI33">
        <v>5.3958475768256014E-18</v>
      </c>
      <c r="DJ33">
        <v>3.1947308484556358E-18</v>
      </c>
      <c r="DK33">
        <v>1.8958508375832972E-18</v>
      </c>
      <c r="DL33">
        <v>1.1276217045187629E-18</v>
      </c>
      <c r="DM33">
        <v>6.7221162106269207E-19</v>
      </c>
      <c r="DN33">
        <v>4.0162965690859453E-19</v>
      </c>
      <c r="DO33">
        <v>2.405007531462815E-19</v>
      </c>
      <c r="DP33">
        <v>1.4433500374792489E-19</v>
      </c>
      <c r="DQ33">
        <v>8.6813053438949288E-20</v>
      </c>
      <c r="DR33">
        <v>5.2329916738357718E-20</v>
      </c>
      <c r="DS33">
        <v>3.1612595926435753E-20</v>
      </c>
      <c r="DT33">
        <v>1.9138539461895451E-20</v>
      </c>
      <c r="DU33">
        <v>1.1611526374349466E-20</v>
      </c>
      <c r="DV33">
        <v>7.059843406105598E-21</v>
      </c>
      <c r="DW33">
        <v>4.3014945854995987E-21</v>
      </c>
      <c r="DX33">
        <v>2.6263678810656122E-21</v>
      </c>
      <c r="DY33">
        <v>1.6069297886070635E-21</v>
      </c>
      <c r="DZ33">
        <v>9.8522790940646922E-22</v>
      </c>
      <c r="EA33">
        <v>6.0529664991746115E-22</v>
      </c>
      <c r="EB33">
        <v>3.7263607779294629E-22</v>
      </c>
      <c r="EC33">
        <v>2.2986873837084035E-22</v>
      </c>
      <c r="ED33">
        <v>1.4208447907486051E-22</v>
      </c>
      <c r="EE33">
        <v>8.7999141074906204E-23</v>
      </c>
      <c r="EF33">
        <v>5.4609558839226047E-23</v>
      </c>
    </row>
    <row r="34" spans="1:136" x14ac:dyDescent="0.2">
      <c r="A34" s="1">
        <v>36021</v>
      </c>
      <c r="B34" s="15">
        <f>Sheet1!G34</f>
        <v>0.33988877595177469</v>
      </c>
      <c r="C34">
        <v>15403.236282500002</v>
      </c>
      <c r="D34">
        <v>12889</v>
      </c>
      <c r="E34" s="5">
        <v>0.05</v>
      </c>
      <c r="F34" s="6">
        <v>1</v>
      </c>
      <c r="G34" s="7">
        <v>0.18925266430842544</v>
      </c>
      <c r="H34" s="10">
        <v>27663.626268742595</v>
      </c>
      <c r="I34" s="8">
        <f t="shared" si="13"/>
        <v>4.3944029706486543</v>
      </c>
      <c r="J34" s="8">
        <f t="shared" si="3"/>
        <v>4.2051503063402285</v>
      </c>
      <c r="K34" s="3">
        <f t="shared" si="14"/>
        <v>0.99999444611988653</v>
      </c>
      <c r="L34" s="3">
        <f t="shared" si="4"/>
        <v>27663.63275127612</v>
      </c>
      <c r="M34" s="3">
        <f t="shared" si="5"/>
        <v>4.2023240900564627E-5</v>
      </c>
      <c r="N34" s="4">
        <f t="shared" si="6"/>
        <v>15403.236518092441</v>
      </c>
      <c r="O34" s="3">
        <f t="shared" si="7"/>
        <v>5.5503797272568317E-8</v>
      </c>
      <c r="P34" s="18">
        <f t="shared" si="15"/>
        <v>4.2078744697837195E-5</v>
      </c>
      <c r="Q34" s="20">
        <f t="shared" si="16"/>
        <v>4.9977415258516471</v>
      </c>
      <c r="R34" s="9">
        <f t="shared" si="17"/>
        <v>2.9002831644956336E-7</v>
      </c>
      <c r="U34" s="1">
        <f t="shared" si="8"/>
        <v>36021</v>
      </c>
      <c r="V34">
        <v>3.0453586114372118E-48</v>
      </c>
      <c r="W34">
        <v>1.5145794017936167E-27</v>
      </c>
      <c r="X34">
        <v>3.8584122173584672E-18</v>
      </c>
      <c r="Y34">
        <v>1.1251330965456946E-12</v>
      </c>
      <c r="Z34">
        <v>3.9714583990925863E-9</v>
      </c>
      <c r="AA34">
        <v>1.1206758532952694E-6</v>
      </c>
      <c r="AB34">
        <v>6.410824807306482E-5</v>
      </c>
      <c r="AC34">
        <v>1.2484581892571709E-3</v>
      </c>
      <c r="AD34">
        <v>1.1331756912402211E-2</v>
      </c>
      <c r="AE34">
        <v>5.8701632189783103E-2</v>
      </c>
      <c r="AF34">
        <v>0.19902375493274807</v>
      </c>
      <c r="AG34">
        <v>0.48619406559672113</v>
      </c>
      <c r="AH34">
        <v>0.91744380650723867</v>
      </c>
      <c r="AI34">
        <v>1.408129943644473</v>
      </c>
      <c r="AJ34">
        <v>1.8281264827650228</v>
      </c>
      <c r="AK34">
        <v>2.0691994470731521</v>
      </c>
      <c r="AL34">
        <v>2.0908939770418984</v>
      </c>
      <c r="AM34">
        <v>1.9221462348654039</v>
      </c>
      <c r="AN34">
        <v>1.632141802544127</v>
      </c>
      <c r="AO34">
        <v>1.2960106931838948</v>
      </c>
      <c r="AP34">
        <v>0.97216865266864061</v>
      </c>
      <c r="AQ34">
        <v>0.69470960652525549</v>
      </c>
      <c r="AR34">
        <v>0.47625155266010538</v>
      </c>
      <c r="AS34">
        <v>0.31506309972436897</v>
      </c>
      <c r="AT34">
        <v>0.20213817955118277</v>
      </c>
      <c r="AU34">
        <v>0.12630685287659155</v>
      </c>
      <c r="AV34">
        <v>7.7144384327420962E-2</v>
      </c>
      <c r="AW34">
        <v>4.6198705586101098E-2</v>
      </c>
      <c r="AX34">
        <v>2.7199890827886625E-2</v>
      </c>
      <c r="AY34">
        <v>1.5780624451003644E-2</v>
      </c>
      <c r="AZ34">
        <v>9.0401745944535226E-3</v>
      </c>
      <c r="BA34">
        <v>5.122582407182651E-3</v>
      </c>
      <c r="BB34">
        <v>2.8756023643399468E-3</v>
      </c>
      <c r="BC34">
        <v>1.6013368051858072E-3</v>
      </c>
      <c r="BD34">
        <v>8.8565820161757766E-4</v>
      </c>
      <c r="BE34">
        <v>4.870054818049631E-4</v>
      </c>
      <c r="BF34">
        <v>2.6649404644654272E-4</v>
      </c>
      <c r="BG34">
        <v>1.4523885675313451E-4</v>
      </c>
      <c r="BH34">
        <v>7.8892421853991195E-5</v>
      </c>
      <c r="BI34">
        <v>4.2739087103908428E-5</v>
      </c>
      <c r="BJ34">
        <v>2.3104795589808153E-5</v>
      </c>
      <c r="BK34">
        <v>1.2470625105398773E-5</v>
      </c>
      <c r="BL34">
        <v>6.7232893719307793E-6</v>
      </c>
      <c r="BM34">
        <v>3.6220958759456182E-6</v>
      </c>
      <c r="BN34">
        <v>1.9506569740337528E-6</v>
      </c>
      <c r="BO34">
        <v>1.0504762977793504E-6</v>
      </c>
      <c r="BP34">
        <v>5.6585179840873576E-7</v>
      </c>
      <c r="BQ34">
        <v>3.0496056111073163E-7</v>
      </c>
      <c r="BR34">
        <v>1.6447912815009322E-7</v>
      </c>
      <c r="BS34">
        <v>8.8796339606218339E-8</v>
      </c>
      <c r="BT34">
        <v>4.7993011315948992E-8</v>
      </c>
      <c r="BU34">
        <v>2.597362726595816E-8</v>
      </c>
      <c r="BV34">
        <v>1.4077457135018332E-8</v>
      </c>
      <c r="BW34">
        <v>7.6420746988586782E-9</v>
      </c>
      <c r="BX34">
        <v>4.1557176986701089E-9</v>
      </c>
      <c r="BY34">
        <v>2.2639932616041751E-9</v>
      </c>
      <c r="BZ34">
        <v>1.2357770735273062E-9</v>
      </c>
      <c r="CA34">
        <v>6.7589316672030392E-10</v>
      </c>
      <c r="CB34">
        <v>3.7044331654038095E-10</v>
      </c>
      <c r="CC34">
        <v>2.034699966079748E-10</v>
      </c>
      <c r="CD34">
        <v>1.1200557008356E-10</v>
      </c>
      <c r="CE34">
        <v>6.1796251751696036E-11</v>
      </c>
      <c r="CF34">
        <v>3.4173366172218177E-11</v>
      </c>
      <c r="CG34">
        <v>1.894234762111941E-11</v>
      </c>
      <c r="CH34">
        <v>1.0524833964493067E-11</v>
      </c>
      <c r="CI34">
        <v>5.8619890929640736E-12</v>
      </c>
      <c r="CJ34">
        <v>3.2729098493424713E-12</v>
      </c>
      <c r="CK34">
        <v>1.83185716846281E-12</v>
      </c>
      <c r="CL34">
        <v>1.0278396408823789E-12</v>
      </c>
      <c r="CM34">
        <v>5.7815132845803832E-13</v>
      </c>
      <c r="CN34">
        <v>3.2602057592631424E-13</v>
      </c>
      <c r="CO34">
        <v>1.8430602087925655E-13</v>
      </c>
      <c r="CP34">
        <v>1.044546286997044E-13</v>
      </c>
      <c r="CQ34">
        <v>5.9348690758869793E-14</v>
      </c>
      <c r="CR34">
        <v>3.3805752828545775E-14</v>
      </c>
      <c r="CS34">
        <v>1.9304830999405614E-14</v>
      </c>
      <c r="CT34">
        <v>1.105188809271965E-14</v>
      </c>
      <c r="CU34">
        <v>6.3430847589384414E-15</v>
      </c>
      <c r="CV34">
        <v>3.6496899489687809E-15</v>
      </c>
      <c r="CW34">
        <v>2.105232892514954E-15</v>
      </c>
      <c r="CX34">
        <v>1.2173902737977478E-15</v>
      </c>
      <c r="CY34">
        <v>7.0573448246070301E-16</v>
      </c>
      <c r="CZ34">
        <v>4.1013854015551156E-16</v>
      </c>
      <c r="DA34">
        <v>2.389423235587582E-16</v>
      </c>
      <c r="DB34">
        <v>1.395481305872223E-16</v>
      </c>
      <c r="DC34">
        <v>8.1699288410161156E-17</v>
      </c>
      <c r="DD34">
        <v>4.7947992434843842E-17</v>
      </c>
      <c r="DE34">
        <v>2.8208164519707551E-17</v>
      </c>
      <c r="DF34">
        <v>1.6635106707009815E-17</v>
      </c>
      <c r="DG34">
        <v>9.833692746912408E-18</v>
      </c>
      <c r="DH34">
        <v>5.8269554466175076E-18</v>
      </c>
      <c r="DI34">
        <v>3.460942305781167E-18</v>
      </c>
      <c r="DJ34">
        <v>2.06047837842465E-18</v>
      </c>
      <c r="DK34">
        <v>1.2295781051878122E-18</v>
      </c>
      <c r="DL34">
        <v>7.3544762362930546E-19</v>
      </c>
      <c r="DM34">
        <v>4.4090808571622229E-19</v>
      </c>
      <c r="DN34">
        <v>2.6493424798599234E-19</v>
      </c>
      <c r="DO34">
        <v>1.5955662455250396E-19</v>
      </c>
      <c r="DP34">
        <v>9.6309957400414578E-20</v>
      </c>
      <c r="DQ34">
        <v>5.8263963596177478E-20</v>
      </c>
      <c r="DR34">
        <v>3.5325976804789953E-20</v>
      </c>
      <c r="DS34">
        <v>2.1465769415781798E-20</v>
      </c>
      <c r="DT34">
        <v>1.3072229242970354E-20</v>
      </c>
      <c r="DU34">
        <v>7.9780461158979901E-21</v>
      </c>
      <c r="DV34">
        <v>4.8795513484644541E-21</v>
      </c>
      <c r="DW34">
        <v>2.9908351668893296E-21</v>
      </c>
      <c r="DX34">
        <v>1.8370758157271729E-21</v>
      </c>
      <c r="DY34">
        <v>1.1307757551913614E-21</v>
      </c>
      <c r="DZ34">
        <v>6.9748281554196166E-22</v>
      </c>
      <c r="EA34">
        <v>4.3111286275928357E-22</v>
      </c>
      <c r="EB34">
        <v>2.670187442953387E-22</v>
      </c>
      <c r="EC34">
        <v>1.6572144103405809E-22</v>
      </c>
      <c r="ED34">
        <v>1.0306109488632544E-22</v>
      </c>
      <c r="EE34">
        <v>6.42218560435132E-23</v>
      </c>
      <c r="EF34">
        <v>4.0099226208789251E-23</v>
      </c>
    </row>
    <row r="35" spans="1:136" x14ac:dyDescent="0.2">
      <c r="A35" s="1">
        <v>36028</v>
      </c>
      <c r="B35" s="15">
        <f>Sheet1!G35</f>
        <v>0.33753266379503</v>
      </c>
      <c r="C35">
        <v>15609.161901250001</v>
      </c>
      <c r="D35">
        <v>12889</v>
      </c>
      <c r="E35" s="5">
        <v>0.05</v>
      </c>
      <c r="F35" s="6">
        <v>1</v>
      </c>
      <c r="G35" s="7">
        <v>0.18904591096958759</v>
      </c>
      <c r="H35" s="10">
        <v>27869.541723378734</v>
      </c>
      <c r="I35" s="8">
        <f t="shared" si="13"/>
        <v>4.438230573163624</v>
      </c>
      <c r="J35" s="8">
        <f t="shared" si="3"/>
        <v>4.2491846621940361</v>
      </c>
      <c r="K35" s="3">
        <f t="shared" si="14"/>
        <v>0.99999546492861369</v>
      </c>
      <c r="L35" s="3">
        <f t="shared" si="4"/>
        <v>27869.557520230665</v>
      </c>
      <c r="M35" s="3">
        <f t="shared" si="5"/>
        <v>2.4954053091872459E-4</v>
      </c>
      <c r="N35" s="4">
        <f t="shared" si="6"/>
        <v>15609.15080402728</v>
      </c>
      <c r="O35" s="3">
        <f t="shared" si="7"/>
        <v>1.2314835212433287E-4</v>
      </c>
      <c r="P35" s="18">
        <f t="shared" si="15"/>
        <v>3.7268888304305744E-4</v>
      </c>
      <c r="Q35" s="20">
        <f t="shared" si="16"/>
        <v>5.0426427128372531</v>
      </c>
      <c r="R35" s="9">
        <f t="shared" si="17"/>
        <v>2.2957303899786097E-7</v>
      </c>
      <c r="U35" s="1">
        <f t="shared" si="8"/>
        <v>36028</v>
      </c>
      <c r="V35">
        <v>1.332262060632999E-48</v>
      </c>
      <c r="W35">
        <v>8.4983366866661828E-28</v>
      </c>
      <c r="X35">
        <v>2.4704100362700018E-18</v>
      </c>
      <c r="Y35">
        <v>7.8629703665903277E-13</v>
      </c>
      <c r="Z35">
        <v>2.9601431452502295E-9</v>
      </c>
      <c r="AA35">
        <v>8.7846228733721549E-7</v>
      </c>
      <c r="AB35">
        <v>5.2356238358721471E-5</v>
      </c>
      <c r="AC35">
        <v>1.0552315764305517E-3</v>
      </c>
      <c r="AD35">
        <v>9.8636573959795509E-3</v>
      </c>
      <c r="AE35">
        <v>5.2420285925238938E-2</v>
      </c>
      <c r="AF35">
        <v>0.18178129474401764</v>
      </c>
      <c r="AG35">
        <v>0.45309120712487166</v>
      </c>
      <c r="AH35">
        <v>0.87058348225946247</v>
      </c>
      <c r="AI35">
        <v>1.3582967830718677</v>
      </c>
      <c r="AJ35">
        <v>1.7900149603497457</v>
      </c>
      <c r="AK35">
        <v>2.0540799879038811</v>
      </c>
      <c r="AL35">
        <v>2.102079742988916</v>
      </c>
      <c r="AM35">
        <v>1.9552480626367856</v>
      </c>
      <c r="AN35">
        <v>1.6784796422016222</v>
      </c>
      <c r="AO35">
        <v>1.3464632099305573</v>
      </c>
      <c r="AP35">
        <v>1.0197045823085955</v>
      </c>
      <c r="AQ35">
        <v>0.73524339983853104</v>
      </c>
      <c r="AR35">
        <v>0.50831447680450925</v>
      </c>
      <c r="AS35">
        <v>0.33896634463045749</v>
      </c>
      <c r="AT35">
        <v>0.219120900551218</v>
      </c>
      <c r="AU35">
        <v>0.1379013788962776</v>
      </c>
      <c r="AV35">
        <v>8.4800120357689759E-2</v>
      </c>
      <c r="AW35">
        <v>5.1112761038391262E-2</v>
      </c>
      <c r="AX35">
        <v>3.0279052465490432E-2</v>
      </c>
      <c r="AY35">
        <v>1.7670675005407914E-2</v>
      </c>
      <c r="AZ35">
        <v>1.0179978137416961E-2</v>
      </c>
      <c r="BA35">
        <v>5.7995641684098929E-3</v>
      </c>
      <c r="BB35">
        <v>3.2724587942483938E-3</v>
      </c>
      <c r="BC35">
        <v>1.8313701558158497E-3</v>
      </c>
      <c r="BD35">
        <v>1.0177070528851915E-3</v>
      </c>
      <c r="BE35">
        <v>5.6217843595390805E-4</v>
      </c>
      <c r="BF35">
        <v>3.0898470727385856E-4</v>
      </c>
      <c r="BG35">
        <v>1.6911081726946831E-4</v>
      </c>
      <c r="BH35">
        <v>9.2235271305044945E-5</v>
      </c>
      <c r="BI35">
        <v>5.0164678239846077E-5</v>
      </c>
      <c r="BJ35">
        <v>2.7222457644256083E-5</v>
      </c>
      <c r="BK35">
        <v>1.4747228626704726E-5</v>
      </c>
      <c r="BL35">
        <v>7.9790012471738079E-6</v>
      </c>
      <c r="BM35">
        <v>4.3134176427606435E-6</v>
      </c>
      <c r="BN35">
        <v>2.3307203167900971E-6</v>
      </c>
      <c r="BO35">
        <v>1.2592107427968496E-6</v>
      </c>
      <c r="BP35">
        <v>6.8041704912584579E-7</v>
      </c>
      <c r="BQ35">
        <v>3.6782052452830256E-7</v>
      </c>
      <c r="BR35">
        <v>1.989684679835194E-7</v>
      </c>
      <c r="BS35">
        <v>1.0772410055876831E-7</v>
      </c>
      <c r="BT35">
        <v>5.8385501155049348E-8</v>
      </c>
      <c r="BU35">
        <v>3.1683651531482594E-8</v>
      </c>
      <c r="BV35">
        <v>1.7217509615794287E-8</v>
      </c>
      <c r="BW35">
        <v>9.3706595622291472E-9</v>
      </c>
      <c r="BX35">
        <v>5.1084393741277993E-9</v>
      </c>
      <c r="BY35">
        <v>2.7897959823657886E-9</v>
      </c>
      <c r="BZ35">
        <v>1.5263899344340616E-9</v>
      </c>
      <c r="CA35">
        <v>8.3676880804316413E-10</v>
      </c>
      <c r="CB35">
        <v>4.5964898540988101E-10</v>
      </c>
      <c r="CC35">
        <v>2.5302186460394215E-10</v>
      </c>
      <c r="CD35">
        <v>1.3958133910751859E-10</v>
      </c>
      <c r="CE35">
        <v>7.7171641990028837E-11</v>
      </c>
      <c r="CF35">
        <v>4.2763166800873996E-11</v>
      </c>
      <c r="CG35">
        <v>2.3750994442399263E-11</v>
      </c>
      <c r="CH35">
        <v>1.322236955602183E-11</v>
      </c>
      <c r="CI35">
        <v>7.378463535668892E-12</v>
      </c>
      <c r="CJ35">
        <v>4.1272747635006789E-12</v>
      </c>
      <c r="CK35">
        <v>2.3142566035989965E-12</v>
      </c>
      <c r="CL35">
        <v>1.3008241521810457E-12</v>
      </c>
      <c r="CM35">
        <v>7.3297881097703255E-13</v>
      </c>
      <c r="CN35">
        <v>4.1403347468303517E-13</v>
      </c>
      <c r="CO35">
        <v>2.3445253621032655E-13</v>
      </c>
      <c r="CP35">
        <v>1.3309231677090149E-13</v>
      </c>
      <c r="CQ35">
        <v>7.5741118890195606E-14</v>
      </c>
      <c r="CR35">
        <v>4.3210801008662779E-14</v>
      </c>
      <c r="CS35">
        <v>2.4713549862983871E-14</v>
      </c>
      <c r="CT35">
        <v>1.4169670139813599E-14</v>
      </c>
      <c r="CU35">
        <v>8.1445111412348254E-15</v>
      </c>
      <c r="CV35">
        <v>4.6929855921499337E-15</v>
      </c>
      <c r="CW35">
        <v>2.7108781931643774E-15</v>
      </c>
      <c r="CX35">
        <v>1.5698006759732008E-15</v>
      </c>
      <c r="CY35">
        <v>9.1127489782504838E-16</v>
      </c>
      <c r="CZ35">
        <v>5.3029913724164156E-16</v>
      </c>
      <c r="DA35">
        <v>3.0935339671613793E-16</v>
      </c>
      <c r="DB35">
        <v>1.8090342711595324E-16</v>
      </c>
      <c r="DC35">
        <v>1.060453909668979E-16</v>
      </c>
      <c r="DD35">
        <v>6.2313876520118633E-17</v>
      </c>
      <c r="DE35">
        <v>3.6704585129175903E-17</v>
      </c>
      <c r="DF35">
        <v>2.1671692194985683E-17</v>
      </c>
      <c r="DG35">
        <v>1.2826153912382116E-17</v>
      </c>
      <c r="DH35">
        <v>7.6089576580959638E-18</v>
      </c>
      <c r="DI35">
        <v>4.5245229478358982E-18</v>
      </c>
      <c r="DJ35">
        <v>2.6967022243172879E-18</v>
      </c>
      <c r="DK35">
        <v>1.6110139231298879E-18</v>
      </c>
      <c r="DL35">
        <v>9.6463966156483787E-19</v>
      </c>
      <c r="DM35">
        <v>5.7892695680736209E-19</v>
      </c>
      <c r="DN35">
        <v>3.4823185790554952E-19</v>
      </c>
      <c r="DO35">
        <v>2.0993867666760804E-19</v>
      </c>
      <c r="DP35">
        <v>1.2684949268522178E-19</v>
      </c>
      <c r="DQ35">
        <v>7.6815769008375063E-20</v>
      </c>
      <c r="DR35">
        <v>4.6619799606848217E-20</v>
      </c>
      <c r="DS35">
        <v>2.8355790839828986E-20</v>
      </c>
      <c r="DT35">
        <v>1.7284523605391253E-20</v>
      </c>
      <c r="DU35">
        <v>1.0558695875367374E-20</v>
      </c>
      <c r="DV35">
        <v>6.4638799827526985E-21</v>
      </c>
      <c r="DW35">
        <v>3.9655126464131687E-21</v>
      </c>
      <c r="DX35">
        <v>2.4379307448368735E-21</v>
      </c>
      <c r="DY35">
        <v>1.5019389677704584E-21</v>
      </c>
      <c r="DZ35">
        <v>9.2722480321653306E-22</v>
      </c>
      <c r="EA35">
        <v>5.7360454770241208E-22</v>
      </c>
      <c r="EB35">
        <v>3.5557228170824932E-22</v>
      </c>
      <c r="EC35">
        <v>2.2086351569578944E-22</v>
      </c>
      <c r="ED35">
        <v>1.3746554678637165E-22</v>
      </c>
      <c r="EE35">
        <v>8.5729563014417609E-23</v>
      </c>
      <c r="EF35">
        <v>5.3570699441019598E-23</v>
      </c>
    </row>
    <row r="36" spans="1:136" x14ac:dyDescent="0.2">
      <c r="A36" s="1">
        <v>36035</v>
      </c>
      <c r="B36" s="15">
        <f>Sheet1!G36</f>
        <v>0.34651459573660881</v>
      </c>
      <c r="C36">
        <v>14517.756121875002</v>
      </c>
      <c r="D36">
        <v>12889</v>
      </c>
      <c r="E36" s="5">
        <v>0.05</v>
      </c>
      <c r="F36" s="6">
        <v>1</v>
      </c>
      <c r="G36" s="7">
        <v>0.18786463459318023</v>
      </c>
      <c r="H36" s="10">
        <v>26778.141022899301</v>
      </c>
      <c r="I36" s="8">
        <f t="shared" si="13"/>
        <v>4.2523077800440605</v>
      </c>
      <c r="J36" s="8">
        <f t="shared" si="3"/>
        <v>4.0644431454508805</v>
      </c>
      <c r="K36" s="3">
        <f t="shared" si="14"/>
        <v>0.99998942105995425</v>
      </c>
      <c r="L36" s="3">
        <f t="shared" si="4"/>
        <v>26778.151319428162</v>
      </c>
      <c r="M36" s="3">
        <f t="shared" si="5"/>
        <v>1.0601850657790164E-4</v>
      </c>
      <c r="N36" s="4">
        <f t="shared" si="6"/>
        <v>14517.756838479123</v>
      </c>
      <c r="O36" s="3">
        <f t="shared" si="7"/>
        <v>5.1352146681854001E-7</v>
      </c>
      <c r="P36" s="18">
        <f t="shared" si="15"/>
        <v>1.0653202804472018E-4</v>
      </c>
      <c r="Q36" s="20">
        <f t="shared" si="16"/>
        <v>4.8628903908561902</v>
      </c>
      <c r="R36" s="9">
        <f t="shared" si="17"/>
        <v>5.784195728429008E-7</v>
      </c>
      <c r="U36" s="1">
        <f t="shared" si="8"/>
        <v>36035</v>
      </c>
      <c r="V36">
        <v>7.6979303020232975E-48</v>
      </c>
      <c r="W36">
        <v>4.1184988090264605E-27</v>
      </c>
      <c r="X36">
        <v>9.9850625379514417E-18</v>
      </c>
      <c r="Y36">
        <v>2.6974764342236086E-12</v>
      </c>
      <c r="Z36">
        <v>8.7641765616729503E-9</v>
      </c>
      <c r="AA36">
        <v>2.2760701623134124E-6</v>
      </c>
      <c r="AB36">
        <v>1.2008013429601194E-4</v>
      </c>
      <c r="AC36">
        <v>2.1628685131020679E-3</v>
      </c>
      <c r="AD36">
        <v>1.8213305051539275E-2</v>
      </c>
      <c r="AE36">
        <v>8.7800622782162094E-2</v>
      </c>
      <c r="AF36">
        <v>0.27782339400944933</v>
      </c>
      <c r="AG36">
        <v>0.63514699282748444</v>
      </c>
      <c r="AH36">
        <v>1.1244726960316871</v>
      </c>
      <c r="AI36">
        <v>1.6230924013416448</v>
      </c>
      <c r="AJ36">
        <v>1.986052833394351</v>
      </c>
      <c r="AK36">
        <v>2.1230309314747493</v>
      </c>
      <c r="AL36">
        <v>2.0299199753694737</v>
      </c>
      <c r="AM36">
        <v>1.7688601744349721</v>
      </c>
      <c r="AN36">
        <v>1.4260712650226792</v>
      </c>
      <c r="AO36">
        <v>1.0768068735012972</v>
      </c>
      <c r="AP36">
        <v>0.76920861953901565</v>
      </c>
      <c r="AQ36">
        <v>0.52416508887916291</v>
      </c>
      <c r="AR36">
        <v>0.34309735527224444</v>
      </c>
      <c r="AS36">
        <v>0.21697844444286496</v>
      </c>
      <c r="AT36">
        <v>0.13322879095450549</v>
      </c>
      <c r="AU36">
        <v>7.9757780715769208E-2</v>
      </c>
      <c r="AV36">
        <v>4.6718392556322409E-2</v>
      </c>
      <c r="AW36">
        <v>2.6857715470541964E-2</v>
      </c>
      <c r="AX36">
        <v>1.5193553679726775E-2</v>
      </c>
      <c r="AY36">
        <v>8.4770971803164504E-3</v>
      </c>
      <c r="AZ36">
        <v>4.674018231355887E-3</v>
      </c>
      <c r="BA36">
        <v>2.5511516149740207E-3</v>
      </c>
      <c r="BB36">
        <v>1.3805033597621768E-3</v>
      </c>
      <c r="BC36">
        <v>7.4159322865707182E-4</v>
      </c>
      <c r="BD36">
        <v>3.9593442294749275E-4</v>
      </c>
      <c r="BE36">
        <v>2.1030615863920778E-4</v>
      </c>
      <c r="BF36">
        <v>1.1123510051841517E-4</v>
      </c>
      <c r="BG36">
        <v>5.8632370988039663E-5</v>
      </c>
      <c r="BH36">
        <v>3.0820800607669041E-5</v>
      </c>
      <c r="BI36">
        <v>1.616708740163533E-5</v>
      </c>
      <c r="BJ36">
        <v>8.4672292326134418E-6</v>
      </c>
      <c r="BK36">
        <v>4.4298202892516422E-6</v>
      </c>
      <c r="BL36">
        <v>2.3160944189718954E-6</v>
      </c>
      <c r="BM36">
        <v>1.2106569963845178E-6</v>
      </c>
      <c r="BN36">
        <v>6.328949559935414E-7</v>
      </c>
      <c r="BO36">
        <v>3.309957825364341E-7</v>
      </c>
      <c r="BP36">
        <v>1.7322626226497029E-7</v>
      </c>
      <c r="BQ36">
        <v>9.0742905511542712E-8</v>
      </c>
      <c r="BR36">
        <v>4.7589922257043649E-8</v>
      </c>
      <c r="BS36">
        <v>2.4992291234612559E-8</v>
      </c>
      <c r="BT36">
        <v>1.3145045348857288E-8</v>
      </c>
      <c r="BU36">
        <v>6.9254971053081185E-9</v>
      </c>
      <c r="BV36">
        <v>3.6553852451950375E-9</v>
      </c>
      <c r="BW36">
        <v>1.9331364963782264E-9</v>
      </c>
      <c r="BX36">
        <v>1.0244408173497114E-9</v>
      </c>
      <c r="BY36">
        <v>5.4406230495630192E-10</v>
      </c>
      <c r="BZ36">
        <v>2.895911979827885E-10</v>
      </c>
      <c r="CA36">
        <v>1.5450060512066284E-10</v>
      </c>
      <c r="CB36">
        <v>8.2625156431637706E-11</v>
      </c>
      <c r="CC36">
        <v>4.429526157885695E-11</v>
      </c>
      <c r="CD36">
        <v>2.3806055674968385E-11</v>
      </c>
      <c r="CE36">
        <v>1.2826914691604143E-11</v>
      </c>
      <c r="CF36">
        <v>6.9291231027827221E-12</v>
      </c>
      <c r="CG36">
        <v>3.7529256602054835E-12</v>
      </c>
      <c r="CH36">
        <v>2.0380243700700148E-12</v>
      </c>
      <c r="CI36">
        <v>1.1097026769001673E-12</v>
      </c>
      <c r="CJ36">
        <v>6.0585690564119208E-13</v>
      </c>
      <c r="CK36">
        <v>3.3167011287512313E-13</v>
      </c>
      <c r="CL36">
        <v>1.8206256368849067E-13</v>
      </c>
      <c r="CM36">
        <v>1.0021133531543633E-13</v>
      </c>
      <c r="CN36">
        <v>5.5309220580198135E-14</v>
      </c>
      <c r="CO36">
        <v>3.0610062905109395E-14</v>
      </c>
      <c r="CP36">
        <v>1.6987027487067084E-14</v>
      </c>
      <c r="CQ36">
        <v>9.4527160550623825E-15</v>
      </c>
      <c r="CR36">
        <v>5.2744919115054478E-15</v>
      </c>
      <c r="CS36">
        <v>2.9511238004180492E-15</v>
      </c>
      <c r="CT36">
        <v>1.6556720119848022E-15</v>
      </c>
      <c r="CU36">
        <v>9.3140367795277208E-16</v>
      </c>
      <c r="CV36">
        <v>5.2538113401683433E-16</v>
      </c>
      <c r="CW36">
        <v>2.9715257478297592E-16</v>
      </c>
      <c r="CX36">
        <v>1.6851873065340228E-16</v>
      </c>
      <c r="CY36">
        <v>9.5824213762046981E-17</v>
      </c>
      <c r="CZ36">
        <v>5.463301014934629E-17</v>
      </c>
      <c r="DA36">
        <v>3.1230707162326875E-17</v>
      </c>
      <c r="DB36">
        <v>1.7899836946406118E-17</v>
      </c>
      <c r="DC36">
        <v>1.0286091397626117E-17</v>
      </c>
      <c r="DD36">
        <v>5.9262364025366103E-18</v>
      </c>
      <c r="DE36">
        <v>3.4231654062930861E-18</v>
      </c>
      <c r="DF36">
        <v>1.9823939426000263E-18</v>
      </c>
      <c r="DG36">
        <v>1.1509537837489954E-18</v>
      </c>
      <c r="DH36">
        <v>6.6992192477741712E-19</v>
      </c>
      <c r="DI36">
        <v>3.9091406304459059E-19</v>
      </c>
      <c r="DJ36">
        <v>2.2867648092452383E-19</v>
      </c>
      <c r="DK36">
        <v>1.3410254626860435E-19</v>
      </c>
      <c r="DL36">
        <v>7.8835169187985837E-20</v>
      </c>
      <c r="DM36">
        <v>4.6458214508090689E-20</v>
      </c>
      <c r="DN36">
        <v>2.7444579465717806E-20</v>
      </c>
      <c r="DO36">
        <v>1.6251527402273966E-20</v>
      </c>
      <c r="DP36">
        <v>9.6464447447177686E-21</v>
      </c>
      <c r="DQ36">
        <v>5.7394173180568359E-21</v>
      </c>
      <c r="DR36">
        <v>3.422848484618053E-21</v>
      </c>
      <c r="DS36">
        <v>2.0460621115885811E-21</v>
      </c>
      <c r="DT36">
        <v>1.2258946229572545E-21</v>
      </c>
      <c r="DU36">
        <v>7.3617758077456129E-22</v>
      </c>
      <c r="DV36">
        <v>4.4309729960882568E-22</v>
      </c>
      <c r="DW36">
        <v>2.672973523476961E-22</v>
      </c>
      <c r="DX36">
        <v>1.6160740048584489E-22</v>
      </c>
      <c r="DY36">
        <v>9.7924394107055806E-23</v>
      </c>
      <c r="DZ36">
        <v>5.9466950064499159E-23</v>
      </c>
      <c r="EA36">
        <v>3.619158986306184E-23</v>
      </c>
      <c r="EB36">
        <v>2.2073897771099313E-23</v>
      </c>
      <c r="EC36">
        <v>1.3492174517319412E-23</v>
      </c>
      <c r="ED36">
        <v>8.2643493745646058E-24</v>
      </c>
      <c r="EE36">
        <v>5.07284358103817E-24</v>
      </c>
      <c r="EF36">
        <v>3.1203456104114883E-24</v>
      </c>
    </row>
    <row r="37" spans="1:136" x14ac:dyDescent="0.2">
      <c r="A37" s="1">
        <v>36042</v>
      </c>
      <c r="B37" s="15">
        <f>Sheet1!G37</f>
        <v>0.34474775866906043</v>
      </c>
      <c r="C37">
        <v>14311.830503125</v>
      </c>
      <c r="D37">
        <v>12889</v>
      </c>
      <c r="E37" s="5">
        <v>0.05</v>
      </c>
      <c r="F37" s="6">
        <v>1</v>
      </c>
      <c r="G37" s="7">
        <v>0.18568345123200738</v>
      </c>
      <c r="H37" s="10">
        <v>26572.218024749218</v>
      </c>
      <c r="I37" s="8">
        <f t="shared" si="13"/>
        <v>4.2584902811045291</v>
      </c>
      <c r="J37" s="8">
        <f t="shared" si="3"/>
        <v>4.0728068298725217</v>
      </c>
      <c r="K37" s="3">
        <f t="shared" si="14"/>
        <v>0.99998970939169918</v>
      </c>
      <c r="L37" s="3">
        <f t="shared" si="4"/>
        <v>26572.224017579971</v>
      </c>
      <c r="M37" s="3">
        <f t="shared" si="5"/>
        <v>3.5914020431735943E-5</v>
      </c>
      <c r="N37" s="4">
        <f t="shared" si="6"/>
        <v>14311.833275449821</v>
      </c>
      <c r="O37" s="3">
        <f t="shared" si="7"/>
        <v>7.6857849097967602E-6</v>
      </c>
      <c r="P37" s="18">
        <f t="shared" si="15"/>
        <v>4.3599805341532706E-5</v>
      </c>
      <c r="Q37" s="20">
        <f t="shared" si="16"/>
        <v>4.8806332624638591</v>
      </c>
      <c r="R37" s="9">
        <f t="shared" si="17"/>
        <v>5.2872864420122904E-7</v>
      </c>
      <c r="U37" s="1">
        <f t="shared" si="8"/>
        <v>36042</v>
      </c>
      <c r="V37">
        <v>1.0611414296921424E-48</v>
      </c>
      <c r="W37">
        <v>1.5140427775868277E-27</v>
      </c>
      <c r="X37">
        <v>5.6127649495753331E-18</v>
      </c>
      <c r="Y37">
        <v>1.9170946639564495E-12</v>
      </c>
      <c r="Z37">
        <v>7.1917100202941668E-9</v>
      </c>
      <c r="AA37">
        <v>2.0491390169149701E-6</v>
      </c>
      <c r="AB37">
        <v>1.1491028380294921E-4</v>
      </c>
      <c r="AC37">
        <v>2.1542172958121581E-3</v>
      </c>
      <c r="AD37">
        <v>1.860660739932981E-2</v>
      </c>
      <c r="AE37">
        <v>9.1036285784424173E-2</v>
      </c>
      <c r="AF37">
        <v>0.29008763375261087</v>
      </c>
      <c r="AG37">
        <v>0.66390589904179009</v>
      </c>
      <c r="AH37">
        <v>1.1713079920961855</v>
      </c>
      <c r="AI37">
        <v>1.6788284592522869</v>
      </c>
      <c r="AJ37">
        <v>2.0340911464888216</v>
      </c>
      <c r="AK37">
        <v>2.1482063501332571</v>
      </c>
      <c r="AL37">
        <v>2.0256031751476775</v>
      </c>
      <c r="AM37">
        <v>1.738166813603234</v>
      </c>
      <c r="AN37">
        <v>1.3783148437088317</v>
      </c>
      <c r="AO37">
        <v>1.0226745087247042</v>
      </c>
      <c r="AP37">
        <v>0.71729437694102438</v>
      </c>
      <c r="AQ37">
        <v>0.47962312508438332</v>
      </c>
      <c r="AR37">
        <v>0.30789715607149648</v>
      </c>
      <c r="AS37">
        <v>0.19088955693645571</v>
      </c>
      <c r="AT37">
        <v>0.11486774109118307</v>
      </c>
      <c r="AU37">
        <v>6.7374391845303111E-2</v>
      </c>
      <c r="AV37">
        <v>3.8658436656719398E-2</v>
      </c>
      <c r="AW37">
        <v>2.176678490459192E-2</v>
      </c>
      <c r="AX37">
        <v>1.2058846190137019E-2</v>
      </c>
      <c r="AY37">
        <v>6.5884380190126459E-3</v>
      </c>
      <c r="AZ37">
        <v>3.5570948049489259E-3</v>
      </c>
      <c r="BA37">
        <v>1.9010915047513711E-3</v>
      </c>
      <c r="BB37">
        <v>1.0073199439500473E-3</v>
      </c>
      <c r="BC37">
        <v>5.298690719077574E-4</v>
      </c>
      <c r="BD37">
        <v>2.7702280588283868E-4</v>
      </c>
      <c r="BE37">
        <v>1.4409743525816026E-4</v>
      </c>
      <c r="BF37">
        <v>7.4642426953338049E-5</v>
      </c>
      <c r="BG37">
        <v>3.8534789431200274E-5</v>
      </c>
      <c r="BH37">
        <v>1.984114766862209E-5</v>
      </c>
      <c r="BI37">
        <v>1.0195320168015157E-5</v>
      </c>
      <c r="BJ37">
        <v>5.2311619273447327E-6</v>
      </c>
      <c r="BK37">
        <v>2.6814798888062656E-6</v>
      </c>
      <c r="BL37">
        <v>1.3737952985236218E-6</v>
      </c>
      <c r="BM37">
        <v>7.0373888893696145E-7</v>
      </c>
      <c r="BN37">
        <v>3.6057482852572534E-7</v>
      </c>
      <c r="BO37">
        <v>1.8484568829151107E-7</v>
      </c>
      <c r="BP37">
        <v>9.4836241001715034E-8</v>
      </c>
      <c r="BQ37">
        <v>4.8707781581928418E-8</v>
      </c>
      <c r="BR37">
        <v>2.50482631538137E-8</v>
      </c>
      <c r="BS37">
        <v>1.290024419009929E-8</v>
      </c>
      <c r="BT37">
        <v>6.6548113194911985E-9</v>
      </c>
      <c r="BU37">
        <v>3.4392135807753904E-9</v>
      </c>
      <c r="BV37">
        <v>1.7808555898224087E-9</v>
      </c>
      <c r="BW37">
        <v>9.2405588930877263E-10</v>
      </c>
      <c r="BX37">
        <v>4.8052446635517191E-10</v>
      </c>
      <c r="BY37">
        <v>2.5045100927434004E-10</v>
      </c>
      <c r="BZ37">
        <v>1.3084509285951281E-10</v>
      </c>
      <c r="CA37">
        <v>6.8525525854663898E-11</v>
      </c>
      <c r="CB37">
        <v>3.5977956612549614E-11</v>
      </c>
      <c r="CC37">
        <v>1.8938041212335226E-11</v>
      </c>
      <c r="CD37">
        <v>9.9947066740716332E-12</v>
      </c>
      <c r="CE37">
        <v>5.2888408109099904E-12</v>
      </c>
      <c r="CF37">
        <v>2.8062264237884391E-12</v>
      </c>
      <c r="CG37">
        <v>1.4930370460357951E-12</v>
      </c>
      <c r="CH37">
        <v>7.9655505241707614E-13</v>
      </c>
      <c r="CI37">
        <v>4.2615542750449984E-13</v>
      </c>
      <c r="CJ37">
        <v>2.2863100471697016E-13</v>
      </c>
      <c r="CK37">
        <v>1.2300515426784625E-13</v>
      </c>
      <c r="CL37">
        <v>6.6364724316741047E-14</v>
      </c>
      <c r="CM37">
        <v>3.5907108749173148E-14</v>
      </c>
      <c r="CN37">
        <v>1.9482956643974389E-14</v>
      </c>
      <c r="CO37">
        <v>1.0601360080378513E-14</v>
      </c>
      <c r="CP37">
        <v>5.7849631777046398E-15</v>
      </c>
      <c r="CQ37">
        <v>3.1657089329683082E-15</v>
      </c>
      <c r="CR37">
        <v>1.7372846393958281E-15</v>
      </c>
      <c r="CS37">
        <v>9.5608847828293202E-16</v>
      </c>
      <c r="CT37">
        <v>5.2765384257437302E-16</v>
      </c>
      <c r="CU37">
        <v>2.920251348824843E-16</v>
      </c>
      <c r="CV37">
        <v>1.6207166829798421E-16</v>
      </c>
      <c r="CW37">
        <v>9.0199648271422968E-17</v>
      </c>
      <c r="CX37">
        <v>5.0339411574763018E-17</v>
      </c>
      <c r="CY37">
        <v>2.8171582510453186E-17</v>
      </c>
      <c r="CZ37">
        <v>1.5809133753500854E-17</v>
      </c>
      <c r="DA37">
        <v>8.8959472577864387E-18</v>
      </c>
      <c r="DB37">
        <v>5.0194588868680911E-18</v>
      </c>
      <c r="DC37">
        <v>2.8398486779174186E-18</v>
      </c>
      <c r="DD37">
        <v>1.6110160970638201E-18</v>
      </c>
      <c r="DE37">
        <v>9.1635451717281691E-19</v>
      </c>
      <c r="DF37">
        <v>5.2261098654533125E-19</v>
      </c>
      <c r="DG37">
        <v>2.9883891651307756E-19</v>
      </c>
      <c r="DH37">
        <v>1.7132923772586685E-19</v>
      </c>
      <c r="DI37">
        <v>9.8481240253702649E-20</v>
      </c>
      <c r="DJ37">
        <v>5.6753822458555306E-20</v>
      </c>
      <c r="DK37">
        <v>3.2790504945531398E-20</v>
      </c>
      <c r="DL37">
        <v>1.8993464881054998E-20</v>
      </c>
      <c r="DM37">
        <v>1.1029480757904057E-20</v>
      </c>
      <c r="DN37">
        <v>6.4208472150395043E-21</v>
      </c>
      <c r="DO37">
        <v>3.7472062102078187E-21</v>
      </c>
      <c r="DP37">
        <v>2.1922617381525349E-21</v>
      </c>
      <c r="DQ37">
        <v>1.2856960785385922E-21</v>
      </c>
      <c r="DR37">
        <v>7.5585220235865037E-22</v>
      </c>
      <c r="DS37">
        <v>4.4543018152993048E-22</v>
      </c>
      <c r="DT37">
        <v>2.6312259737731338E-22</v>
      </c>
      <c r="DU37">
        <v>1.557987516696631E-22</v>
      </c>
      <c r="DV37">
        <v>9.2467413601004027E-23</v>
      </c>
      <c r="DW37">
        <v>5.5007761951718745E-23</v>
      </c>
      <c r="DX37">
        <v>3.2799061696425205E-23</v>
      </c>
      <c r="DY37">
        <v>1.9601654447474514E-23</v>
      </c>
      <c r="DZ37">
        <v>1.1741122774304687E-23</v>
      </c>
      <c r="EA37">
        <v>7.0486166567659072E-24</v>
      </c>
      <c r="EB37">
        <v>4.2409908361105727E-24</v>
      </c>
      <c r="EC37">
        <v>2.5573597417858565E-24</v>
      </c>
      <c r="ED37">
        <v>1.5455009756575482E-24</v>
      </c>
      <c r="EE37">
        <v>9.360341398210256E-25</v>
      </c>
      <c r="EF37">
        <v>5.6813438527820122E-25</v>
      </c>
    </row>
    <row r="38" spans="1:136" x14ac:dyDescent="0.2">
      <c r="A38" s="1">
        <v>36049</v>
      </c>
      <c r="B38" s="15">
        <f>Sheet1!G38</f>
        <v>0.35336350272010458</v>
      </c>
      <c r="C38">
        <v>15135.532978125</v>
      </c>
      <c r="D38">
        <v>12889</v>
      </c>
      <c r="E38" s="5">
        <v>0.05</v>
      </c>
      <c r="F38" s="6">
        <v>1</v>
      </c>
      <c r="G38" s="7">
        <v>0.19522664594856845</v>
      </c>
      <c r="H38" s="10">
        <v>27395.909327610574</v>
      </c>
      <c r="I38" s="8">
        <f t="shared" si="13"/>
        <v>4.2160033578309735</v>
      </c>
      <c r="J38" s="8">
        <f t="shared" si="3"/>
        <v>4.0207767118824052</v>
      </c>
      <c r="K38" s="3">
        <f t="shared" si="14"/>
        <v>0.99998756649708542</v>
      </c>
      <c r="L38" s="3">
        <f t="shared" si="4"/>
        <v>27395.909109580509</v>
      </c>
      <c r="M38" s="3">
        <f t="shared" si="5"/>
        <v>4.7537109373885222E-8</v>
      </c>
      <c r="N38" s="4">
        <f t="shared" si="6"/>
        <v>15135.528239849456</v>
      </c>
      <c r="O38" s="3">
        <f t="shared" si="7"/>
        <v>2.2451255128846061E-5</v>
      </c>
      <c r="P38" s="18">
        <f t="shared" si="15"/>
        <v>2.2498792238219946E-5</v>
      </c>
      <c r="Q38" s="20">
        <f t="shared" si="16"/>
        <v>4.7891144522107245</v>
      </c>
      <c r="R38" s="9">
        <f t="shared" si="17"/>
        <v>8.375946041689881E-7</v>
      </c>
      <c r="U38" s="1">
        <f t="shared" si="8"/>
        <v>36049</v>
      </c>
      <c r="V38">
        <v>5.0182362871148227E-45</v>
      </c>
      <c r="W38">
        <v>1.1589388964910156E-25</v>
      </c>
      <c r="X38">
        <v>7.1300075300187194E-17</v>
      </c>
      <c r="Y38">
        <v>8.9724552503892398E-12</v>
      </c>
      <c r="Z38">
        <v>1.8163888917889729E-8</v>
      </c>
      <c r="AA38">
        <v>3.4631453865807428E-6</v>
      </c>
      <c r="AB38">
        <v>1.4855785260232032E-4</v>
      </c>
      <c r="AC38">
        <v>2.3286455728382034E-3</v>
      </c>
      <c r="AD38">
        <v>1.7893910962139568E-2</v>
      </c>
      <c r="AE38">
        <v>8.1461892063473207E-2</v>
      </c>
      <c r="AF38">
        <v>0.2497153533630517</v>
      </c>
      <c r="AG38">
        <v>0.56388791778478964</v>
      </c>
      <c r="AH38">
        <v>1.0009825887197317</v>
      </c>
      <c r="AI38">
        <v>1.4658687298495157</v>
      </c>
      <c r="AJ38">
        <v>1.8368716655165767</v>
      </c>
      <c r="AK38">
        <v>2.0259877436586833</v>
      </c>
      <c r="AL38">
        <v>2.0108620425623016</v>
      </c>
      <c r="AM38">
        <v>1.8279205305279285</v>
      </c>
      <c r="AN38">
        <v>1.5435136278575483</v>
      </c>
      <c r="AO38">
        <v>1.2247331643060637</v>
      </c>
      <c r="AP38">
        <v>0.92183785545465102</v>
      </c>
      <c r="AQ38">
        <v>0.66335708472799604</v>
      </c>
      <c r="AR38">
        <v>0.45936123380089788</v>
      </c>
      <c r="AS38">
        <v>0.30779118943230122</v>
      </c>
      <c r="AT38">
        <v>0.2004772605220651</v>
      </c>
      <c r="AU38">
        <v>0.12743583486451532</v>
      </c>
      <c r="AV38">
        <v>7.9322602951642313E-2</v>
      </c>
      <c r="AW38">
        <v>4.8488179362161522E-2</v>
      </c>
      <c r="AX38">
        <v>2.9180318890347959E-2</v>
      </c>
      <c r="AY38">
        <v>1.7325898817806679E-2</v>
      </c>
      <c r="AZ38">
        <v>1.0168726838433314E-2</v>
      </c>
      <c r="BA38">
        <v>5.9089669986199626E-3</v>
      </c>
      <c r="BB38">
        <v>3.4044797405537791E-3</v>
      </c>
      <c r="BC38">
        <v>1.9472774063404525E-3</v>
      </c>
      <c r="BD38">
        <v>1.1069314762041013E-3</v>
      </c>
      <c r="BE38">
        <v>6.2596590526506151E-4</v>
      </c>
      <c r="BF38">
        <v>3.5244359191095539E-4</v>
      </c>
      <c r="BG38">
        <v>1.9772733271173883E-4</v>
      </c>
      <c r="BH38">
        <v>1.1060473918104901E-4</v>
      </c>
      <c r="BI38">
        <v>6.1726235717307691E-5</v>
      </c>
      <c r="BJ38">
        <v>3.4386285986435663E-5</v>
      </c>
      <c r="BK38">
        <v>1.9130455425264742E-5</v>
      </c>
      <c r="BL38">
        <v>1.0633415197650058E-5</v>
      </c>
      <c r="BM38">
        <v>5.9073245000423776E-6</v>
      </c>
      <c r="BN38">
        <v>3.2811432713662767E-6</v>
      </c>
      <c r="BO38">
        <v>1.8226617938938329E-6</v>
      </c>
      <c r="BP38">
        <v>1.0128612294236839E-6</v>
      </c>
      <c r="BQ38">
        <v>5.6319774623191046E-7</v>
      </c>
      <c r="BR38">
        <v>3.1342392190914857E-7</v>
      </c>
      <c r="BS38">
        <v>1.746011090660103E-7</v>
      </c>
      <c r="BT38">
        <v>9.7382303025626365E-8</v>
      </c>
      <c r="BU38">
        <v>5.4387355589894364E-8</v>
      </c>
      <c r="BV38">
        <v>3.0420075764885142E-8</v>
      </c>
      <c r="BW38">
        <v>1.704198971382775E-8</v>
      </c>
      <c r="BX38">
        <v>9.5636888426818782E-9</v>
      </c>
      <c r="BY38">
        <v>5.3767272236509688E-9</v>
      </c>
      <c r="BZ38">
        <v>3.0285560880267183E-9</v>
      </c>
      <c r="CA38">
        <v>1.7092740149171891E-9</v>
      </c>
      <c r="CB38">
        <v>9.666645563549183E-10</v>
      </c>
      <c r="CC38">
        <v>5.4784040807983029E-10</v>
      </c>
      <c r="CD38">
        <v>3.1114977220916462E-10</v>
      </c>
      <c r="CE38">
        <v>1.7710965123907092E-10</v>
      </c>
      <c r="CF38">
        <v>1.0103919222711264E-10</v>
      </c>
      <c r="CG38">
        <v>5.7773362482192556E-11</v>
      </c>
      <c r="CH38">
        <v>3.3110724738701568E-11</v>
      </c>
      <c r="CI38">
        <v>1.9020598748269562E-11</v>
      </c>
      <c r="CJ38">
        <v>1.0952255700935412E-11</v>
      </c>
      <c r="CK38">
        <v>6.3214208275187351E-12</v>
      </c>
      <c r="CL38">
        <v>3.6573284353510369E-12</v>
      </c>
      <c r="CM38">
        <v>2.1210769656360068E-12</v>
      </c>
      <c r="CN38">
        <v>1.2330933962229086E-12</v>
      </c>
      <c r="CO38">
        <v>7.1859696195931615E-13</v>
      </c>
      <c r="CP38">
        <v>4.1978453008386284E-13</v>
      </c>
      <c r="CQ38">
        <v>2.4582158511934256E-13</v>
      </c>
      <c r="CR38">
        <v>1.4429995400288836E-13</v>
      </c>
      <c r="CS38">
        <v>8.4911062848796764E-14</v>
      </c>
      <c r="CT38">
        <v>5.0085602450295854E-14</v>
      </c>
      <c r="CU38">
        <v>2.9614887296589306E-14</v>
      </c>
      <c r="CV38">
        <v>1.7553077890703807E-14</v>
      </c>
      <c r="CW38">
        <v>1.0428922433217159E-14</v>
      </c>
      <c r="CX38">
        <v>6.2110502596454652E-15</v>
      </c>
      <c r="CY38">
        <v>3.7078842560797682E-15</v>
      </c>
      <c r="CZ38">
        <v>2.2188017848181736E-15</v>
      </c>
      <c r="DA38">
        <v>1.3308754355649775E-15</v>
      </c>
      <c r="DB38">
        <v>8.001620000228323E-16</v>
      </c>
      <c r="DC38">
        <v>4.8220845051850169E-16</v>
      </c>
      <c r="DD38">
        <v>2.9127459960367294E-16</v>
      </c>
      <c r="DE38">
        <v>1.7635006088626487E-16</v>
      </c>
      <c r="DF38">
        <v>1.0701580415855632E-16</v>
      </c>
      <c r="DG38">
        <v>6.5089877799837684E-17</v>
      </c>
      <c r="DH38">
        <v>3.967948208503469E-17</v>
      </c>
      <c r="DI38">
        <v>2.4243714900163604E-17</v>
      </c>
      <c r="DJ38">
        <v>1.4845898542057275E-17</v>
      </c>
      <c r="DK38">
        <v>9.1113213115693251E-18</v>
      </c>
      <c r="DL38">
        <v>5.6042449249241047E-18</v>
      </c>
      <c r="DM38">
        <v>3.4546731294845845E-18</v>
      </c>
      <c r="DN38">
        <v>2.1342441554098853E-18</v>
      </c>
      <c r="DO38">
        <v>1.3213614826854032E-18</v>
      </c>
      <c r="DP38">
        <v>8.1984672214096716E-19</v>
      </c>
      <c r="DQ38">
        <v>5.0976522601708417E-19</v>
      </c>
      <c r="DR38">
        <v>3.1763421925257797E-19</v>
      </c>
      <c r="DS38">
        <v>1.9833387301271827E-19</v>
      </c>
      <c r="DT38">
        <v>1.2410006818802727E-19</v>
      </c>
      <c r="DU38">
        <v>7.7811833247081897E-20</v>
      </c>
      <c r="DV38">
        <v>4.8888955441634016E-20</v>
      </c>
      <c r="DW38">
        <v>3.0779413755081881E-20</v>
      </c>
      <c r="DX38">
        <v>1.941723592388772E-20</v>
      </c>
      <c r="DY38">
        <v>1.2273967534606501E-20</v>
      </c>
      <c r="DZ38">
        <v>7.7740275327202166E-21</v>
      </c>
      <c r="EA38">
        <v>4.9335983219185851E-21</v>
      </c>
      <c r="EB38">
        <v>3.1371205433147131E-21</v>
      </c>
      <c r="EC38">
        <v>1.9986716863966948E-21</v>
      </c>
      <c r="ED38">
        <v>1.2758150238271782E-21</v>
      </c>
      <c r="EE38">
        <v>8.1594928053927636E-22</v>
      </c>
      <c r="EF38">
        <v>5.2283067158186576E-22</v>
      </c>
    </row>
    <row r="39" spans="1:136" x14ac:dyDescent="0.2">
      <c r="A39" s="1">
        <v>36056</v>
      </c>
      <c r="B39" s="15">
        <f>Sheet1!G39</f>
        <v>0.37174794439546588</v>
      </c>
      <c r="C39">
        <v>16474.049500000001</v>
      </c>
      <c r="D39">
        <v>12889</v>
      </c>
      <c r="E39" s="5">
        <v>0.05</v>
      </c>
      <c r="F39" s="6">
        <v>1</v>
      </c>
      <c r="G39" s="7">
        <v>0.21313535383444712</v>
      </c>
      <c r="H39" s="10">
        <v>28734.400560125479</v>
      </c>
      <c r="I39" s="8">
        <f t="shared" si="13"/>
        <v>4.1027174523058196</v>
      </c>
      <c r="J39" s="8">
        <f t="shared" si="3"/>
        <v>3.8895820984713727</v>
      </c>
      <c r="K39" s="3">
        <f t="shared" si="14"/>
        <v>0.9999795837108203</v>
      </c>
      <c r="L39" s="3">
        <f t="shared" si="4"/>
        <v>28734.412021200613</v>
      </c>
      <c r="M39" s="3">
        <f t="shared" si="5"/>
        <v>1.3135624321369688E-4</v>
      </c>
      <c r="N39" s="4">
        <f t="shared" si="6"/>
        <v>16474.033433962741</v>
      </c>
      <c r="O39" s="3">
        <f t="shared" si="7"/>
        <v>2.5811755324986458E-4</v>
      </c>
      <c r="P39" s="18">
        <f t="shared" si="15"/>
        <v>3.8947379646356143E-4</v>
      </c>
      <c r="Q39" s="20">
        <f t="shared" si="16"/>
        <v>4.5933602249126215</v>
      </c>
      <c r="R39" s="9">
        <f t="shared" si="17"/>
        <v>2.1808259968654134E-6</v>
      </c>
      <c r="U39" s="1">
        <f t="shared" si="8"/>
        <v>36056</v>
      </c>
      <c r="V39">
        <v>4.5354758874535772E-39</v>
      </c>
      <c r="W39">
        <v>1.5655797929811291E-22</v>
      </c>
      <c r="X39">
        <v>5.4890100745869797E-15</v>
      </c>
      <c r="Y39">
        <v>1.3785849812304942E-10</v>
      </c>
      <c r="Z39">
        <v>1.0172142454449328E-7</v>
      </c>
      <c r="AA39">
        <v>9.9391126588539433E-6</v>
      </c>
      <c r="AB39">
        <v>2.7032034879471219E-4</v>
      </c>
      <c r="AC39">
        <v>3.0966909807918219E-3</v>
      </c>
      <c r="AD39">
        <v>1.9209814093930532E-2</v>
      </c>
      <c r="AE39">
        <v>7.5886822793934647E-2</v>
      </c>
      <c r="AF39">
        <v>0.21304456864984894</v>
      </c>
      <c r="AG39">
        <v>0.45909989084636377</v>
      </c>
      <c r="AH39">
        <v>0.80301079704615519</v>
      </c>
      <c r="AI39">
        <v>1.1882957359385411</v>
      </c>
      <c r="AJ39">
        <v>1.5352728265490845</v>
      </c>
      <c r="AK39">
        <v>1.7744680592258233</v>
      </c>
      <c r="AL39">
        <v>1.8701031182785719</v>
      </c>
      <c r="AM39">
        <v>1.8246433470157908</v>
      </c>
      <c r="AN39">
        <v>1.6684841920540041</v>
      </c>
      <c r="AO39">
        <v>1.4441965321056203</v>
      </c>
      <c r="AP39">
        <v>1.1930209876220943</v>
      </c>
      <c r="AQ39">
        <v>0.94697013438541722</v>
      </c>
      <c r="AR39">
        <v>0.72636342516940533</v>
      </c>
      <c r="AS39">
        <v>0.54096947049897326</v>
      </c>
      <c r="AT39">
        <v>0.3927769474623593</v>
      </c>
      <c r="AU39">
        <v>0.27897554886846432</v>
      </c>
      <c r="AV39">
        <v>0.19440626856560503</v>
      </c>
      <c r="AW39">
        <v>0.13325279557148254</v>
      </c>
      <c r="AX39">
        <v>9.0035228288743732E-2</v>
      </c>
      <c r="AY39">
        <v>6.0081496372492847E-2</v>
      </c>
      <c r="AZ39">
        <v>3.96621745948747E-2</v>
      </c>
      <c r="BA39">
        <v>2.5938478300303838E-2</v>
      </c>
      <c r="BB39">
        <v>1.6826424997499298E-2</v>
      </c>
      <c r="BC39">
        <v>1.0839252107636707E-2</v>
      </c>
      <c r="BD39">
        <v>6.9404931370621037E-3</v>
      </c>
      <c r="BE39">
        <v>4.4211861892723857E-3</v>
      </c>
      <c r="BF39">
        <v>2.8039849333258851E-3</v>
      </c>
      <c r="BG39">
        <v>1.7717173658436257E-3</v>
      </c>
      <c r="BH39">
        <v>1.1159786983406114E-3</v>
      </c>
      <c r="BI39">
        <v>7.011197743119912E-4</v>
      </c>
      <c r="BJ39">
        <v>4.395520953750624E-4</v>
      </c>
      <c r="BK39">
        <v>2.7510287179386312E-4</v>
      </c>
      <c r="BL39">
        <v>1.7195378586344715E-4</v>
      </c>
      <c r="BM39">
        <v>1.0737621443965582E-4</v>
      </c>
      <c r="BN39">
        <v>6.7006457989193067E-5</v>
      </c>
      <c r="BO39">
        <v>4.1798074873078137E-5</v>
      </c>
      <c r="BP39">
        <v>2.6069552592457456E-5</v>
      </c>
      <c r="BQ39">
        <v>1.6260890084810554E-5</v>
      </c>
      <c r="BR39">
        <v>1.01455248998305E-5</v>
      </c>
      <c r="BS39">
        <v>6.3328837980788713E-6</v>
      </c>
      <c r="BT39">
        <v>3.9554401163090676E-6</v>
      </c>
      <c r="BU39">
        <v>2.4723894826408168E-6</v>
      </c>
      <c r="BV39">
        <v>1.5467634580354589E-6</v>
      </c>
      <c r="BW39">
        <v>9.6864876947368847E-7</v>
      </c>
      <c r="BX39">
        <v>6.0728073321542788E-7</v>
      </c>
      <c r="BY39">
        <v>3.8118351472529008E-7</v>
      </c>
      <c r="BZ39">
        <v>2.3957232540688999E-7</v>
      </c>
      <c r="CA39">
        <v>1.5077516522453365E-7</v>
      </c>
      <c r="CB39">
        <v>9.502608931410929E-8</v>
      </c>
      <c r="CC39">
        <v>5.9979371222242367E-8</v>
      </c>
      <c r="CD39">
        <v>3.7916676400625981E-8</v>
      </c>
      <c r="CE39">
        <v>2.4007593767817634E-8</v>
      </c>
      <c r="CF39">
        <v>1.5225634394442001E-8</v>
      </c>
      <c r="CG39">
        <v>9.6722339586165252E-9</v>
      </c>
      <c r="CH39">
        <v>6.1548450046933597E-9</v>
      </c>
      <c r="CI39">
        <v>3.9233667775076804E-9</v>
      </c>
      <c r="CJ39">
        <v>2.5053192680697613E-9</v>
      </c>
      <c r="CK39">
        <v>1.6026514157026834E-9</v>
      </c>
      <c r="CL39">
        <v>1.0270580544198249E-9</v>
      </c>
      <c r="CM39">
        <v>6.5938296124315382E-10</v>
      </c>
      <c r="CN39">
        <v>4.241046307405897E-10</v>
      </c>
      <c r="CO39">
        <v>2.7327859253838888E-10</v>
      </c>
      <c r="CP39">
        <v>1.7641654742915353E-10</v>
      </c>
      <c r="CQ39">
        <v>1.1409775120870825E-10</v>
      </c>
      <c r="CR39">
        <v>7.3930064385805602E-11</v>
      </c>
      <c r="CS39">
        <v>4.7992434241017337E-11</v>
      </c>
      <c r="CT39">
        <v>3.121281787752599E-11</v>
      </c>
      <c r="CU39">
        <v>2.033770303000534E-11</v>
      </c>
      <c r="CV39">
        <v>1.3276366216844078E-11</v>
      </c>
      <c r="CW39">
        <v>8.6828865207112939E-12</v>
      </c>
      <c r="CX39">
        <v>5.6892541581882853E-12</v>
      </c>
      <c r="CY39">
        <v>3.7346608807789078E-12</v>
      </c>
      <c r="CZ39">
        <v>2.4561199839453353E-12</v>
      </c>
      <c r="DA39">
        <v>1.6182594616699369E-12</v>
      </c>
      <c r="DB39">
        <v>1.068179383541835E-12</v>
      </c>
      <c r="DC39">
        <v>7.0637398554438754E-13</v>
      </c>
      <c r="DD39">
        <v>4.679682854354627E-13</v>
      </c>
      <c r="DE39">
        <v>3.1058886806704497E-13</v>
      </c>
      <c r="DF39">
        <v>2.0650919738831385E-13</v>
      </c>
      <c r="DG39">
        <v>1.3755395418576052E-13</v>
      </c>
      <c r="DH39">
        <v>9.1787359340733128E-14</v>
      </c>
      <c r="DI39">
        <v>6.1357065707143758E-14</v>
      </c>
      <c r="DJ39">
        <v>4.108789145305602E-14</v>
      </c>
      <c r="DK39">
        <v>2.7562983590429095E-14</v>
      </c>
      <c r="DL39">
        <v>1.8522394108555059E-14</v>
      </c>
      <c r="DM39">
        <v>1.2468719721088595E-14</v>
      </c>
      <c r="DN39">
        <v>8.4080578821239244E-15</v>
      </c>
      <c r="DO39">
        <v>5.6795480144843367E-15</v>
      </c>
      <c r="DP39">
        <v>3.8430073030489661E-15</v>
      </c>
      <c r="DQ39">
        <v>2.6047319587561005E-15</v>
      </c>
      <c r="DR39">
        <v>1.7684152710131371E-15</v>
      </c>
      <c r="DS39">
        <v>1.2026238645833253E-15</v>
      </c>
      <c r="DT39">
        <v>8.1920886345168521E-16</v>
      </c>
      <c r="DU39">
        <v>5.5895085525088231E-16</v>
      </c>
      <c r="DV39">
        <v>3.8199848277153586E-16</v>
      </c>
      <c r="DW39">
        <v>2.6148906908924559E-16</v>
      </c>
      <c r="DX39">
        <v>1.7928509069150003E-16</v>
      </c>
      <c r="DY39">
        <v>1.2311993809670709E-16</v>
      </c>
      <c r="DZ39">
        <v>8.4683932848636593E-17</v>
      </c>
      <c r="EA39">
        <v>5.8338721904737059E-17</v>
      </c>
      <c r="EB39">
        <v>4.0252319529705012E-17</v>
      </c>
      <c r="EC39">
        <v>2.7816205237858265E-17</v>
      </c>
      <c r="ED39">
        <v>1.9251859959329838E-17</v>
      </c>
      <c r="EE39">
        <v>1.3344743624526019E-17</v>
      </c>
      <c r="EF39">
        <v>9.264146413585606E-18</v>
      </c>
    </row>
    <row r="40" spans="1:136" x14ac:dyDescent="0.2">
      <c r="A40" s="1">
        <v>36063</v>
      </c>
      <c r="B40" s="15">
        <f>Sheet1!G40</f>
        <v>0.37475283856537644</v>
      </c>
      <c r="C40">
        <v>17133.011480000001</v>
      </c>
      <c r="D40">
        <v>12889</v>
      </c>
      <c r="E40" s="5">
        <v>0.05</v>
      </c>
      <c r="F40" s="6">
        <v>1</v>
      </c>
      <c r="G40" s="7">
        <v>0.21844264995161522</v>
      </c>
      <c r="H40" s="10">
        <v>29393.376883056153</v>
      </c>
      <c r="I40" s="8">
        <f t="shared" si="13"/>
        <v>4.1120803758556441</v>
      </c>
      <c r="J40" s="8">
        <f t="shared" si="3"/>
        <v>3.8936377259040289</v>
      </c>
      <c r="K40" s="3">
        <f t="shared" si="14"/>
        <v>0.999980394513453</v>
      </c>
      <c r="L40" s="3">
        <f t="shared" si="4"/>
        <v>29393.392586366994</v>
      </c>
      <c r="M40" s="3">
        <f t="shared" si="5"/>
        <v>2.4659397136162951E-4</v>
      </c>
      <c r="N40" s="4">
        <f t="shared" si="6"/>
        <v>17133.009929101783</v>
      </c>
      <c r="O40" s="3">
        <f t="shared" si="7"/>
        <v>2.4052852820649956E-6</v>
      </c>
      <c r="P40" s="18">
        <f t="shared" si="15"/>
        <v>2.4899925664369449E-4</v>
      </c>
      <c r="Q40" s="20">
        <f t="shared" si="16"/>
        <v>4.5803168155104999</v>
      </c>
      <c r="R40" s="9">
        <f t="shared" si="17"/>
        <v>2.3213605300415932E-6</v>
      </c>
      <c r="U40" s="1">
        <f t="shared" si="8"/>
        <v>36063</v>
      </c>
      <c r="V40">
        <v>8.7202658709695334E-38</v>
      </c>
      <c r="W40">
        <v>6.6152211318711508E-22</v>
      </c>
      <c r="X40">
        <v>1.2096149057937917E-14</v>
      </c>
      <c r="Y40">
        <v>2.1269216494951194E-10</v>
      </c>
      <c r="Z40">
        <v>1.2641136188347841E-7</v>
      </c>
      <c r="AA40">
        <v>1.0762814043848388E-5</v>
      </c>
      <c r="AB40">
        <v>2.6779469186539822E-4</v>
      </c>
      <c r="AC40">
        <v>2.8983518295818854E-3</v>
      </c>
      <c r="AD40">
        <v>1.7370326316870022E-2</v>
      </c>
      <c r="AE40">
        <v>6.7368383880280297E-2</v>
      </c>
      <c r="AF40">
        <v>0.18789550917445147</v>
      </c>
      <c r="AG40">
        <v>0.4058794182803464</v>
      </c>
      <c r="AH40">
        <v>0.71653877816466005</v>
      </c>
      <c r="AI40">
        <v>1.0759544985577985</v>
      </c>
      <c r="AJ40">
        <v>1.4165536663070055</v>
      </c>
      <c r="AK40">
        <v>1.6739527688537781</v>
      </c>
      <c r="AL40">
        <v>1.8085285432194169</v>
      </c>
      <c r="AM40">
        <v>1.8128035828608478</v>
      </c>
      <c r="AN40">
        <v>1.7059026161593831</v>
      </c>
      <c r="AO40">
        <v>1.5216635358099351</v>
      </c>
      <c r="AP40">
        <v>1.2968320424596036</v>
      </c>
      <c r="AQ40">
        <v>1.0629246111897572</v>
      </c>
      <c r="AR40">
        <v>0.84247927737217665</v>
      </c>
      <c r="AS40">
        <v>0.64872510859450516</v>
      </c>
      <c r="AT40">
        <v>0.48719896980556288</v>
      </c>
      <c r="AU40">
        <v>0.35805004522699446</v>
      </c>
      <c r="AV40">
        <v>0.25823331354779644</v>
      </c>
      <c r="AW40">
        <v>0.18322230089318003</v>
      </c>
      <c r="AX40">
        <v>0.12816322634644006</v>
      </c>
      <c r="AY40">
        <v>8.8545627133107541E-2</v>
      </c>
      <c r="AZ40">
        <v>6.0518161451628971E-2</v>
      </c>
      <c r="BA40">
        <v>4.0975832198874941E-2</v>
      </c>
      <c r="BB40">
        <v>2.7518627940117803E-2</v>
      </c>
      <c r="BC40">
        <v>1.8350663881156932E-2</v>
      </c>
      <c r="BD40">
        <v>1.2162317899509929E-2</v>
      </c>
      <c r="BE40">
        <v>8.018368481983517E-3</v>
      </c>
      <c r="BF40">
        <v>5.2624087078529096E-3</v>
      </c>
      <c r="BG40">
        <v>3.4403254170159952E-3</v>
      </c>
      <c r="BH40">
        <v>2.241746908977956E-3</v>
      </c>
      <c r="BI40">
        <v>1.4567117514893604E-3</v>
      </c>
      <c r="BJ40">
        <v>9.4441758532528002E-4</v>
      </c>
      <c r="BK40">
        <v>6.1113863644543444E-4</v>
      </c>
      <c r="BL40">
        <v>3.9487844330290928E-4</v>
      </c>
      <c r="BM40">
        <v>2.5484787178899629E-4</v>
      </c>
      <c r="BN40">
        <v>1.6433247582358127E-4</v>
      </c>
      <c r="BO40">
        <v>1.0590297348280477E-4</v>
      </c>
      <c r="BP40">
        <v>6.8224593673026472E-5</v>
      </c>
      <c r="BQ40">
        <v>4.3945749035386857E-5</v>
      </c>
      <c r="BR40">
        <v>2.83087997360514E-5</v>
      </c>
      <c r="BS40">
        <v>1.8240290849569047E-5</v>
      </c>
      <c r="BT40">
        <v>1.1757559411307136E-5</v>
      </c>
      <c r="BU40">
        <v>7.5829859735085322E-6</v>
      </c>
      <c r="BV40">
        <v>4.8939249992042972E-6</v>
      </c>
      <c r="BW40">
        <v>3.1609607893584989E-6</v>
      </c>
      <c r="BX40">
        <v>2.0434845901477795E-6</v>
      </c>
      <c r="BY40">
        <v>1.3223768731974119E-6</v>
      </c>
      <c r="BZ40">
        <v>8.5665860203670115E-7</v>
      </c>
      <c r="CA40">
        <v>5.556000441828242E-7</v>
      </c>
      <c r="CB40">
        <v>3.6078513069544338E-7</v>
      </c>
      <c r="CC40">
        <v>2.3458146253066501E-7</v>
      </c>
      <c r="CD40">
        <v>1.5272899218072243E-7</v>
      </c>
      <c r="CE40">
        <v>9.957573298926562E-8</v>
      </c>
      <c r="CF40">
        <v>6.5014308028907601E-8</v>
      </c>
      <c r="CG40">
        <v>4.2511345509411653E-8</v>
      </c>
      <c r="CH40">
        <v>2.7839175885947724E-8</v>
      </c>
      <c r="CI40">
        <v>1.8258996525553934E-8</v>
      </c>
      <c r="CJ40">
        <v>1.1994391833717039E-8</v>
      </c>
      <c r="CK40">
        <v>7.8917020349719619E-9</v>
      </c>
      <c r="CL40">
        <v>5.2007171714623025E-9</v>
      </c>
      <c r="CM40">
        <v>3.4329199071459572E-9</v>
      </c>
      <c r="CN40">
        <v>2.2697531859755863E-9</v>
      </c>
      <c r="CO40">
        <v>1.5031895754923207E-9</v>
      </c>
      <c r="CP40">
        <v>9.9718038740366384E-10</v>
      </c>
      <c r="CQ40">
        <v>6.6261672230849586E-10</v>
      </c>
      <c r="CR40">
        <v>4.4104489769336377E-10</v>
      </c>
      <c r="CS40">
        <v>2.94060911060125E-10</v>
      </c>
      <c r="CT40">
        <v>1.9639370517772605E-10</v>
      </c>
      <c r="CU40">
        <v>1.31387691043555E-10</v>
      </c>
      <c r="CV40">
        <v>8.804793653590445E-11</v>
      </c>
      <c r="CW40">
        <v>5.9104575102227277E-11</v>
      </c>
      <c r="CX40">
        <v>3.9742941039332879E-11</v>
      </c>
      <c r="CY40">
        <v>2.6769178326736777E-11</v>
      </c>
      <c r="CZ40">
        <v>1.8061132561820818E-11</v>
      </c>
      <c r="DA40">
        <v>1.2206417909547379E-11</v>
      </c>
      <c r="DB40">
        <v>8.2634784373788949E-12</v>
      </c>
      <c r="DC40">
        <v>5.6035954206040252E-12</v>
      </c>
      <c r="DD40">
        <v>3.8062507012522164E-12</v>
      </c>
      <c r="DE40">
        <v>2.5897154342002346E-12</v>
      </c>
      <c r="DF40">
        <v>1.7649313134442994E-12</v>
      </c>
      <c r="DG40">
        <v>1.2048182877461506E-12</v>
      </c>
      <c r="DH40">
        <v>8.2381550609338725E-13</v>
      </c>
      <c r="DI40">
        <v>5.642214162224106E-13</v>
      </c>
      <c r="DJ40">
        <v>3.8705861758151815E-13</v>
      </c>
      <c r="DK40">
        <v>2.6595473575743019E-13</v>
      </c>
      <c r="DL40">
        <v>1.8303689913092557E-13</v>
      </c>
      <c r="DM40">
        <v>1.2617273601118652E-13</v>
      </c>
      <c r="DN40">
        <v>8.7113258591449676E-14</v>
      </c>
      <c r="DO40">
        <v>6.0240795585415274E-14</v>
      </c>
      <c r="DP40">
        <v>4.1723486928540304E-14</v>
      </c>
      <c r="DQ40">
        <v>2.894340638794305E-14</v>
      </c>
      <c r="DR40">
        <v>2.0109138728853739E-14</v>
      </c>
      <c r="DS40">
        <v>1.3992897792137229E-14</v>
      </c>
      <c r="DT40">
        <v>9.7518667163381229E-15</v>
      </c>
      <c r="DU40">
        <v>6.8065847763802291E-15</v>
      </c>
      <c r="DV40">
        <v>4.758035059540653E-15</v>
      </c>
      <c r="DW40">
        <v>3.3310284658635375E-15</v>
      </c>
      <c r="DX40">
        <v>2.3354835094841745E-15</v>
      </c>
      <c r="DY40">
        <v>1.6399040365804135E-15</v>
      </c>
      <c r="DZ40">
        <v>1.1531840763556965E-15</v>
      </c>
      <c r="EA40">
        <v>8.1210616720846895E-16</v>
      </c>
      <c r="EB40">
        <v>5.7273845725209237E-16</v>
      </c>
      <c r="EC40">
        <v>4.0450569803192243E-16</v>
      </c>
      <c r="ED40">
        <v>2.8609686859466981E-16</v>
      </c>
      <c r="EE40">
        <v>2.0263624815476151E-16</v>
      </c>
      <c r="EF40">
        <v>1.4372494675061736E-16</v>
      </c>
    </row>
    <row r="41" spans="1:136" x14ac:dyDescent="0.2">
      <c r="A41" s="1">
        <v>36070</v>
      </c>
      <c r="B41" s="15">
        <f>Sheet1!G41</f>
        <v>0.37256536062600926</v>
      </c>
      <c r="C41">
        <v>17239.196739375002</v>
      </c>
      <c r="D41">
        <v>13889</v>
      </c>
      <c r="E41" s="5">
        <v>0.05</v>
      </c>
      <c r="F41" s="6">
        <v>1</v>
      </c>
      <c r="G41" s="7">
        <v>0.21092655517017819</v>
      </c>
      <c r="H41" s="10">
        <v>30450.787094346346</v>
      </c>
      <c r="I41" s="8">
        <f t="shared" si="13"/>
        <v>4.0642568110074553</v>
      </c>
      <c r="J41" s="8">
        <f t="shared" si="3"/>
        <v>3.8533302558372773</v>
      </c>
      <c r="K41" s="3">
        <f t="shared" si="14"/>
        <v>0.99997590712545814</v>
      </c>
      <c r="L41" s="3">
        <f t="shared" si="4"/>
        <v>30450.799761192982</v>
      </c>
      <c r="M41" s="3">
        <f t="shared" si="5"/>
        <v>1.6044900371060529E-4</v>
      </c>
      <c r="N41" s="4">
        <f t="shared" si="6"/>
        <v>17239.197693326998</v>
      </c>
      <c r="O41" s="3">
        <f t="shared" si="7"/>
        <v>9.1002441077281169E-7</v>
      </c>
      <c r="P41" s="18">
        <f t="shared" si="15"/>
        <v>1.6135902812137811E-4</v>
      </c>
      <c r="Q41" s="20">
        <f t="shared" si="16"/>
        <v>4.5644782660011858</v>
      </c>
      <c r="R41" s="9">
        <f t="shared" si="17"/>
        <v>2.5036903536501354E-6</v>
      </c>
      <c r="U41" s="1">
        <f t="shared" si="8"/>
        <v>36070</v>
      </c>
      <c r="V41">
        <v>1.617341239878208E-41</v>
      </c>
      <c r="W41">
        <v>3.0957162197959973E-24</v>
      </c>
      <c r="X41">
        <v>2.6662951154824449E-16</v>
      </c>
      <c r="Y41">
        <v>1.2098235060707672E-11</v>
      </c>
      <c r="Z41">
        <v>1.3755503935360821E-8</v>
      </c>
      <c r="AA41">
        <v>1.8810302491707654E-6</v>
      </c>
      <c r="AB41">
        <v>6.7163731089314122E-5</v>
      </c>
      <c r="AC41">
        <v>9.6534885897596836E-4</v>
      </c>
      <c r="AD41">
        <v>7.2650821742087299E-3</v>
      </c>
      <c r="AE41">
        <v>3.3930984311852389E-2</v>
      </c>
      <c r="AF41">
        <v>0.11034493248265091</v>
      </c>
      <c r="AG41">
        <v>0.27094724264876546</v>
      </c>
      <c r="AH41">
        <v>0.53273122772560821</v>
      </c>
      <c r="AI41">
        <v>0.87620075708909517</v>
      </c>
      <c r="AJ41">
        <v>1.246223020532004</v>
      </c>
      <c r="AK41">
        <v>1.5727074732408086</v>
      </c>
      <c r="AL41">
        <v>1.7969519382625796</v>
      </c>
      <c r="AM41">
        <v>1.8891053320820259</v>
      </c>
      <c r="AN41">
        <v>1.8511846033091413</v>
      </c>
      <c r="AO41">
        <v>1.7089045452556517</v>
      </c>
      <c r="AP41">
        <v>1.4991579400310349</v>
      </c>
      <c r="AQ41">
        <v>1.2588744088191517</v>
      </c>
      <c r="AR41">
        <v>1.0180123503001155</v>
      </c>
      <c r="AS41">
        <v>0.79684726324951527</v>
      </c>
      <c r="AT41">
        <v>0.60635504984119548</v>
      </c>
      <c r="AU41">
        <v>0.45020520944284248</v>
      </c>
      <c r="AV41">
        <v>0.32718893044090874</v>
      </c>
      <c r="AW41">
        <v>0.23338547710819144</v>
      </c>
      <c r="AX41">
        <v>0.16377941013848218</v>
      </c>
      <c r="AY41">
        <v>0.11330362446890939</v>
      </c>
      <c r="AZ41">
        <v>7.7410936966412741E-2</v>
      </c>
      <c r="BA41">
        <v>5.2313407225694275E-2</v>
      </c>
      <c r="BB41">
        <v>3.501637261160246E-2</v>
      </c>
      <c r="BC41">
        <v>2.3243467344966962E-2</v>
      </c>
      <c r="BD41">
        <v>1.5316694719768301E-2</v>
      </c>
      <c r="BE41">
        <v>1.0029359768257178E-2</v>
      </c>
      <c r="BF41">
        <v>6.531137501600082E-3</v>
      </c>
      <c r="BG41">
        <v>4.2328715873007862E-3</v>
      </c>
      <c r="BH41">
        <v>2.7321212975673467E-3</v>
      </c>
      <c r="BI41">
        <v>1.7572782955571154E-3</v>
      </c>
      <c r="BJ41">
        <v>1.1269033761354271E-3</v>
      </c>
      <c r="BK41">
        <v>7.2084896574456945E-4</v>
      </c>
      <c r="BL41">
        <v>4.6014852033663404E-4</v>
      </c>
      <c r="BM41">
        <v>2.9323365279619135E-4</v>
      </c>
      <c r="BN41">
        <v>1.8661252560249169E-4</v>
      </c>
      <c r="BO41">
        <v>1.1863511594335517E-4</v>
      </c>
      <c r="BP41">
        <v>7.5361967053887488E-5</v>
      </c>
      <c r="BQ41">
        <v>4.7848334857187294E-5</v>
      </c>
      <c r="BR41">
        <v>3.0370753936566361E-5</v>
      </c>
      <c r="BS41">
        <v>1.9275578569327356E-5</v>
      </c>
      <c r="BT41">
        <v>1.2234965957940031E-5</v>
      </c>
      <c r="BU41">
        <v>7.7680903933331935E-6</v>
      </c>
      <c r="BV41">
        <v>4.9340966046385661E-6</v>
      </c>
      <c r="BW41">
        <v>3.1357564585710877E-6</v>
      </c>
      <c r="BX41">
        <v>1.9942153238651926E-6</v>
      </c>
      <c r="BY41">
        <v>1.2692448937204631E-6</v>
      </c>
      <c r="BZ41">
        <v>8.0854910084315363E-7</v>
      </c>
      <c r="CA41">
        <v>5.155783682607489E-7</v>
      </c>
      <c r="CB41">
        <v>3.2911385814875501E-7</v>
      </c>
      <c r="CC41">
        <v>2.1032612941682787E-7</v>
      </c>
      <c r="CD41">
        <v>1.3457521251142142E-7</v>
      </c>
      <c r="CE41">
        <v>8.6216028750196043E-8</v>
      </c>
      <c r="CF41">
        <v>5.5307715697334042E-8</v>
      </c>
      <c r="CG41">
        <v>3.5528711471436811E-8</v>
      </c>
      <c r="CH41">
        <v>2.2855371354133445E-8</v>
      </c>
      <c r="CI41">
        <v>1.4724116573661114E-8</v>
      </c>
      <c r="CJ41">
        <v>9.4998678478598926E-9</v>
      </c>
      <c r="CK41">
        <v>6.1385636166287501E-9</v>
      </c>
      <c r="CL41">
        <v>3.9727279563976344E-9</v>
      </c>
      <c r="CM41">
        <v>2.5751014135113616E-9</v>
      </c>
      <c r="CN41">
        <v>1.6718317788097418E-9</v>
      </c>
      <c r="CO41">
        <v>1.0871554329762228E-9</v>
      </c>
      <c r="CP41">
        <v>7.0810643247079714E-10</v>
      </c>
      <c r="CQ41">
        <v>4.6197586188305816E-10</v>
      </c>
      <c r="CR41">
        <v>3.0189712008427368E-10</v>
      </c>
      <c r="CS41">
        <v>1.9761588473380995E-10</v>
      </c>
      <c r="CT41">
        <v>1.2957207368180225E-10</v>
      </c>
      <c r="CU41">
        <v>8.5100168135282018E-11</v>
      </c>
      <c r="CV41">
        <v>5.5986201102442102E-11</v>
      </c>
      <c r="CW41">
        <v>3.6894759078209677E-11</v>
      </c>
      <c r="CX41">
        <v>2.4354680161092124E-11</v>
      </c>
      <c r="CY41">
        <v>1.6104035778543792E-11</v>
      </c>
      <c r="CZ41">
        <v>1.0666491124797452E-11</v>
      </c>
      <c r="DA41">
        <v>7.0768919313269305E-12</v>
      </c>
      <c r="DB41">
        <v>4.7032372171305236E-12</v>
      </c>
      <c r="DC41">
        <v>3.131002212082489E-12</v>
      </c>
      <c r="DD41">
        <v>2.0878560199239768E-12</v>
      </c>
      <c r="DE41">
        <v>1.3945902011071319E-12</v>
      </c>
      <c r="DF41">
        <v>9.3308133150413878E-13</v>
      </c>
      <c r="DG41">
        <v>6.2534100088715263E-13</v>
      </c>
      <c r="DH41">
        <v>4.197940483850707E-13</v>
      </c>
      <c r="DI41">
        <v>2.8227659164114765E-13</v>
      </c>
      <c r="DJ41">
        <v>1.901208395186031E-13</v>
      </c>
      <c r="DK41">
        <v>1.2826191926729828E-13</v>
      </c>
      <c r="DL41">
        <v>8.6671362032138489E-14</v>
      </c>
      <c r="DM41">
        <v>5.866241874739327E-14</v>
      </c>
      <c r="DN41">
        <v>3.9769233227894806E-14</v>
      </c>
      <c r="DO41">
        <v>2.7004348934096378E-14</v>
      </c>
      <c r="DP41">
        <v>1.8366046266802985E-14</v>
      </c>
      <c r="DQ41">
        <v>1.2510919794711202E-14</v>
      </c>
      <c r="DR41">
        <v>8.5359223785420932E-15</v>
      </c>
      <c r="DS41">
        <v>5.8330446214709548E-15</v>
      </c>
      <c r="DT41">
        <v>3.9922678404470113E-15</v>
      </c>
      <c r="DU41">
        <v>2.736651016351005E-15</v>
      </c>
      <c r="DV41">
        <v>1.8788423420414454E-15</v>
      </c>
      <c r="DW41">
        <v>1.2918978662578818E-15</v>
      </c>
      <c r="DX41">
        <v>8.8966940527904715E-16</v>
      </c>
      <c r="DY41">
        <v>6.1360295500071087E-16</v>
      </c>
      <c r="DZ41">
        <v>4.2383829264566816E-16</v>
      </c>
      <c r="EA41">
        <v>2.9319903171319983E-16</v>
      </c>
      <c r="EB41">
        <v>2.0312813167433013E-16</v>
      </c>
      <c r="EC41">
        <v>1.4093485587156976E-16</v>
      </c>
      <c r="ED41">
        <v>9.7927156615864742E-17</v>
      </c>
      <c r="EE41">
        <v>6.8142779298084017E-17</v>
      </c>
      <c r="EF41">
        <v>4.7485836193271829E-17</v>
      </c>
    </row>
    <row r="42" spans="1:136" x14ac:dyDescent="0.2">
      <c r="A42" s="1">
        <v>36077</v>
      </c>
      <c r="B42" s="15">
        <f>Sheet1!G42</f>
        <v>0.37363621230696148</v>
      </c>
      <c r="C42">
        <v>16991.150743124999</v>
      </c>
      <c r="D42">
        <v>13889</v>
      </c>
      <c r="E42" s="5">
        <v>0.05</v>
      </c>
      <c r="F42" s="6">
        <v>1</v>
      </c>
      <c r="G42" s="7">
        <v>0.21020208614945735</v>
      </c>
      <c r="H42" s="10">
        <v>30202.739248583432</v>
      </c>
      <c r="I42" s="8">
        <f t="shared" si="13"/>
        <v>4.0386274845820846</v>
      </c>
      <c r="J42" s="8">
        <f t="shared" si="3"/>
        <v>3.8284253984326275</v>
      </c>
      <c r="K42" s="3">
        <f t="shared" si="14"/>
        <v>0.99997311756486029</v>
      </c>
      <c r="L42" s="3">
        <f t="shared" si="4"/>
        <v>30202.744371712666</v>
      </c>
      <c r="M42" s="3">
        <f t="shared" si="5"/>
        <v>2.6246453154023101E-5</v>
      </c>
      <c r="N42" s="4">
        <f t="shared" si="6"/>
        <v>16991.153771838646</v>
      </c>
      <c r="O42" s="3">
        <f t="shared" si="7"/>
        <v>9.1731063550813463E-6</v>
      </c>
      <c r="P42" s="18">
        <f t="shared" si="15"/>
        <v>3.5419559509104447E-5</v>
      </c>
      <c r="Q42" s="20">
        <f t="shared" si="16"/>
        <v>4.5420244056915147</v>
      </c>
      <c r="R42" s="9">
        <f t="shared" si="17"/>
        <v>2.7858294462366199E-6</v>
      </c>
      <c r="U42" s="1">
        <f t="shared" si="8"/>
        <v>36077</v>
      </c>
      <c r="V42">
        <v>1.4297405716571641E-41</v>
      </c>
      <c r="W42">
        <v>3.1758678065001143E-24</v>
      </c>
      <c r="X42">
        <v>2.8827859201593471E-16</v>
      </c>
      <c r="Y42">
        <v>1.3368564599764383E-11</v>
      </c>
      <c r="Z42">
        <v>1.5322666162500843E-8</v>
      </c>
      <c r="AA42">
        <v>2.097093984165467E-6</v>
      </c>
      <c r="AB42">
        <v>7.4630594527048288E-5</v>
      </c>
      <c r="AC42">
        <v>1.0664102914466926E-3</v>
      </c>
      <c r="AD42">
        <v>7.9660079480795686E-3</v>
      </c>
      <c r="AE42">
        <v>3.6889790238955243E-2</v>
      </c>
      <c r="AF42">
        <v>0.118871871402427</v>
      </c>
      <c r="AG42">
        <v>0.28909500173865837</v>
      </c>
      <c r="AH42">
        <v>0.56282909829021011</v>
      </c>
      <c r="AI42">
        <v>0.91646828737169905</v>
      </c>
      <c r="AJ42">
        <v>1.2903955129505951</v>
      </c>
      <c r="AK42">
        <v>1.6120594830926109</v>
      </c>
      <c r="AL42">
        <v>1.8234184825143624</v>
      </c>
      <c r="AM42">
        <v>1.8977830529758279</v>
      </c>
      <c r="AN42">
        <v>1.8412540491853495</v>
      </c>
      <c r="AO42">
        <v>1.6830430252367345</v>
      </c>
      <c r="AP42">
        <v>1.4621194299513183</v>
      </c>
      <c r="AQ42">
        <v>1.2159727854502065</v>
      </c>
      <c r="AR42">
        <v>0.97398140630535579</v>
      </c>
      <c r="AS42">
        <v>0.75523213047465365</v>
      </c>
      <c r="AT42">
        <v>0.56936725785953224</v>
      </c>
      <c r="AU42">
        <v>0.41887919539903606</v>
      </c>
      <c r="AV42">
        <v>0.3016770486942485</v>
      </c>
      <c r="AW42">
        <v>0.213272651550657</v>
      </c>
      <c r="AX42">
        <v>0.14835085574673401</v>
      </c>
      <c r="AY42">
        <v>0.10174076924006059</v>
      </c>
      <c r="AZ42">
        <v>6.8916663294377803E-2</v>
      </c>
      <c r="BA42">
        <v>4.6180112261963849E-2</v>
      </c>
      <c r="BB42">
        <v>3.0653608143517141E-2</v>
      </c>
      <c r="BC42">
        <v>2.0180283164569549E-2</v>
      </c>
      <c r="BD42">
        <v>1.3190270795217335E-2</v>
      </c>
      <c r="BE42">
        <v>8.567805113853617E-3</v>
      </c>
      <c r="BF42">
        <v>5.5352506066435013E-3</v>
      </c>
      <c r="BG42">
        <v>3.5594181288823388E-3</v>
      </c>
      <c r="BH42">
        <v>2.2797209978618485E-3</v>
      </c>
      <c r="BI42">
        <v>1.4551288038803778E-3</v>
      </c>
      <c r="BJ42">
        <v>9.2611971351469979E-4</v>
      </c>
      <c r="BK42">
        <v>5.880086505530589E-4</v>
      </c>
      <c r="BL42">
        <v>3.7259322066841117E-4</v>
      </c>
      <c r="BM42">
        <v>2.3571422749688289E-4</v>
      </c>
      <c r="BN42">
        <v>1.4893080638578532E-4</v>
      </c>
      <c r="BO42">
        <v>9.4007954840750761E-5</v>
      </c>
      <c r="BP42">
        <v>5.9298834442821027E-5</v>
      </c>
      <c r="BQ42">
        <v>3.7388455060116971E-5</v>
      </c>
      <c r="BR42">
        <v>2.3568742130480193E-5</v>
      </c>
      <c r="BS42">
        <v>1.4856995970597927E-5</v>
      </c>
      <c r="BT42">
        <v>9.367009574355806E-6</v>
      </c>
      <c r="BU42">
        <v>5.9076971736401316E-6</v>
      </c>
      <c r="BV42">
        <v>3.7277587413172344E-6</v>
      </c>
      <c r="BW42">
        <v>2.3536854682302352E-6</v>
      </c>
      <c r="BX42">
        <v>1.487213088363299E-6</v>
      </c>
      <c r="BY42">
        <v>9.4052443205753762E-7</v>
      </c>
      <c r="BZ42">
        <v>5.9536376685516204E-7</v>
      </c>
      <c r="CA42">
        <v>3.7726739365833747E-7</v>
      </c>
      <c r="CB42">
        <v>2.3933487676785863E-7</v>
      </c>
      <c r="CC42">
        <v>1.5201427623940475E-7</v>
      </c>
      <c r="CD42">
        <v>9.6674756835988814E-8</v>
      </c>
      <c r="CE42">
        <v>6.1562735190603693E-8</v>
      </c>
      <c r="CF42">
        <v>3.925744109705157E-8</v>
      </c>
      <c r="CG42">
        <v>2.506952425706812E-8</v>
      </c>
      <c r="CH42">
        <v>1.6032778683947696E-8</v>
      </c>
      <c r="CI42">
        <v>1.0268965225880582E-8</v>
      </c>
      <c r="CJ42">
        <v>6.5874071074617386E-9</v>
      </c>
      <c r="CK42">
        <v>4.2323867453917143E-9</v>
      </c>
      <c r="CL42">
        <v>2.7236466594316721E-9</v>
      </c>
      <c r="CM42">
        <v>1.7555812041439288E-9</v>
      </c>
      <c r="CN42">
        <v>1.133456072263094E-9</v>
      </c>
      <c r="CO42">
        <v>7.3300980010135927E-10</v>
      </c>
      <c r="CP42">
        <v>4.7483509613344574E-10</v>
      </c>
      <c r="CQ42">
        <v>3.0811257407981578E-10</v>
      </c>
      <c r="CR42">
        <v>2.0026928491849864E-10</v>
      </c>
      <c r="CS42">
        <v>1.3039516484284148E-10</v>
      </c>
      <c r="CT42">
        <v>8.5046017890914738E-11</v>
      </c>
      <c r="CU42">
        <v>5.5564098719418987E-11</v>
      </c>
      <c r="CV42">
        <v>3.636504739359758E-11</v>
      </c>
      <c r="CW42">
        <v>2.3841020610528826E-11</v>
      </c>
      <c r="CX42">
        <v>1.5657304518139113E-11</v>
      </c>
      <c r="CY42">
        <v>1.0300559030982937E-11</v>
      </c>
      <c r="CZ42">
        <v>6.7882206724152984E-12</v>
      </c>
      <c r="DA42">
        <v>4.4812767830505941E-12</v>
      </c>
      <c r="DB42">
        <v>2.9634469943437468E-12</v>
      </c>
      <c r="DC42">
        <v>1.9630922347898226E-12</v>
      </c>
      <c r="DD42">
        <v>1.3026586896901748E-12</v>
      </c>
      <c r="DE42">
        <v>8.6589438861163378E-13</v>
      </c>
      <c r="DF42">
        <v>5.7655566609955433E-13</v>
      </c>
      <c r="DG42">
        <v>3.8455374069050752E-13</v>
      </c>
      <c r="DH42">
        <v>2.5692687255404809E-13</v>
      </c>
      <c r="DI42">
        <v>1.7194744608078093E-13</v>
      </c>
      <c r="DJ42">
        <v>1.1526898448538534E-13</v>
      </c>
      <c r="DK42">
        <v>7.740275227072482E-14</v>
      </c>
      <c r="DL42">
        <v>5.2062383531297953E-14</v>
      </c>
      <c r="DM42">
        <v>3.507613784100082E-14</v>
      </c>
      <c r="DN42">
        <v>2.3670956718960742E-14</v>
      </c>
      <c r="DO42">
        <v>1.600045415242711E-14</v>
      </c>
      <c r="DP42">
        <v>1.0833213319361786E-14</v>
      </c>
      <c r="DQ42">
        <v>7.3466053160651024E-15</v>
      </c>
      <c r="DR42">
        <v>4.9901823046560138E-15</v>
      </c>
      <c r="DS42">
        <v>3.395018881564104E-15</v>
      </c>
      <c r="DT42">
        <v>2.3134482108034585E-15</v>
      </c>
      <c r="DU42">
        <v>1.5789371629763583E-15</v>
      </c>
      <c r="DV42">
        <v>1.0793269281243277E-15</v>
      </c>
      <c r="DW42">
        <v>7.3895818032003773E-16</v>
      </c>
      <c r="DX42">
        <v>5.0671170934117354E-16</v>
      </c>
      <c r="DY42">
        <v>3.4799400939726937E-16</v>
      </c>
      <c r="DZ42">
        <v>2.3935793949531488E-16</v>
      </c>
      <c r="EA42">
        <v>1.6488631973091979E-16</v>
      </c>
      <c r="EB42">
        <v>1.1375685828444715E-16</v>
      </c>
      <c r="EC42">
        <v>7.859993402996163E-17</v>
      </c>
      <c r="ED42">
        <v>5.4389347028689075E-17</v>
      </c>
      <c r="EE42">
        <v>3.769189912605337E-17</v>
      </c>
      <c r="EF42">
        <v>2.6158940398980608E-17</v>
      </c>
    </row>
    <row r="43" spans="1:136" x14ac:dyDescent="0.2">
      <c r="A43" s="1">
        <v>36084</v>
      </c>
      <c r="B43" s="15">
        <f>Sheet1!G43</f>
        <v>0.37552268501905978</v>
      </c>
      <c r="C43">
        <v>17569.924734374999</v>
      </c>
      <c r="D43">
        <v>13889</v>
      </c>
      <c r="E43" s="5">
        <v>0.05</v>
      </c>
      <c r="F43" s="6">
        <v>1</v>
      </c>
      <c r="G43" s="7">
        <v>0.21435180947260699</v>
      </c>
      <c r="H43" s="10">
        <v>30781.508929554257</v>
      </c>
      <c r="I43" s="8">
        <f t="shared" si="13"/>
        <v>4.0531047607070603</v>
      </c>
      <c r="J43" s="8">
        <f t="shared" si="3"/>
        <v>3.8387529512344534</v>
      </c>
      <c r="K43" s="3">
        <f t="shared" si="14"/>
        <v>0.99997472882226901</v>
      </c>
      <c r="L43" s="3">
        <f t="shared" si="4"/>
        <v>30781.508535527519</v>
      </c>
      <c r="M43" s="3">
        <f t="shared" si="5"/>
        <v>1.5525707019753448E-7</v>
      </c>
      <c r="N43" s="4">
        <f t="shared" si="6"/>
        <v>17569.922447610566</v>
      </c>
      <c r="O43" s="3">
        <f t="shared" si="7"/>
        <v>5.2292915717505772E-6</v>
      </c>
      <c r="P43" s="18">
        <f t="shared" si="15"/>
        <v>5.3845486419481115E-6</v>
      </c>
      <c r="Q43" s="20">
        <f t="shared" si="16"/>
        <v>4.5385371068665483</v>
      </c>
      <c r="R43" s="9">
        <f t="shared" si="17"/>
        <v>2.8322914451847618E-6</v>
      </c>
      <c r="U43" s="1">
        <f t="shared" si="8"/>
        <v>36084</v>
      </c>
      <c r="V43">
        <v>1.6870601699181372E-40</v>
      </c>
      <c r="W43">
        <v>1.0646024806265505E-23</v>
      </c>
      <c r="X43">
        <v>5.6152428011640276E-16</v>
      </c>
      <c r="Y43">
        <v>1.9316867988266407E-11</v>
      </c>
      <c r="Z43">
        <v>1.8452699137865524E-8</v>
      </c>
      <c r="AA43">
        <v>2.2471035736848589E-6</v>
      </c>
      <c r="AB43">
        <v>7.4099050998879676E-5</v>
      </c>
      <c r="AC43">
        <v>1.0078091253056616E-3</v>
      </c>
      <c r="AD43">
        <v>7.3006191537763635E-3</v>
      </c>
      <c r="AE43">
        <v>3.3229740592992184E-2</v>
      </c>
      <c r="AF43">
        <v>0.10629701295819056</v>
      </c>
      <c r="AG43">
        <v>0.25856514302778699</v>
      </c>
      <c r="AH43">
        <v>0.5064144792312355</v>
      </c>
      <c r="AI43">
        <v>0.83331102121094502</v>
      </c>
      <c r="AJ43">
        <v>1.1899216555266858</v>
      </c>
      <c r="AK43">
        <v>1.511862160387881</v>
      </c>
      <c r="AL43">
        <v>1.7431635129827305</v>
      </c>
      <c r="AM43">
        <v>1.8527289738482928</v>
      </c>
      <c r="AN43">
        <v>1.8383701274440651</v>
      </c>
      <c r="AO43">
        <v>1.7206254313597371</v>
      </c>
      <c r="AP43">
        <v>1.5320211314891026</v>
      </c>
      <c r="AQ43">
        <v>1.3068767782277733</v>
      </c>
      <c r="AR43">
        <v>1.0743901693408211</v>
      </c>
      <c r="AS43">
        <v>0.85547870084457356</v>
      </c>
      <c r="AT43">
        <v>0.66253649275990312</v>
      </c>
      <c r="AU43">
        <v>0.50087316643740709</v>
      </c>
      <c r="AV43">
        <v>0.37076952747251474</v>
      </c>
      <c r="AW43">
        <v>0.269459774552259</v>
      </c>
      <c r="AX43">
        <v>0.19270693326047894</v>
      </c>
      <c r="AY43">
        <v>0.13588861354584464</v>
      </c>
      <c r="AZ43">
        <v>9.4647463887867114E-2</v>
      </c>
      <c r="BA43">
        <v>6.52136404911169E-2</v>
      </c>
      <c r="BB43">
        <v>4.4509630682690794E-2</v>
      </c>
      <c r="BC43">
        <v>3.0127889040407304E-2</v>
      </c>
      <c r="BD43">
        <v>2.0245837841453632E-2</v>
      </c>
      <c r="BE43">
        <v>1.3519369236978225E-2</v>
      </c>
      <c r="BF43">
        <v>8.9781512915204052E-3</v>
      </c>
      <c r="BG43">
        <v>5.9339527666510778E-3</v>
      </c>
      <c r="BH43">
        <v>3.9058034016302349E-3</v>
      </c>
      <c r="BI43">
        <v>2.5617577617833669E-3</v>
      </c>
      <c r="BJ43">
        <v>1.6751465836232753E-3</v>
      </c>
      <c r="BK43">
        <v>1.0925891529407956E-3</v>
      </c>
      <c r="BL43">
        <v>7.111017772022855E-4</v>
      </c>
      <c r="BM43">
        <v>4.6199849206566553E-4</v>
      </c>
      <c r="BN43">
        <v>2.9972986778779414E-4</v>
      </c>
      <c r="BO43">
        <v>1.9423717366994774E-4</v>
      </c>
      <c r="BP43">
        <v>1.2576701073106094E-4</v>
      </c>
      <c r="BQ43">
        <v>8.1384324168874909E-5</v>
      </c>
      <c r="BR43">
        <v>5.2644327033286071E-5</v>
      </c>
      <c r="BS43">
        <v>3.4047639118423706E-5</v>
      </c>
      <c r="BT43">
        <v>2.2020463015100689E-5</v>
      </c>
      <c r="BU43">
        <v>1.4244321041013192E-5</v>
      </c>
      <c r="BV43">
        <v>9.2171773800283308E-6</v>
      </c>
      <c r="BW43">
        <v>5.9669703844510416E-6</v>
      </c>
      <c r="BX43">
        <v>3.8651188402979136E-6</v>
      </c>
      <c r="BY43">
        <v>2.5053770503854624E-6</v>
      </c>
      <c r="BZ43">
        <v>1.625280329345361E-6</v>
      </c>
      <c r="CA43">
        <v>1.0552805150795495E-6</v>
      </c>
      <c r="CB43">
        <v>6.8584781179691567E-7</v>
      </c>
      <c r="CC43">
        <v>4.4621082639162023E-7</v>
      </c>
      <c r="CD43">
        <v>2.9062578445183533E-7</v>
      </c>
      <c r="CE43">
        <v>1.8951178056370655E-7</v>
      </c>
      <c r="CF43">
        <v>1.237285865333026E-7</v>
      </c>
      <c r="CG43">
        <v>8.088295862915862E-8</v>
      </c>
      <c r="CH43">
        <v>5.2943950682994665E-8</v>
      </c>
      <c r="CI43">
        <v>3.4702856174361511E-8</v>
      </c>
      <c r="CJ43">
        <v>2.2778182138439104E-8</v>
      </c>
      <c r="CK43">
        <v>1.4972406717006664E-8</v>
      </c>
      <c r="CL43">
        <v>9.8558732951842538E-9</v>
      </c>
      <c r="CM43">
        <v>6.4974116449889282E-9</v>
      </c>
      <c r="CN43">
        <v>4.289799404978554E-9</v>
      </c>
      <c r="CO43">
        <v>2.8365686731943055E-9</v>
      </c>
      <c r="CP43">
        <v>1.8785235484077854E-9</v>
      </c>
      <c r="CQ43">
        <v>1.2459864774484243E-9</v>
      </c>
      <c r="CR43">
        <v>8.2773014479793582E-10</v>
      </c>
      <c r="CS43">
        <v>5.507411819720879E-10</v>
      </c>
      <c r="CT43">
        <v>3.6702317227031801E-10</v>
      </c>
      <c r="CU43">
        <v>2.4497946373906584E-10</v>
      </c>
      <c r="CV43">
        <v>1.6377914575561614E-10</v>
      </c>
      <c r="CW43">
        <v>1.0966855478011922E-10</v>
      </c>
      <c r="CX43">
        <v>7.3553197934247353E-11</v>
      </c>
      <c r="CY43">
        <v>4.9410328503839268E-11</v>
      </c>
      <c r="CZ43">
        <v>3.3245358905744654E-11</v>
      </c>
      <c r="DA43">
        <v>2.2404814370096453E-11</v>
      </c>
      <c r="DB43">
        <v>1.5123358998874439E-11</v>
      </c>
      <c r="DC43">
        <v>1.0224708863861076E-11</v>
      </c>
      <c r="DD43">
        <v>6.9238600379694003E-12</v>
      </c>
      <c r="DE43">
        <v>4.6961159513214647E-12</v>
      </c>
      <c r="DF43">
        <v>3.1902214476962311E-12</v>
      </c>
      <c r="DG43">
        <v>2.1706628345836249E-12</v>
      </c>
      <c r="DH43">
        <v>1.4792828886456352E-12</v>
      </c>
      <c r="DI43">
        <v>1.0097061714102166E-12</v>
      </c>
      <c r="DJ43">
        <v>6.9027333834889153E-13</v>
      </c>
      <c r="DK43">
        <v>4.7263591539295298E-13</v>
      </c>
      <c r="DL43">
        <v>3.2412231721121643E-13</v>
      </c>
      <c r="DM43">
        <v>2.2262024583545703E-13</v>
      </c>
      <c r="DN43">
        <v>1.5314071525296078E-13</v>
      </c>
      <c r="DO43">
        <v>1.0550757383133387E-13</v>
      </c>
      <c r="DP43">
        <v>7.2801463036988121E-14</v>
      </c>
      <c r="DQ43">
        <v>5.0310257282654896E-14</v>
      </c>
      <c r="DR43">
        <v>3.4820042521261132E-14</v>
      </c>
      <c r="DS43">
        <v>2.4135409503079317E-14</v>
      </c>
      <c r="DT43">
        <v>1.6754400019481398E-14</v>
      </c>
      <c r="DU43">
        <v>1.1647911909677096E-14</v>
      </c>
      <c r="DV43">
        <v>8.1097667575575942E-15</v>
      </c>
      <c r="DW43">
        <v>5.654650802335767E-15</v>
      </c>
      <c r="DX43">
        <v>3.9485384147748034E-15</v>
      </c>
      <c r="DY43">
        <v>2.761188574755848E-15</v>
      </c>
      <c r="DZ43">
        <v>1.9336632051069251E-15</v>
      </c>
      <c r="EA43">
        <v>1.3560839650037254E-15</v>
      </c>
      <c r="EB43">
        <v>9.5237767180772538E-16</v>
      </c>
      <c r="EC43">
        <v>6.6979913788598837E-16</v>
      </c>
      <c r="ED43">
        <v>4.7172466377402116E-16</v>
      </c>
      <c r="EE43">
        <v>3.3268794083431863E-16</v>
      </c>
      <c r="EF43">
        <v>2.3495563233871682E-16</v>
      </c>
    </row>
    <row r="44" spans="1:136" x14ac:dyDescent="0.2">
      <c r="A44" s="1">
        <v>36091</v>
      </c>
      <c r="B44" s="15">
        <f>Sheet1!G44</f>
        <v>0.35592726094824884</v>
      </c>
      <c r="C44">
        <v>17363.2197375</v>
      </c>
      <c r="D44">
        <v>13889</v>
      </c>
      <c r="E44" s="5">
        <v>0.05</v>
      </c>
      <c r="F44" s="6">
        <v>1</v>
      </c>
      <c r="G44" s="7">
        <v>0.20213057758056924</v>
      </c>
      <c r="H44" s="10">
        <v>30574.831786733375</v>
      </c>
      <c r="I44" s="8">
        <f t="shared" si="13"/>
        <v>4.2522433540148112</v>
      </c>
      <c r="J44" s="8">
        <f t="shared" si="3"/>
        <v>4.0501127764342417</v>
      </c>
      <c r="K44" s="3">
        <f t="shared" si="14"/>
        <v>0.99998941801522878</v>
      </c>
      <c r="L44" s="3">
        <f t="shared" si="4"/>
        <v>30574.832933246191</v>
      </c>
      <c r="M44" s="3">
        <f t="shared" si="5"/>
        <v>1.3144916360297213E-6</v>
      </c>
      <c r="N44" s="4">
        <f t="shared" si="6"/>
        <v>17363.220938515653</v>
      </c>
      <c r="O44" s="3">
        <f t="shared" si="7"/>
        <v>1.4424385995932247E-6</v>
      </c>
      <c r="P44" s="18">
        <f t="shared" si="15"/>
        <v>2.756930235622946E-6</v>
      </c>
      <c r="Q44" s="20">
        <f t="shared" si="16"/>
        <v>4.7922073263803524</v>
      </c>
      <c r="R44" s="9">
        <f t="shared" si="17"/>
        <v>8.2478153465019547E-7</v>
      </c>
      <c r="U44" s="1">
        <f t="shared" si="8"/>
        <v>36091</v>
      </c>
      <c r="V44">
        <v>2.4758892544969589E-45</v>
      </c>
      <c r="W44">
        <v>1.802391918170433E-26</v>
      </c>
      <c r="X44">
        <v>8.355848987025841E-18</v>
      </c>
      <c r="Y44">
        <v>1.0254262579268038E-12</v>
      </c>
      <c r="Z44">
        <v>2.2508550698950651E-9</v>
      </c>
      <c r="AA44">
        <v>4.8933417797178694E-7</v>
      </c>
      <c r="AB44">
        <v>2.455058996395263E-5</v>
      </c>
      <c r="AC44">
        <v>4.5592858674230516E-4</v>
      </c>
      <c r="AD44">
        <v>4.17605448562862E-3</v>
      </c>
      <c r="AE44">
        <v>2.2710825442751426E-2</v>
      </c>
      <c r="AF44">
        <v>8.3155713803545944E-2</v>
      </c>
      <c r="AG44">
        <v>0.22395342305977062</v>
      </c>
      <c r="AH44">
        <v>0.47303851789206786</v>
      </c>
      <c r="AI44">
        <v>0.8219436076924217</v>
      </c>
      <c r="AJ44">
        <v>1.2182961098310838</v>
      </c>
      <c r="AK44">
        <v>1.5842597876910165</v>
      </c>
      <c r="AL44">
        <v>1.8477923931068851</v>
      </c>
      <c r="AM44">
        <v>1.9673339018465816</v>
      </c>
      <c r="AN44">
        <v>1.9394070526013711</v>
      </c>
      <c r="AO44">
        <v>1.7908346667088668</v>
      </c>
      <c r="AP44">
        <v>1.5637896194230609</v>
      </c>
      <c r="AQ44">
        <v>1.3015939956563645</v>
      </c>
      <c r="AR44">
        <v>1.0394984254342756</v>
      </c>
      <c r="AS44">
        <v>0.80102679840351576</v>
      </c>
      <c r="AT44">
        <v>0.59841207969928711</v>
      </c>
      <c r="AU44">
        <v>0.43514745029604729</v>
      </c>
      <c r="AV44">
        <v>0.30907077169505365</v>
      </c>
      <c r="AW44">
        <v>0.21505982993017736</v>
      </c>
      <c r="AX44">
        <v>0.1469808124154359</v>
      </c>
      <c r="AY44">
        <v>9.8886087986047685E-2</v>
      </c>
      <c r="AZ44">
        <v>6.5619323527967233E-2</v>
      </c>
      <c r="BA44">
        <v>4.3022254089023527E-2</v>
      </c>
      <c r="BB44">
        <v>2.7910761174986518E-2</v>
      </c>
      <c r="BC44">
        <v>1.7940796196725776E-2</v>
      </c>
      <c r="BD44">
        <v>1.143959136935753E-2</v>
      </c>
      <c r="BE44">
        <v>7.2431450424758599E-3</v>
      </c>
      <c r="BF44">
        <v>4.5581676429468348E-3</v>
      </c>
      <c r="BG44">
        <v>2.8533454104737181E-3</v>
      </c>
      <c r="BH44">
        <v>1.778014481634027E-3</v>
      </c>
      <c r="BI44">
        <v>1.1036090487725979E-3</v>
      </c>
      <c r="BJ44">
        <v>6.8272621619916212E-4</v>
      </c>
      <c r="BK44">
        <v>4.2116800044004777E-4</v>
      </c>
      <c r="BL44">
        <v>2.592056563258051E-4</v>
      </c>
      <c r="BM44">
        <v>1.5921946618710424E-4</v>
      </c>
      <c r="BN44">
        <v>9.7650481502346717E-5</v>
      </c>
      <c r="BO44">
        <v>5.981729933898547E-5</v>
      </c>
      <c r="BP44">
        <v>3.6608884848302911E-5</v>
      </c>
      <c r="BQ44">
        <v>2.2391004274377581E-5</v>
      </c>
      <c r="BR44">
        <v>1.3689779472855135E-5</v>
      </c>
      <c r="BS44">
        <v>8.3686057714622603E-6</v>
      </c>
      <c r="BT44">
        <v>5.1160185878699769E-6</v>
      </c>
      <c r="BU44">
        <v>3.1283372605333079E-6</v>
      </c>
      <c r="BV44">
        <v>1.9136827405675617E-6</v>
      </c>
      <c r="BW44">
        <v>1.1712963979481878E-6</v>
      </c>
      <c r="BX44">
        <v>7.1740353808864711E-7</v>
      </c>
      <c r="BY44">
        <v>4.3975801150377819E-7</v>
      </c>
      <c r="BZ44">
        <v>2.6981502556490032E-7</v>
      </c>
      <c r="CA44">
        <v>1.6571604908195165E-7</v>
      </c>
      <c r="CB44">
        <v>1.0189404516206562E-7</v>
      </c>
      <c r="CC44">
        <v>6.2727029461130536E-8</v>
      </c>
      <c r="CD44">
        <v>3.8664706734983367E-8</v>
      </c>
      <c r="CE44">
        <v>2.3864811986469276E-8</v>
      </c>
      <c r="CF44">
        <v>1.4750642084423727E-8</v>
      </c>
      <c r="CG44">
        <v>9.1305535777817807E-9</v>
      </c>
      <c r="CH44">
        <v>5.6602786831802867E-9</v>
      </c>
      <c r="CI44">
        <v>3.5144071421910788E-9</v>
      </c>
      <c r="CJ44">
        <v>2.1855306162622511E-9</v>
      </c>
      <c r="CK44">
        <v>1.3613426063639597E-9</v>
      </c>
      <c r="CL44">
        <v>8.4937047510407678E-10</v>
      </c>
      <c r="CM44">
        <v>5.3083307080629579E-10</v>
      </c>
      <c r="CN44">
        <v>3.323229630263188E-10</v>
      </c>
      <c r="CO44">
        <v>2.0840756257134539E-10</v>
      </c>
      <c r="CP44">
        <v>1.3092582374518239E-10</v>
      </c>
      <c r="CQ44">
        <v>8.2395358454606668E-11</v>
      </c>
      <c r="CR44">
        <v>5.1945943020636382E-11</v>
      </c>
      <c r="CS44">
        <v>3.2807785145988326E-11</v>
      </c>
      <c r="CT44">
        <v>2.0757863984999089E-11</v>
      </c>
      <c r="CU44">
        <v>1.3157463787046496E-11</v>
      </c>
      <c r="CV44">
        <v>8.3550308194509193E-12</v>
      </c>
      <c r="CW44">
        <v>5.3151092905568568E-12</v>
      </c>
      <c r="CX44">
        <v>3.3873956305520672E-12</v>
      </c>
      <c r="CY44">
        <v>2.1627682301793275E-12</v>
      </c>
      <c r="CZ44">
        <v>1.3833899461365302E-12</v>
      </c>
      <c r="DA44">
        <v>8.8648133161469934E-13</v>
      </c>
      <c r="DB44">
        <v>5.6909432786510295E-13</v>
      </c>
      <c r="DC44">
        <v>3.6600544405498263E-13</v>
      </c>
      <c r="DD44">
        <v>2.358185892682074E-13</v>
      </c>
      <c r="DE44">
        <v>1.5221378203780666E-13</v>
      </c>
      <c r="DF44">
        <v>9.8426786117689024E-14</v>
      </c>
      <c r="DG44">
        <v>6.3760788541034542E-14</v>
      </c>
      <c r="DH44">
        <v>4.1378286814166953E-14</v>
      </c>
      <c r="DI44">
        <v>2.6900908876229451E-14</v>
      </c>
      <c r="DJ44">
        <v>1.751999507162222E-14</v>
      </c>
      <c r="DK44">
        <v>1.1430634733074515E-14</v>
      </c>
      <c r="DL44">
        <v>7.4708951450085442E-15</v>
      </c>
      <c r="DM44">
        <v>4.8914462592055052E-15</v>
      </c>
      <c r="DN44">
        <v>3.2081935546021667E-15</v>
      </c>
      <c r="DO44">
        <v>2.1078447212206371E-15</v>
      </c>
      <c r="DP44">
        <v>1.3872906897352944E-15</v>
      </c>
      <c r="DQ44">
        <v>9.1462497007818475E-16</v>
      </c>
      <c r="DR44">
        <v>6.040337218720179E-16</v>
      </c>
      <c r="DS44">
        <v>3.9959275290108272E-16</v>
      </c>
      <c r="DT44">
        <v>2.6479389607433152E-16</v>
      </c>
      <c r="DU44">
        <v>1.7576317054429038E-16</v>
      </c>
      <c r="DV44">
        <v>1.1686187825398031E-16</v>
      </c>
      <c r="DW44">
        <v>7.7828453995850874E-17</v>
      </c>
      <c r="DX44">
        <v>5.191823725549195E-17</v>
      </c>
      <c r="DY44">
        <v>3.4690684188648661E-17</v>
      </c>
      <c r="DZ44">
        <v>2.3217344650531484E-17</v>
      </c>
      <c r="EA44">
        <v>1.5563752846711125E-17</v>
      </c>
      <c r="EB44">
        <v>1.044993316544374E-17</v>
      </c>
      <c r="EC44">
        <v>7.0275736974918262E-18</v>
      </c>
      <c r="ED44">
        <v>4.7335317980547584E-18</v>
      </c>
      <c r="EE44">
        <v>3.1933642599197953E-18</v>
      </c>
      <c r="EF44">
        <v>2.1576955464453147E-18</v>
      </c>
    </row>
    <row r="45" spans="1:136" x14ac:dyDescent="0.2">
      <c r="A45" s="1">
        <v>36098</v>
      </c>
      <c r="B45" s="15">
        <f>Sheet1!G45</f>
        <v>0.34275984781872637</v>
      </c>
      <c r="C45">
        <v>17445.901736250002</v>
      </c>
      <c r="D45">
        <v>13889</v>
      </c>
      <c r="E45" s="5">
        <v>0.05</v>
      </c>
      <c r="F45" s="6">
        <v>1</v>
      </c>
      <c r="G45" s="7">
        <v>0.19505126169367565</v>
      </c>
      <c r="H45" s="10">
        <v>30657.505866739601</v>
      </c>
      <c r="I45" s="8">
        <f t="shared" si="13"/>
        <v>4.4132134904099889</v>
      </c>
      <c r="J45" s="8">
        <f t="shared" si="3"/>
        <v>4.218162228716313</v>
      </c>
      <c r="K45" s="3">
        <f t="shared" si="14"/>
        <v>0.99999490762631948</v>
      </c>
      <c r="L45" s="3">
        <f t="shared" si="4"/>
        <v>30657.505229926574</v>
      </c>
      <c r="M45" s="3">
        <f t="shared" si="5"/>
        <v>4.0553083146609883E-7</v>
      </c>
      <c r="N45" s="4">
        <f t="shared" si="6"/>
        <v>17445.886972590444</v>
      </c>
      <c r="O45" s="3">
        <f t="shared" si="7"/>
        <v>2.1796564352982758E-4</v>
      </c>
      <c r="P45" s="18">
        <f t="shared" si="15"/>
        <v>2.1837117436129369E-4</v>
      </c>
      <c r="Q45" s="20">
        <f t="shared" si="16"/>
        <v>4.9871908353375423</v>
      </c>
      <c r="R45" s="9">
        <f t="shared" si="17"/>
        <v>3.0631772340848064E-7</v>
      </c>
      <c r="U45" s="1">
        <f t="shared" si="8"/>
        <v>36098</v>
      </c>
      <c r="V45">
        <v>9.0023259011537599E-49</v>
      </c>
      <c r="W45">
        <v>1.7498384098029653E-28</v>
      </c>
      <c r="X45">
        <v>3.7036497611344154E-19</v>
      </c>
      <c r="Y45">
        <v>1.1146352267527209E-13</v>
      </c>
      <c r="Z45">
        <v>4.4257828384444662E-10</v>
      </c>
      <c r="AA45">
        <v>1.4606056744555692E-7</v>
      </c>
      <c r="AB45">
        <v>9.9515314442752921E-6</v>
      </c>
      <c r="AC45">
        <v>2.3268007133541338E-4</v>
      </c>
      <c r="AD45">
        <v>2.5423652144937678E-3</v>
      </c>
      <c r="AE45">
        <v>1.5848902195787395E-2</v>
      </c>
      <c r="AF45">
        <v>6.4533324234459649E-2</v>
      </c>
      <c r="AG45">
        <v>0.18876769009570468</v>
      </c>
      <c r="AH45">
        <v>0.42502913692548472</v>
      </c>
      <c r="AI45">
        <v>0.77548159652269733</v>
      </c>
      <c r="AJ45">
        <v>1.1921961764309681</v>
      </c>
      <c r="AK45">
        <v>1.5917586447211929</v>
      </c>
      <c r="AL45">
        <v>1.8900993717115733</v>
      </c>
      <c r="AM45">
        <v>2.0342338168124949</v>
      </c>
      <c r="AN45">
        <v>2.0149636042581136</v>
      </c>
      <c r="AO45">
        <v>1.8599440289000886</v>
      </c>
      <c r="AP45">
        <v>1.6164351200299703</v>
      </c>
      <c r="AQ45">
        <v>1.3339682608813199</v>
      </c>
      <c r="AR45">
        <v>1.0528350010745042</v>
      </c>
      <c r="AS45">
        <v>0.79949167228412743</v>
      </c>
      <c r="AT45">
        <v>0.58711166207561272</v>
      </c>
      <c r="AU45">
        <v>0.41876388252240526</v>
      </c>
      <c r="AV45">
        <v>0.29119157995249134</v>
      </c>
      <c r="AW45">
        <v>0.19803624217016066</v>
      </c>
      <c r="AX45">
        <v>0.13209130354584578</v>
      </c>
      <c r="AY45">
        <v>8.6619698653685434E-2</v>
      </c>
      <c r="AZ45">
        <v>5.5961221629307265E-2</v>
      </c>
      <c r="BA45">
        <v>3.5685094483731215E-2</v>
      </c>
      <c r="BB45">
        <v>2.2496715685233881E-2</v>
      </c>
      <c r="BC45">
        <v>1.404117927819327E-2</v>
      </c>
      <c r="BD45">
        <v>8.6873533369599895E-3</v>
      </c>
      <c r="BE45">
        <v>5.3340294179688398E-3</v>
      </c>
      <c r="BF45">
        <v>3.2534000672339415E-3</v>
      </c>
      <c r="BG45">
        <v>1.9729510530402108E-3</v>
      </c>
      <c r="BH45">
        <v>1.1905098828103998E-3</v>
      </c>
      <c r="BI45">
        <v>7.1530649758107408E-4</v>
      </c>
      <c r="BJ45">
        <v>4.2821939606251235E-4</v>
      </c>
      <c r="BK45">
        <v>2.5556402108588066E-4</v>
      </c>
      <c r="BL45">
        <v>1.5212881076598247E-4</v>
      </c>
      <c r="BM45">
        <v>9.0364647949376287E-5</v>
      </c>
      <c r="BN45">
        <v>5.3584378356076206E-5</v>
      </c>
      <c r="BO45">
        <v>3.1731456346809806E-5</v>
      </c>
      <c r="BP45">
        <v>1.8771454190119414E-5</v>
      </c>
      <c r="BQ45">
        <v>1.1096648570218475E-5</v>
      </c>
      <c r="BR45">
        <v>6.5567567035409455E-6</v>
      </c>
      <c r="BS45">
        <v>3.8734295626423181E-6</v>
      </c>
      <c r="BT45">
        <v>2.2882712376649576E-6</v>
      </c>
      <c r="BU45">
        <v>1.3521078589981526E-6</v>
      </c>
      <c r="BV45">
        <v>7.9925558688811325E-7</v>
      </c>
      <c r="BW45">
        <v>4.7271741675394785E-7</v>
      </c>
      <c r="BX45">
        <v>2.7978436926085174E-7</v>
      </c>
      <c r="BY45">
        <v>1.6573317974713691E-7</v>
      </c>
      <c r="BZ45">
        <v>9.8268057852757353E-8</v>
      </c>
      <c r="CA45">
        <v>5.8328376598852723E-8</v>
      </c>
      <c r="CB45">
        <v>3.4662123646176321E-8</v>
      </c>
      <c r="CC45">
        <v>2.0624205022419522E-8</v>
      </c>
      <c r="CD45">
        <v>1.2288002109098435E-8</v>
      </c>
      <c r="CE45">
        <v>7.3316064647518367E-9</v>
      </c>
      <c r="CF45">
        <v>4.3808611009876041E-9</v>
      </c>
      <c r="CG45">
        <v>2.6217307610655959E-9</v>
      </c>
      <c r="CH45">
        <v>1.5714774188557928E-9</v>
      </c>
      <c r="CI45">
        <v>9.4349681436672053E-10</v>
      </c>
      <c r="CJ45">
        <v>5.6741860250433982E-10</v>
      </c>
      <c r="CK45">
        <v>3.4183311777222775E-10</v>
      </c>
      <c r="CL45">
        <v>2.062941429259194E-10</v>
      </c>
      <c r="CM45">
        <v>1.2471966415436793E-10</v>
      </c>
      <c r="CN45">
        <v>7.5538746937948309E-11</v>
      </c>
      <c r="CO45">
        <v>4.5835455157500385E-11</v>
      </c>
      <c r="CP45">
        <v>2.7863718219120864E-11</v>
      </c>
      <c r="CQ45">
        <v>1.6970317508390206E-11</v>
      </c>
      <c r="CR45">
        <v>1.0355254480365691E-11</v>
      </c>
      <c r="CS45">
        <v>6.3307770726563099E-12</v>
      </c>
      <c r="CT45">
        <v>3.8777812295333407E-12</v>
      </c>
      <c r="CU45">
        <v>2.3798159909390551E-12</v>
      </c>
      <c r="CV45">
        <v>1.4633230566053266E-12</v>
      </c>
      <c r="CW45">
        <v>9.0152146112573091E-13</v>
      </c>
      <c r="CX45">
        <v>5.5648381262441722E-13</v>
      </c>
      <c r="CY45">
        <v>3.4416809055942887E-13</v>
      </c>
      <c r="CZ45">
        <v>2.1327045784684188E-13</v>
      </c>
      <c r="DA45">
        <v>1.3241364867083539E-13</v>
      </c>
      <c r="DB45">
        <v>8.2371354427156104E-14</v>
      </c>
      <c r="DC45">
        <v>5.1340498750175618E-14</v>
      </c>
      <c r="DD45">
        <v>3.206143853708114E-14</v>
      </c>
      <c r="DE45">
        <v>2.0060568219535323E-14</v>
      </c>
      <c r="DF45">
        <v>1.2575888784690597E-14</v>
      </c>
      <c r="DG45">
        <v>7.8989069808504593E-15</v>
      </c>
      <c r="DH45">
        <v>4.9707910503754578E-15</v>
      </c>
      <c r="DI45">
        <v>3.1340888210263382E-15</v>
      </c>
      <c r="DJ45">
        <v>1.9797995982803862E-15</v>
      </c>
      <c r="DK45">
        <v>1.2530025182417136E-15</v>
      </c>
      <c r="DL45">
        <v>7.9451094502924543E-16</v>
      </c>
      <c r="DM45">
        <v>5.0473256372606128E-16</v>
      </c>
      <c r="DN45">
        <v>3.2124204139243248E-16</v>
      </c>
      <c r="DO45">
        <v>2.0483728321755654E-16</v>
      </c>
      <c r="DP45">
        <v>1.3085401428503565E-16</v>
      </c>
      <c r="DQ45">
        <v>8.374564340583627E-17</v>
      </c>
      <c r="DR45">
        <v>5.3694541400894891E-17</v>
      </c>
      <c r="DS45">
        <v>3.4489453069649014E-17</v>
      </c>
      <c r="DT45">
        <v>2.2193518715749399E-17</v>
      </c>
      <c r="DU45">
        <v>1.4306884182338694E-17</v>
      </c>
      <c r="DV45">
        <v>9.2392834029780475E-18</v>
      </c>
      <c r="DW45">
        <v>5.9772452486741196E-18</v>
      </c>
      <c r="DX45">
        <v>3.8737233429888122E-18</v>
      </c>
      <c r="DY45">
        <v>2.5148726596880256E-18</v>
      </c>
      <c r="DZ45">
        <v>1.6355294546919229E-18</v>
      </c>
      <c r="EA45">
        <v>1.0654934355917944E-18</v>
      </c>
      <c r="EB45">
        <v>6.9532567515674267E-19</v>
      </c>
      <c r="EC45">
        <v>4.5453345459710789E-19</v>
      </c>
      <c r="ED45">
        <v>2.9763126209244262E-19</v>
      </c>
      <c r="EE45">
        <v>1.9521866418876655E-19</v>
      </c>
      <c r="EF45">
        <v>1.2825940258865036E-19</v>
      </c>
    </row>
    <row r="46" spans="1:136" x14ac:dyDescent="0.2">
      <c r="A46" s="1">
        <v>36105</v>
      </c>
      <c r="B46" s="15">
        <f>Sheet1!G46</f>
        <v>0.34615675202296509</v>
      </c>
      <c r="C46">
        <v>18458.756220937503</v>
      </c>
      <c r="D46">
        <v>13889</v>
      </c>
      <c r="E46" s="5">
        <v>0.05</v>
      </c>
      <c r="F46" s="6">
        <v>1</v>
      </c>
      <c r="G46" s="7">
        <v>0.20175490283544675</v>
      </c>
      <c r="H46" s="10">
        <v>31670.371077261723</v>
      </c>
      <c r="I46" s="8">
        <f t="shared" si="13"/>
        <v>4.4342760715089904</v>
      </c>
      <c r="J46" s="8">
        <f t="shared" si="3"/>
        <v>4.2325211686735438</v>
      </c>
      <c r="K46" s="3">
        <f t="shared" si="14"/>
        <v>0.99999538089078699</v>
      </c>
      <c r="L46" s="3">
        <f t="shared" si="4"/>
        <v>31670.370952710618</v>
      </c>
      <c r="M46" s="3">
        <f t="shared" si="5"/>
        <v>1.5512977711443696E-8</v>
      </c>
      <c r="N46" s="4">
        <f t="shared" si="6"/>
        <v>18458.751962654984</v>
      </c>
      <c r="O46" s="3">
        <f t="shared" si="7"/>
        <v>1.8132970011653705E-5</v>
      </c>
      <c r="P46" s="18">
        <f t="shared" si="15"/>
        <v>1.814848298936515E-5</v>
      </c>
      <c r="Q46" s="20">
        <f t="shared" si="16"/>
        <v>4.9759975248458721</v>
      </c>
      <c r="R46" s="9">
        <f t="shared" si="17"/>
        <v>3.2456238253777338E-7</v>
      </c>
      <c r="U46" s="1">
        <f t="shared" si="8"/>
        <v>36105</v>
      </c>
      <c r="V46">
        <v>1.337937821779096E-46</v>
      </c>
      <c r="W46">
        <v>2.0882130289109476E-27</v>
      </c>
      <c r="X46">
        <v>1.4819823165539993E-18</v>
      </c>
      <c r="Y46">
        <v>2.4378899021681311E-13</v>
      </c>
      <c r="Z46">
        <v>6.6820129841442901E-10</v>
      </c>
      <c r="AA46">
        <v>1.7358263551309524E-7</v>
      </c>
      <c r="AB46">
        <v>1.0100106138269889E-5</v>
      </c>
      <c r="AC46">
        <v>2.1288927992721201E-4</v>
      </c>
      <c r="AD46">
        <v>2.1774286544096518E-3</v>
      </c>
      <c r="AE46">
        <v>1.3056042249920257E-2</v>
      </c>
      <c r="AF46">
        <v>5.2173268914526866E-2</v>
      </c>
      <c r="AG46">
        <v>0.1520792463223346</v>
      </c>
      <c r="AH46">
        <v>0.34526183418038847</v>
      </c>
      <c r="AI46">
        <v>0.64103820401918343</v>
      </c>
      <c r="AJ46">
        <v>1.0101871419544413</v>
      </c>
      <c r="AK46">
        <v>1.3905733906512416</v>
      </c>
      <c r="AL46">
        <v>1.710369169990537</v>
      </c>
      <c r="AM46">
        <v>1.9139543558400329</v>
      </c>
      <c r="AN46">
        <v>1.9772022064814105</v>
      </c>
      <c r="AO46">
        <v>1.9081661858192935</v>
      </c>
      <c r="AP46">
        <v>1.737340539882902</v>
      </c>
      <c r="AQ46">
        <v>1.5045129882085091</v>
      </c>
      <c r="AR46">
        <v>1.2477069350327643</v>
      </c>
      <c r="AS46">
        <v>0.99663019820286736</v>
      </c>
      <c r="AT46">
        <v>0.77051538453767843</v>
      </c>
      <c r="AU46">
        <v>0.57898184788513152</v>
      </c>
      <c r="AV46">
        <v>0.4243641302914169</v>
      </c>
      <c r="AW46">
        <v>0.30432827578383198</v>
      </c>
      <c r="AX46">
        <v>0.21410973975789199</v>
      </c>
      <c r="AY46">
        <v>0.14812571310890449</v>
      </c>
      <c r="AZ46">
        <v>0.10097310914282472</v>
      </c>
      <c r="BA46">
        <v>6.7941394019146034E-2</v>
      </c>
      <c r="BB46">
        <v>4.5195524353635899E-2</v>
      </c>
      <c r="BC46">
        <v>2.9763716852231319E-2</v>
      </c>
      <c r="BD46">
        <v>1.9428481346408663E-2</v>
      </c>
      <c r="BE46">
        <v>1.25840268497911E-2</v>
      </c>
      <c r="BF46">
        <v>8.0955509702863773E-3</v>
      </c>
      <c r="BG46">
        <v>5.1771470651575634E-3</v>
      </c>
      <c r="BH46">
        <v>3.2936945843323202E-3</v>
      </c>
      <c r="BI46">
        <v>2.0860334176552209E-3</v>
      </c>
      <c r="BJ46">
        <v>1.3160422501812226E-3</v>
      </c>
      <c r="BK46">
        <v>8.27498690760804E-4</v>
      </c>
      <c r="BL46">
        <v>5.1883333281898896E-4</v>
      </c>
      <c r="BM46">
        <v>3.2452208039278406E-4</v>
      </c>
      <c r="BN46">
        <v>2.0257702042383594E-4</v>
      </c>
      <c r="BO46">
        <v>1.2624738849506407E-4</v>
      </c>
      <c r="BP46">
        <v>7.8574661258105533E-5</v>
      </c>
      <c r="BQ46">
        <v>4.8853822497932604E-5</v>
      </c>
      <c r="BR46">
        <v>3.035193383609719E-5</v>
      </c>
      <c r="BS46">
        <v>1.8847376553912784E-5</v>
      </c>
      <c r="BT46">
        <v>1.1700038253010083E-5</v>
      </c>
      <c r="BU46">
        <v>7.2624263282150141E-6</v>
      </c>
      <c r="BV46">
        <v>4.5082971771968402E-6</v>
      </c>
      <c r="BW46">
        <v>2.7993080724435752E-6</v>
      </c>
      <c r="BX46">
        <v>1.7388443355234896E-6</v>
      </c>
      <c r="BY46">
        <v>1.0806899558189915E-6</v>
      </c>
      <c r="BZ46">
        <v>6.7208638779506488E-7</v>
      </c>
      <c r="CA46">
        <v>4.1829333161723776E-7</v>
      </c>
      <c r="CB46">
        <v>2.6056283798902189E-7</v>
      </c>
      <c r="CC46">
        <v>1.6246487811727579E-7</v>
      </c>
      <c r="CD46">
        <v>1.0140469777069588E-7</v>
      </c>
      <c r="CE46">
        <v>6.3363762767320921E-8</v>
      </c>
      <c r="CF46">
        <v>3.9640378400196284E-8</v>
      </c>
      <c r="CG46">
        <v>2.4829925093513771E-8</v>
      </c>
      <c r="CH46">
        <v>1.5573207787742467E-8</v>
      </c>
      <c r="CI46">
        <v>9.7806497885341179E-9</v>
      </c>
      <c r="CJ46">
        <v>6.1512595609373965E-9</v>
      </c>
      <c r="CK46">
        <v>3.8742254190293069E-9</v>
      </c>
      <c r="CL46">
        <v>2.4436903158930069E-9</v>
      </c>
      <c r="CM46">
        <v>1.5436974664896203E-9</v>
      </c>
      <c r="CN46">
        <v>9.7666521631390091E-10</v>
      </c>
      <c r="CO46">
        <v>6.1888237279130314E-10</v>
      </c>
      <c r="CP46">
        <v>3.9278910537383672E-10</v>
      </c>
      <c r="CQ46">
        <v>2.4969425906235505E-10</v>
      </c>
      <c r="CR46">
        <v>1.5898760461747153E-10</v>
      </c>
      <c r="CS46">
        <v>1.0139822080381078E-10</v>
      </c>
      <c r="CT46">
        <v>6.4776221347888712E-11</v>
      </c>
      <c r="CU46">
        <v>4.1449957211983266E-11</v>
      </c>
      <c r="CV46">
        <v>2.6568067775185455E-11</v>
      </c>
      <c r="CW46">
        <v>1.7057946360754478E-11</v>
      </c>
      <c r="CX46">
        <v>1.0970520243811849E-11</v>
      </c>
      <c r="CY46">
        <v>7.0674640211504365E-12</v>
      </c>
      <c r="CZ46">
        <v>4.5607632279478822E-12</v>
      </c>
      <c r="DA46">
        <v>2.9481535137191347E-12</v>
      </c>
      <c r="DB46">
        <v>1.9089824601064467E-12</v>
      </c>
      <c r="DC46">
        <v>1.2382069704133656E-12</v>
      </c>
      <c r="DD46">
        <v>8.044958179893258E-13</v>
      </c>
      <c r="DE46">
        <v>5.2359197151516333E-13</v>
      </c>
      <c r="DF46">
        <v>3.4134996578773469E-13</v>
      </c>
      <c r="DG46">
        <v>2.229169965891878E-13</v>
      </c>
      <c r="DH46">
        <v>1.4582143963430723E-13</v>
      </c>
      <c r="DI46">
        <v>9.5550427531593131E-14</v>
      </c>
      <c r="DJ46">
        <v>6.2715497373235533E-14</v>
      </c>
      <c r="DK46">
        <v>4.1233081466457378E-14</v>
      </c>
      <c r="DL46">
        <v>2.7154567642423748E-14</v>
      </c>
      <c r="DM46">
        <v>1.7912799924758444E-14</v>
      </c>
      <c r="DN46">
        <v>1.1835992191794777E-14</v>
      </c>
      <c r="DO46">
        <v>7.8336370754093673E-15</v>
      </c>
      <c r="DP46">
        <v>5.1932189373441891E-15</v>
      </c>
      <c r="DQ46">
        <v>3.4484260530449205E-15</v>
      </c>
      <c r="DR46">
        <v>2.2935746318177586E-15</v>
      </c>
      <c r="DS46">
        <v>1.5279494011784752E-15</v>
      </c>
      <c r="DT46">
        <v>1.0195430565362189E-15</v>
      </c>
      <c r="DU46">
        <v>6.8139500992836808E-16</v>
      </c>
      <c r="DV46">
        <v>4.5612649656883294E-16</v>
      </c>
      <c r="DW46">
        <v>3.0581638725836181E-16</v>
      </c>
      <c r="DX46">
        <v>2.0536260559823932E-16</v>
      </c>
      <c r="DY46">
        <v>1.3812209039227933E-16</v>
      </c>
      <c r="DZ46">
        <v>9.3042642651246782E-17</v>
      </c>
      <c r="EA46">
        <v>6.2773155330133032E-17</v>
      </c>
      <c r="EB46">
        <v>4.2416495249496129E-17</v>
      </c>
      <c r="EC46">
        <v>2.8705184446277083E-17</v>
      </c>
      <c r="ED46">
        <v>1.9455681696049912E-17</v>
      </c>
      <c r="EE46">
        <v>1.3206535441102479E-17</v>
      </c>
      <c r="EF46">
        <v>8.9780797227270943E-18</v>
      </c>
    </row>
    <row r="47" spans="1:136" x14ac:dyDescent="0.2">
      <c r="A47" s="1">
        <v>36112</v>
      </c>
      <c r="B47" s="15">
        <f>Sheet1!G47</f>
        <v>0.34597438448339923</v>
      </c>
      <c r="C47">
        <v>17879.982229687503</v>
      </c>
      <c r="D47">
        <v>13889</v>
      </c>
      <c r="E47" s="5">
        <v>0.05</v>
      </c>
      <c r="F47" s="6">
        <v>1</v>
      </c>
      <c r="G47" s="7">
        <v>0.19896197449630543</v>
      </c>
      <c r="H47" s="10">
        <v>31091.602219467801</v>
      </c>
      <c r="I47" s="8">
        <f t="shared" si="13"/>
        <v>4.4010094569817486</v>
      </c>
      <c r="J47" s="8">
        <f t="shared" si="3"/>
        <v>4.202047482485443</v>
      </c>
      <c r="K47" s="3">
        <f t="shared" si="14"/>
        <v>0.99999461257860633</v>
      </c>
      <c r="L47" s="3">
        <f t="shared" si="4"/>
        <v>31091.615314959487</v>
      </c>
      <c r="M47" s="3">
        <f t="shared" si="5"/>
        <v>1.7149190249330875E-4</v>
      </c>
      <c r="N47" s="4">
        <f t="shared" si="6"/>
        <v>17879.983970445595</v>
      </c>
      <c r="O47" s="3">
        <f t="shared" si="7"/>
        <v>3.0302387370826222E-6</v>
      </c>
      <c r="P47" s="18">
        <f t="shared" si="15"/>
        <v>1.7452214123039138E-4</v>
      </c>
      <c r="Q47" s="20">
        <f t="shared" si="16"/>
        <v>4.9559603865955975</v>
      </c>
      <c r="R47" s="9">
        <f t="shared" si="17"/>
        <v>3.5986940109448812E-7</v>
      </c>
      <c r="U47" s="1">
        <f t="shared" si="8"/>
        <v>36112</v>
      </c>
      <c r="V47">
        <v>2.5272178331426484E-47</v>
      </c>
      <c r="W47">
        <v>1.0060422439880823E-27</v>
      </c>
      <c r="X47">
        <v>1.0577113682723835E-18</v>
      </c>
      <c r="Y47">
        <v>2.145679455701484E-13</v>
      </c>
      <c r="Z47">
        <v>6.6507714930921719E-10</v>
      </c>
      <c r="AA47">
        <v>1.8619322865439408E-7</v>
      </c>
      <c r="AB47">
        <v>1.1335303882280881E-5</v>
      </c>
      <c r="AC47">
        <v>2.451819837970548E-4</v>
      </c>
      <c r="AD47">
        <v>2.5393214182829627E-3</v>
      </c>
      <c r="AE47">
        <v>1.5272309956347228E-2</v>
      </c>
      <c r="AF47">
        <v>6.0792528026309599E-2</v>
      </c>
      <c r="AG47">
        <v>0.17560451559521034</v>
      </c>
      <c r="AH47">
        <v>0.39352872133093297</v>
      </c>
      <c r="AI47">
        <v>0.71906635793630336</v>
      </c>
      <c r="AJ47">
        <v>1.1125876798030481</v>
      </c>
      <c r="AK47">
        <v>1.5010230184904281</v>
      </c>
      <c r="AL47">
        <v>1.8068823069580442</v>
      </c>
      <c r="AM47">
        <v>1.9766854126742892</v>
      </c>
      <c r="AN47">
        <v>1.9945635958922112</v>
      </c>
      <c r="AO47">
        <v>1.8789382976945486</v>
      </c>
      <c r="AP47">
        <v>1.66900158883778</v>
      </c>
      <c r="AQ47">
        <v>1.4095273044942354</v>
      </c>
      <c r="AR47">
        <v>1.1396469897243151</v>
      </c>
      <c r="AS47">
        <v>0.88732468170523149</v>
      </c>
      <c r="AT47">
        <v>0.66859141413158429</v>
      </c>
      <c r="AU47">
        <v>0.48959844181366241</v>
      </c>
      <c r="AV47">
        <v>0.34969883732945967</v>
      </c>
      <c r="AW47">
        <v>0.24438798996551492</v>
      </c>
      <c r="AX47">
        <v>0.16756044593875857</v>
      </c>
      <c r="AY47">
        <v>0.11297702135622718</v>
      </c>
      <c r="AZ47">
        <v>7.5063124044138632E-2</v>
      </c>
      <c r="BA47">
        <v>4.9233559527502885E-2</v>
      </c>
      <c r="BB47">
        <v>3.1928560711250283E-2</v>
      </c>
      <c r="BC47">
        <v>2.0501466769405469E-2</v>
      </c>
      <c r="BD47">
        <v>1.3050036238313752E-2</v>
      </c>
      <c r="BE47">
        <v>8.2438963881010727E-3</v>
      </c>
      <c r="BF47">
        <v>5.1732952189863079E-3</v>
      </c>
      <c r="BG47">
        <v>3.2276740570275509E-3</v>
      </c>
      <c r="BH47">
        <v>2.003701809142023E-3</v>
      </c>
      <c r="BI47">
        <v>1.2384982392181394E-3</v>
      </c>
      <c r="BJ47">
        <v>7.6268154471362531E-4</v>
      </c>
      <c r="BK47">
        <v>4.6818309041127531E-4</v>
      </c>
      <c r="BL47">
        <v>2.8663391221939708E-4</v>
      </c>
      <c r="BM47">
        <v>1.750942436728519E-4</v>
      </c>
      <c r="BN47">
        <v>1.0676341951080468E-4</v>
      </c>
      <c r="BO47">
        <v>6.5003406566175841E-5</v>
      </c>
      <c r="BP47">
        <v>3.9532494671436754E-5</v>
      </c>
      <c r="BQ47">
        <v>2.4021743784071919E-5</v>
      </c>
      <c r="BR47">
        <v>1.4588227327344435E-5</v>
      </c>
      <c r="BS47">
        <v>8.8563069728711807E-6</v>
      </c>
      <c r="BT47">
        <v>5.3758792976186858E-6</v>
      </c>
      <c r="BU47">
        <v>3.2634630921693182E-6</v>
      </c>
      <c r="BV47">
        <v>1.9816084356773028E-6</v>
      </c>
      <c r="BW47">
        <v>1.2037526071946981E-6</v>
      </c>
      <c r="BX47">
        <v>7.3164539497382397E-7</v>
      </c>
      <c r="BY47">
        <v>4.4500596698519224E-7</v>
      </c>
      <c r="BZ47">
        <v>2.7088514701136648E-7</v>
      </c>
      <c r="CA47">
        <v>1.6504645095699794E-7</v>
      </c>
      <c r="CB47">
        <v>1.0066345585007648E-7</v>
      </c>
      <c r="CC47">
        <v>6.1464036797739983E-8</v>
      </c>
      <c r="CD47">
        <v>3.7574150750936488E-8</v>
      </c>
      <c r="CE47">
        <v>2.2998949199545421E-8</v>
      </c>
      <c r="CF47">
        <v>1.4096339205169402E-8</v>
      </c>
      <c r="CG47">
        <v>8.651874386153162E-9</v>
      </c>
      <c r="CH47">
        <v>5.3179347364198673E-9</v>
      </c>
      <c r="CI47">
        <v>3.2736014322945332E-9</v>
      </c>
      <c r="CJ47">
        <v>2.0182618737846754E-9</v>
      </c>
      <c r="CK47">
        <v>1.2462784567960738E-9</v>
      </c>
      <c r="CL47">
        <v>7.708212017278768E-10</v>
      </c>
      <c r="CM47">
        <v>4.7753662303640893E-10</v>
      </c>
      <c r="CN47">
        <v>2.9633717746966173E-10</v>
      </c>
      <c r="CO47">
        <v>1.8420549364489294E-10</v>
      </c>
      <c r="CP47">
        <v>1.1470049017352937E-10</v>
      </c>
      <c r="CQ47">
        <v>7.1545500067638637E-11</v>
      </c>
      <c r="CR47">
        <v>4.4705477736249837E-11</v>
      </c>
      <c r="CS47">
        <v>2.7983790502021174E-11</v>
      </c>
      <c r="CT47">
        <v>1.7547886875271424E-11</v>
      </c>
      <c r="CU47">
        <v>1.1023508814730698E-11</v>
      </c>
      <c r="CV47">
        <v>6.9373739735434507E-12</v>
      </c>
      <c r="CW47">
        <v>4.373743945939774E-12</v>
      </c>
      <c r="CX47">
        <v>2.7624645268108322E-12</v>
      </c>
      <c r="CY47">
        <v>1.747940650946905E-12</v>
      </c>
      <c r="CZ47">
        <v>1.1080113940088504E-12</v>
      </c>
      <c r="DA47">
        <v>7.0363880747332968E-13</v>
      </c>
      <c r="DB47">
        <v>4.4765488480313903E-13</v>
      </c>
      <c r="DC47">
        <v>2.8531486482353131E-13</v>
      </c>
      <c r="DD47">
        <v>1.8217641026214857E-13</v>
      </c>
      <c r="DE47">
        <v>1.1653203484749741E-13</v>
      </c>
      <c r="DF47">
        <v>7.4676234624857291E-14</v>
      </c>
      <c r="DG47">
        <v>4.7940385286294311E-14</v>
      </c>
      <c r="DH47">
        <v>3.0831915616007473E-14</v>
      </c>
      <c r="DI47">
        <v>1.986446953186177E-14</v>
      </c>
      <c r="DJ47">
        <v>1.2821187975448945E-14</v>
      </c>
      <c r="DK47">
        <v>8.2899428460378667E-15</v>
      </c>
      <c r="DL47">
        <v>5.3696220892937765E-15</v>
      </c>
      <c r="DM47">
        <v>3.4841880343877827E-15</v>
      </c>
      <c r="DN47">
        <v>2.2647575945958746E-15</v>
      </c>
      <c r="DO47">
        <v>1.4746895019105178E-15</v>
      </c>
      <c r="DP47">
        <v>9.6191010839841501E-16</v>
      </c>
      <c r="DQ47">
        <v>6.2852074065837707E-16</v>
      </c>
      <c r="DR47">
        <v>4.113883994819764E-16</v>
      </c>
      <c r="DS47">
        <v>2.6972906585220902E-16</v>
      </c>
      <c r="DT47">
        <v>1.7715059787035979E-16</v>
      </c>
      <c r="DU47">
        <v>1.1654468432986814E-16</v>
      </c>
      <c r="DV47">
        <v>7.6802087699255422E-17</v>
      </c>
      <c r="DW47">
        <v>5.0696731488220709E-17</v>
      </c>
      <c r="DX47">
        <v>3.3520376630615952E-17</v>
      </c>
      <c r="DY47">
        <v>2.2200122920297582E-17</v>
      </c>
      <c r="DZ47">
        <v>1.4727022566021844E-17</v>
      </c>
      <c r="EA47">
        <v>9.7855016879921197E-18</v>
      </c>
      <c r="EB47">
        <v>6.5126129282343923E-18</v>
      </c>
      <c r="EC47">
        <v>4.3413709441137772E-18</v>
      </c>
      <c r="ED47">
        <v>2.898634058440381E-18</v>
      </c>
      <c r="EE47">
        <v>1.9384301091781413E-18</v>
      </c>
      <c r="EF47">
        <v>1.298352280759128E-18</v>
      </c>
    </row>
    <row r="48" spans="1:136" x14ac:dyDescent="0.2">
      <c r="A48" s="1">
        <v>36119</v>
      </c>
      <c r="B48" s="15">
        <f>Sheet1!G48</f>
        <v>0.34124016293522091</v>
      </c>
      <c r="C48">
        <v>18396.744721875002</v>
      </c>
      <c r="D48">
        <v>13889</v>
      </c>
      <c r="E48" s="5">
        <v>0.05</v>
      </c>
      <c r="F48" s="6">
        <v>1</v>
      </c>
      <c r="G48" s="7">
        <v>0.19860968239011817</v>
      </c>
      <c r="H48" s="10">
        <v>31608.362403498824</v>
      </c>
      <c r="I48" s="8">
        <f t="shared" si="13"/>
        <v>4.491460088482035</v>
      </c>
      <c r="J48" s="8">
        <f t="shared" si="3"/>
        <v>4.292850406091917</v>
      </c>
      <c r="K48" s="3">
        <f t="shared" si="14"/>
        <v>0.99999646317210977</v>
      </c>
      <c r="L48" s="3">
        <f t="shared" si="4"/>
        <v>31608.380286773463</v>
      </c>
      <c r="M48" s="3">
        <f t="shared" si="5"/>
        <v>3.1981151180439713E-4</v>
      </c>
      <c r="N48" s="4">
        <f t="shared" si="6"/>
        <v>18396.741655749644</v>
      </c>
      <c r="O48" s="3">
        <f t="shared" si="7"/>
        <v>9.4011247146524459E-6</v>
      </c>
      <c r="P48" s="18">
        <f t="shared" si="15"/>
        <v>3.2921263651904955E-4</v>
      </c>
      <c r="Q48" s="20">
        <f t="shared" si="16"/>
        <v>5.0481005942743993</v>
      </c>
      <c r="R48" s="9">
        <f t="shared" si="17"/>
        <v>2.2311209448366478E-7</v>
      </c>
      <c r="U48" s="1">
        <f t="shared" si="8"/>
        <v>36119</v>
      </c>
      <c r="V48">
        <v>5.0402829790999033E-48</v>
      </c>
      <c r="W48">
        <v>3.1503162545714451E-28</v>
      </c>
      <c r="X48">
        <v>4.2270568860744635E-19</v>
      </c>
      <c r="Y48">
        <v>1.0104445701581963E-13</v>
      </c>
      <c r="Z48">
        <v>3.5390445009727795E-10</v>
      </c>
      <c r="AA48">
        <v>1.091179935359383E-7</v>
      </c>
      <c r="AB48">
        <v>7.1911275478731975E-6</v>
      </c>
      <c r="AC48">
        <v>1.6631443366298414E-4</v>
      </c>
      <c r="AD48">
        <v>1.8248650215194531E-3</v>
      </c>
      <c r="AE48">
        <v>1.1544822553196242E-2</v>
      </c>
      <c r="AF48">
        <v>4.8065560040328324E-2</v>
      </c>
      <c r="AG48">
        <v>0.14454855584148396</v>
      </c>
      <c r="AH48">
        <v>0.33595974491593195</v>
      </c>
      <c r="AI48">
        <v>0.63462341501759334</v>
      </c>
      <c r="AJ48">
        <v>1.0123459602205491</v>
      </c>
      <c r="AK48">
        <v>1.4047741095493296</v>
      </c>
      <c r="AL48">
        <v>1.7357385315279905</v>
      </c>
      <c r="AM48">
        <v>1.9455754208330793</v>
      </c>
      <c r="AN48">
        <v>2.0082901637046322</v>
      </c>
      <c r="AO48">
        <v>1.9326250612031395</v>
      </c>
      <c r="AP48">
        <v>1.7514652404416442</v>
      </c>
      <c r="AQ48">
        <v>1.5074271712882414</v>
      </c>
      <c r="AR48">
        <v>1.2408152780815753</v>
      </c>
      <c r="AS48">
        <v>0.98263051992048611</v>
      </c>
      <c r="AT48">
        <v>0.75244047464347308</v>
      </c>
      <c r="AU48">
        <v>0.55952458712766706</v>
      </c>
      <c r="AV48">
        <v>0.40553924018500764</v>
      </c>
      <c r="AW48">
        <v>0.28740498592862851</v>
      </c>
      <c r="AX48">
        <v>0.1997099118791113</v>
      </c>
      <c r="AY48">
        <v>0.13639210675248761</v>
      </c>
      <c r="AZ48">
        <v>9.1742691059713402E-2</v>
      </c>
      <c r="BA48">
        <v>6.0889464411669383E-2</v>
      </c>
      <c r="BB48">
        <v>3.9939333016626687E-2</v>
      </c>
      <c r="BC48">
        <v>2.5927712116666467E-2</v>
      </c>
      <c r="BD48">
        <v>1.6679292616351819E-2</v>
      </c>
      <c r="BE48">
        <v>1.0644481256802896E-2</v>
      </c>
      <c r="BF48">
        <v>6.7458141640889804E-3</v>
      </c>
      <c r="BG48">
        <v>4.2490301640659709E-3</v>
      </c>
      <c r="BH48">
        <v>2.6621484356967812E-3</v>
      </c>
      <c r="BI48">
        <v>1.6602254161695656E-3</v>
      </c>
      <c r="BJ48">
        <v>1.0312589025326892E-3</v>
      </c>
      <c r="BK48">
        <v>6.3838058106768715E-4</v>
      </c>
      <c r="BL48">
        <v>3.9402476104927734E-4</v>
      </c>
      <c r="BM48">
        <v>2.4260389978705555E-4</v>
      </c>
      <c r="BN48">
        <v>1.4906695032491774E-4</v>
      </c>
      <c r="BO48">
        <v>9.1439891594005592E-5</v>
      </c>
      <c r="BP48">
        <v>5.6015289909472776E-5</v>
      </c>
      <c r="BQ48">
        <v>3.4278818708288954E-5</v>
      </c>
      <c r="BR48">
        <v>2.0961037293494344E-5</v>
      </c>
      <c r="BS48">
        <v>1.2810774645450322E-5</v>
      </c>
      <c r="BT48">
        <v>7.8272934139113839E-6</v>
      </c>
      <c r="BU48">
        <v>4.7820070758799779E-6</v>
      </c>
      <c r="BV48">
        <v>2.9218083788276946E-6</v>
      </c>
      <c r="BW48">
        <v>1.7857030992757533E-6</v>
      </c>
      <c r="BX48">
        <v>1.0918151892712168E-6</v>
      </c>
      <c r="BY48">
        <v>6.6793101584017669E-7</v>
      </c>
      <c r="BZ48">
        <v>4.0889461144946829E-7</v>
      </c>
      <c r="CA48">
        <v>2.5051753150414542E-7</v>
      </c>
      <c r="CB48">
        <v>1.5362323301787798E-7</v>
      </c>
      <c r="CC48">
        <v>9.4299334450892721E-8</v>
      </c>
      <c r="CD48">
        <v>5.7946927255955016E-8</v>
      </c>
      <c r="CE48">
        <v>3.5649700937177425E-8</v>
      </c>
      <c r="CF48">
        <v>2.1959150516531607E-8</v>
      </c>
      <c r="CG48">
        <v>1.3543687355205893E-8</v>
      </c>
      <c r="CH48">
        <v>8.36459599352365E-9</v>
      </c>
      <c r="CI48">
        <v>5.1732347384327169E-9</v>
      </c>
      <c r="CJ48">
        <v>3.2041205388880048E-9</v>
      </c>
      <c r="CK48">
        <v>1.9874819530349261E-9</v>
      </c>
      <c r="CL48">
        <v>1.2347004401713128E-9</v>
      </c>
      <c r="CM48">
        <v>7.6824321299770125E-10</v>
      </c>
      <c r="CN48">
        <v>4.7877081114249709E-10</v>
      </c>
      <c r="CO48">
        <v>2.9885466439827559E-10</v>
      </c>
      <c r="CP48">
        <v>1.8685561712521722E-10</v>
      </c>
      <c r="CQ48">
        <v>1.1702404491859602E-10</v>
      </c>
      <c r="CR48">
        <v>7.3413315347866777E-11</v>
      </c>
      <c r="CS48">
        <v>4.613306120041612E-11</v>
      </c>
      <c r="CT48">
        <v>2.9039783900410817E-11</v>
      </c>
      <c r="CU48">
        <v>1.8311471475703168E-11</v>
      </c>
      <c r="CV48">
        <v>1.1566611417413225E-11</v>
      </c>
      <c r="CW48">
        <v>7.3188966696007182E-12</v>
      </c>
      <c r="CX48">
        <v>4.6392150149426846E-12</v>
      </c>
      <c r="CY48">
        <v>2.9458119267796838E-12</v>
      </c>
      <c r="CZ48">
        <v>1.8738239730938476E-12</v>
      </c>
      <c r="DA48">
        <v>1.1940346202603282E-12</v>
      </c>
      <c r="DB48">
        <v>7.6220185190774888E-13</v>
      </c>
      <c r="DC48">
        <v>4.8740297509343518E-13</v>
      </c>
      <c r="DD48">
        <v>3.1222751392743116E-13</v>
      </c>
      <c r="DE48">
        <v>2.0036336771360655E-13</v>
      </c>
      <c r="DF48">
        <v>1.2880378120747146E-13</v>
      </c>
      <c r="DG48">
        <v>8.2947002280382382E-14</v>
      </c>
      <c r="DH48">
        <v>5.3509750347656887E-14</v>
      </c>
      <c r="DI48">
        <v>3.4579871820315699E-14</v>
      </c>
      <c r="DJ48">
        <v>2.2385658923235357E-14</v>
      </c>
      <c r="DK48">
        <v>1.4516771003538847E-14</v>
      </c>
      <c r="DL48">
        <v>9.4302061816557162E-15</v>
      </c>
      <c r="DM48">
        <v>6.1364973607096694E-15</v>
      </c>
      <c r="DN48">
        <v>4.0000472446464362E-15</v>
      </c>
      <c r="DO48">
        <v>2.6118710784959059E-15</v>
      </c>
      <c r="DP48">
        <v>1.7083509394656099E-15</v>
      </c>
      <c r="DQ48">
        <v>1.1192774156203675E-15</v>
      </c>
      <c r="DR48">
        <v>7.3456481137539395E-16</v>
      </c>
      <c r="DS48">
        <v>4.8289260051629484E-16</v>
      </c>
      <c r="DT48">
        <v>3.1797666774074023E-16</v>
      </c>
      <c r="DU48">
        <v>2.0972990480627139E-16</v>
      </c>
      <c r="DV48">
        <v>1.3856128963514398E-16</v>
      </c>
      <c r="DW48">
        <v>9.1692940482098444E-17</v>
      </c>
      <c r="DX48">
        <v>6.0776854571684247E-17</v>
      </c>
      <c r="DY48">
        <v>4.0350110464370328E-17</v>
      </c>
      <c r="DZ48">
        <v>2.6831887563052933E-17</v>
      </c>
      <c r="EA48">
        <v>1.7871189852771111E-17</v>
      </c>
      <c r="EB48">
        <v>1.1921946679426021E-17</v>
      </c>
      <c r="EC48">
        <v>7.9657748988069872E-18</v>
      </c>
      <c r="ED48">
        <v>5.3307914041708987E-18</v>
      </c>
      <c r="EE48">
        <v>3.5730063282204889E-18</v>
      </c>
      <c r="EF48">
        <v>2.3985563939254406E-18</v>
      </c>
    </row>
    <row r="49" spans="1:136" x14ac:dyDescent="0.2">
      <c r="A49" s="1">
        <v>36126</v>
      </c>
      <c r="B49" s="15">
        <f>Sheet1!G49</f>
        <v>0.34311876041593309</v>
      </c>
      <c r="C49">
        <v>17921.323229062502</v>
      </c>
      <c r="D49">
        <v>13889</v>
      </c>
      <c r="E49" s="5">
        <v>0.05</v>
      </c>
      <c r="F49" s="6">
        <v>1</v>
      </c>
      <c r="G49" s="7">
        <v>0.19751320141544595</v>
      </c>
      <c r="H49" s="10">
        <v>31132.944872494019</v>
      </c>
      <c r="I49" s="8">
        <f t="shared" si="13"/>
        <v>4.4385648417929406</v>
      </c>
      <c r="J49" s="8">
        <f t="shared" si="3"/>
        <v>4.2410516403774947</v>
      </c>
      <c r="K49" s="3">
        <f t="shared" si="14"/>
        <v>0.99999547196485894</v>
      </c>
      <c r="L49" s="3">
        <f t="shared" si="4"/>
        <v>31132.95724518803</v>
      </c>
      <c r="M49" s="3">
        <f t="shared" si="5"/>
        <v>1.5308355708963325E-4</v>
      </c>
      <c r="N49" s="4">
        <f t="shared" si="6"/>
        <v>17921.325387313562</v>
      </c>
      <c r="O49" s="3">
        <f t="shared" si="7"/>
        <v>4.658047637481246E-6</v>
      </c>
      <c r="P49" s="18">
        <f t="shared" si="15"/>
        <v>1.577416047271145E-4</v>
      </c>
      <c r="Q49" s="20">
        <f t="shared" si="16"/>
        <v>5.0004945481175831</v>
      </c>
      <c r="R49" s="9">
        <f t="shared" si="17"/>
        <v>2.8591722586952691E-7</v>
      </c>
      <c r="U49" s="1">
        <f t="shared" si="8"/>
        <v>36126</v>
      </c>
      <c r="V49">
        <v>4.5988883125048224E-48</v>
      </c>
      <c r="W49">
        <v>3.6617209376184424E-28</v>
      </c>
      <c r="X49">
        <v>5.3157726489041245E-19</v>
      </c>
      <c r="Y49">
        <v>1.3064188633471238E-13</v>
      </c>
      <c r="Z49">
        <v>4.6005511348529583E-10</v>
      </c>
      <c r="AA49">
        <v>1.4099788110690365E-7</v>
      </c>
      <c r="AB49">
        <v>9.1776083001392523E-6</v>
      </c>
      <c r="AC49">
        <v>2.0885479965214129E-4</v>
      </c>
      <c r="AD49">
        <v>2.2497834318710693E-3</v>
      </c>
      <c r="AE49">
        <v>1.3953910900949695E-2</v>
      </c>
      <c r="AF49">
        <v>5.6910138887530375E-2</v>
      </c>
      <c r="AG49">
        <v>0.167580542706421</v>
      </c>
      <c r="AH49">
        <v>0.3812977242051338</v>
      </c>
      <c r="AI49">
        <v>0.70509006534600449</v>
      </c>
      <c r="AJ49">
        <v>1.1011392049517934</v>
      </c>
      <c r="AK49">
        <v>1.4961367686560816</v>
      </c>
      <c r="AL49">
        <v>1.8104659882408269</v>
      </c>
      <c r="AM49">
        <v>1.9879282675057151</v>
      </c>
      <c r="AN49">
        <v>2.0106723405178859</v>
      </c>
      <c r="AO49">
        <v>1.896473800379751</v>
      </c>
      <c r="AP49">
        <v>1.6850438192316062</v>
      </c>
      <c r="AQ49">
        <v>1.4222775748210796</v>
      </c>
      <c r="AR49">
        <v>1.1484758133589412</v>
      </c>
      <c r="AS49">
        <v>0.89248190028087049</v>
      </c>
      <c r="AT49">
        <v>0.67081406414873224</v>
      </c>
      <c r="AU49">
        <v>0.48977265075165655</v>
      </c>
      <c r="AV49">
        <v>0.34863887399520077</v>
      </c>
      <c r="AW49">
        <v>0.24273057876409881</v>
      </c>
      <c r="AX49">
        <v>0.16574256948886534</v>
      </c>
      <c r="AY49">
        <v>0.11126078403752224</v>
      </c>
      <c r="AZ49">
        <v>7.3579036530274283E-2</v>
      </c>
      <c r="BA49">
        <v>4.8024510907156925E-2</v>
      </c>
      <c r="BB49">
        <v>3.0985987563148892E-2</v>
      </c>
      <c r="BC49">
        <v>1.9791339790985185E-2</v>
      </c>
      <c r="BD49">
        <v>1.2529537258091597E-2</v>
      </c>
      <c r="BE49">
        <v>7.8709204434801831E-3</v>
      </c>
      <c r="BF49">
        <v>4.9110410359694979E-3</v>
      </c>
      <c r="BG49">
        <v>3.0462050741235334E-3</v>
      </c>
      <c r="BH49">
        <v>1.8798412481125671E-3</v>
      </c>
      <c r="BI49">
        <v>1.1549483626620552E-3</v>
      </c>
      <c r="BJ49">
        <v>7.0689430423741457E-4</v>
      </c>
      <c r="BK49">
        <v>4.3126089881085337E-4</v>
      </c>
      <c r="BL49">
        <v>2.6238424564755525E-4</v>
      </c>
      <c r="BM49">
        <v>1.5927363726635723E-4</v>
      </c>
      <c r="BN49">
        <v>9.6501789982797212E-5</v>
      </c>
      <c r="BO49">
        <v>5.8381010796332553E-5</v>
      </c>
      <c r="BP49">
        <v>3.5277395438683122E-5</v>
      </c>
      <c r="BQ49">
        <v>2.1298060699754591E-5</v>
      </c>
      <c r="BR49">
        <v>1.2850492274802408E-5</v>
      </c>
      <c r="BS49">
        <v>7.7507181667308372E-6</v>
      </c>
      <c r="BT49">
        <v>4.6741522231573415E-6</v>
      </c>
      <c r="BU49">
        <v>2.8189648818759481E-6</v>
      </c>
      <c r="BV49">
        <v>1.7005185901609866E-6</v>
      </c>
      <c r="BW49">
        <v>1.0262415931785065E-6</v>
      </c>
      <c r="BX49">
        <v>6.1966828222413307E-7</v>
      </c>
      <c r="BY49">
        <v>3.7442876520930276E-7</v>
      </c>
      <c r="BZ49">
        <v>2.2642938586393858E-7</v>
      </c>
      <c r="CA49">
        <v>1.3705610521878185E-7</v>
      </c>
      <c r="CB49">
        <v>8.3044300368428801E-8</v>
      </c>
      <c r="CC49">
        <v>5.0374044898262796E-8</v>
      </c>
      <c r="CD49">
        <v>3.0593228452904422E-8</v>
      </c>
      <c r="CE49">
        <v>1.8603634362961752E-8</v>
      </c>
      <c r="CF49">
        <v>1.1328010953543058E-8</v>
      </c>
      <c r="CG49">
        <v>6.9074766170366292E-9</v>
      </c>
      <c r="CH49">
        <v>4.2181205604216077E-9</v>
      </c>
      <c r="CI49">
        <v>2.5797276966950394E-9</v>
      </c>
      <c r="CJ49">
        <v>1.5801684208232103E-9</v>
      </c>
      <c r="CK49">
        <v>9.6944871240536041E-10</v>
      </c>
      <c r="CL49">
        <v>5.9573582894489327E-10</v>
      </c>
      <c r="CM49">
        <v>3.6669400675174417E-10</v>
      </c>
      <c r="CN49">
        <v>2.2609312216668144E-10</v>
      </c>
      <c r="CO49">
        <v>1.3964170878595995E-10</v>
      </c>
      <c r="CP49">
        <v>8.6396616079210613E-11</v>
      </c>
      <c r="CQ49">
        <v>5.3547647472532047E-11</v>
      </c>
      <c r="CR49">
        <v>3.3247067891013703E-11</v>
      </c>
      <c r="CS49">
        <v>2.0679583576277286E-11</v>
      </c>
      <c r="CT49">
        <v>1.2885787695301583E-11</v>
      </c>
      <c r="CU49">
        <v>8.043874736761171E-12</v>
      </c>
      <c r="CV49">
        <v>5.0304679014294784E-12</v>
      </c>
      <c r="CW49">
        <v>3.1516871867171191E-12</v>
      </c>
      <c r="CX49">
        <v>1.9782067823469326E-12</v>
      </c>
      <c r="CY49">
        <v>1.2439293761037124E-12</v>
      </c>
      <c r="CZ49">
        <v>7.8363938116927227E-13</v>
      </c>
      <c r="DA49">
        <v>4.9457685287108625E-13</v>
      </c>
      <c r="DB49">
        <v>3.127147449390173E-13</v>
      </c>
      <c r="DC49">
        <v>1.9808863725029651E-13</v>
      </c>
      <c r="DD49">
        <v>1.2570906315181195E-13</v>
      </c>
      <c r="DE49">
        <v>7.9922351219919061E-14</v>
      </c>
      <c r="DF49">
        <v>5.0905302689450548E-14</v>
      </c>
      <c r="DG49">
        <v>3.2482471542665546E-14</v>
      </c>
      <c r="DH49">
        <v>2.0764632586486169E-14</v>
      </c>
      <c r="DI49">
        <v>1.3297995600080497E-14</v>
      </c>
      <c r="DJ49">
        <v>8.5316343484889844E-15</v>
      </c>
      <c r="DK49">
        <v>5.4835214004922304E-15</v>
      </c>
      <c r="DL49">
        <v>3.5307344327430446E-15</v>
      </c>
      <c r="DM49">
        <v>2.2774325423159421E-15</v>
      </c>
      <c r="DN49">
        <v>1.4716262936356567E-15</v>
      </c>
      <c r="DO49">
        <v>9.5261527048740476E-16</v>
      </c>
      <c r="DP49">
        <v>6.1773444610914442E-16</v>
      </c>
      <c r="DQ49">
        <v>4.0127910814503859E-16</v>
      </c>
      <c r="DR49">
        <v>2.6112459934186829E-16</v>
      </c>
      <c r="DS49">
        <v>1.7021643236705045E-16</v>
      </c>
      <c r="DT49">
        <v>1.1114847333762064E-16</v>
      </c>
      <c r="DU49">
        <v>7.2702545913665037E-17</v>
      </c>
      <c r="DV49">
        <v>4.7636027848133638E-17</v>
      </c>
      <c r="DW49">
        <v>3.1264889938649131E-17</v>
      </c>
      <c r="DX49">
        <v>2.0554612394491753E-17</v>
      </c>
      <c r="DY49">
        <v>1.3535934154608491E-17</v>
      </c>
      <c r="DZ49">
        <v>8.9287202335142313E-18</v>
      </c>
      <c r="EA49">
        <v>5.899397868079665E-18</v>
      </c>
      <c r="EB49">
        <v>3.9042629962829626E-18</v>
      </c>
      <c r="EC49">
        <v>2.5880862079033887E-18</v>
      </c>
      <c r="ED49">
        <v>1.7183913437412428E-18</v>
      </c>
      <c r="EE49">
        <v>1.1427847317031605E-18</v>
      </c>
      <c r="EF49">
        <v>7.6120412895954927E-19</v>
      </c>
    </row>
    <row r="50" spans="1:136" x14ac:dyDescent="0.2">
      <c r="A50" s="1">
        <v>36133</v>
      </c>
      <c r="B50" s="15">
        <f>Sheet1!G50</f>
        <v>0.3430883303041013</v>
      </c>
      <c r="C50">
        <v>18107.35772625</v>
      </c>
      <c r="D50">
        <v>13889</v>
      </c>
      <c r="E50" s="5">
        <v>0.05</v>
      </c>
      <c r="F50" s="6">
        <v>1</v>
      </c>
      <c r="G50" s="7">
        <v>0.19836059173579937</v>
      </c>
      <c r="H50" s="10">
        <v>31318.959514206945</v>
      </c>
      <c r="I50" s="8">
        <f t="shared" si="13"/>
        <v>4.4504805312304576</v>
      </c>
      <c r="J50" s="8">
        <f t="shared" si="3"/>
        <v>4.2521199394946585</v>
      </c>
      <c r="K50" s="3">
        <f t="shared" si="14"/>
        <v>0.99999571608194837</v>
      </c>
      <c r="L50" s="3">
        <f t="shared" si="4"/>
        <v>31318.971615179831</v>
      </c>
      <c r="M50" s="3">
        <f t="shared" si="5"/>
        <v>1.4643354479741206E-4</v>
      </c>
      <c r="N50" s="4">
        <f t="shared" si="6"/>
        <v>18107.339751767387</v>
      </c>
      <c r="O50" s="3">
        <f t="shared" si="7"/>
        <v>3.2308202519683147E-4</v>
      </c>
      <c r="P50" s="18">
        <f t="shared" si="15"/>
        <v>4.6951556999424353E-4</v>
      </c>
      <c r="Q50" s="20">
        <f t="shared" si="16"/>
        <v>5.0083185305927742</v>
      </c>
      <c r="R50" s="9">
        <f t="shared" si="17"/>
        <v>2.7453805419477497E-7</v>
      </c>
      <c r="U50" s="1">
        <f t="shared" si="8"/>
        <v>36133</v>
      </c>
      <c r="V50">
        <v>7.5831150452716502E-48</v>
      </c>
      <c r="W50">
        <v>4.523788648393256E-28</v>
      </c>
      <c r="X50">
        <v>5.8234646248957922E-19</v>
      </c>
      <c r="Y50">
        <v>1.3431440235024161E-13</v>
      </c>
      <c r="Z50">
        <v>4.5590110097485152E-10</v>
      </c>
      <c r="AA50">
        <v>1.3668645005492845E-7</v>
      </c>
      <c r="AB50">
        <v>8.782763413524084E-6</v>
      </c>
      <c r="AC50">
        <v>1.9847621870487E-4</v>
      </c>
      <c r="AD50">
        <v>2.1317195170332936E-3</v>
      </c>
      <c r="AE50">
        <v>1.3220892621130541E-2</v>
      </c>
      <c r="AF50">
        <v>5.4030619097133172E-2</v>
      </c>
      <c r="AG50">
        <v>0.15967433017562746</v>
      </c>
      <c r="AH50">
        <v>0.36504504360576651</v>
      </c>
      <c r="AI50">
        <v>0.67886929405134744</v>
      </c>
      <c r="AJ50">
        <v>1.066944686000691</v>
      </c>
      <c r="AK50">
        <v>1.4596878279293775</v>
      </c>
      <c r="AL50">
        <v>1.7792906648240399</v>
      </c>
      <c r="AM50">
        <v>1.9686270363942828</v>
      </c>
      <c r="AN50">
        <v>2.0068588459054597</v>
      </c>
      <c r="AO50">
        <v>1.9081676585769578</v>
      </c>
      <c r="AP50">
        <v>1.7093707110196106</v>
      </c>
      <c r="AQ50">
        <v>1.4548217398942407</v>
      </c>
      <c r="AR50">
        <v>1.1846211143550689</v>
      </c>
      <c r="AS50">
        <v>0.92834704090713471</v>
      </c>
      <c r="AT50">
        <v>0.70368581653190787</v>
      </c>
      <c r="AU50">
        <v>0.51813395753889313</v>
      </c>
      <c r="AV50">
        <v>0.37195765760956506</v>
      </c>
      <c r="AW50">
        <v>0.26116006189837732</v>
      </c>
      <c r="AX50">
        <v>0.17983379456283791</v>
      </c>
      <c r="AY50">
        <v>0.12173666577483894</v>
      </c>
      <c r="AZ50">
        <v>8.1182004995647566E-2</v>
      </c>
      <c r="BA50">
        <v>5.3429008092687774E-2</v>
      </c>
      <c r="BB50">
        <v>3.475907721667492E-2</v>
      </c>
      <c r="BC50">
        <v>2.2384405819053418E-2</v>
      </c>
      <c r="BD50">
        <v>1.4287308100157471E-2</v>
      </c>
      <c r="BE50">
        <v>9.0482052781111818E-3</v>
      </c>
      <c r="BF50">
        <v>5.6912516704387224E-3</v>
      </c>
      <c r="BG50">
        <v>3.5584906053031246E-3</v>
      </c>
      <c r="BH50">
        <v>2.2134769786712918E-3</v>
      </c>
      <c r="BI50">
        <v>1.3706857551581677E-3</v>
      </c>
      <c r="BJ50">
        <v>8.4552299704122381E-4</v>
      </c>
      <c r="BK50">
        <v>5.1985305545294283E-4</v>
      </c>
      <c r="BL50">
        <v>3.1872911775286179E-4</v>
      </c>
      <c r="BM50">
        <v>1.9495987445293208E-4</v>
      </c>
      <c r="BN50">
        <v>1.190222049022179E-4</v>
      </c>
      <c r="BO50">
        <v>7.2548684006357709E-5</v>
      </c>
      <c r="BP50">
        <v>4.4166593354460282E-5</v>
      </c>
      <c r="BQ50">
        <v>2.6862796850390141E-5</v>
      </c>
      <c r="BR50">
        <v>1.6327482202593255E-5</v>
      </c>
      <c r="BS50">
        <v>9.9198341157556742E-6</v>
      </c>
      <c r="BT50">
        <v>6.0256414233650843E-6</v>
      </c>
      <c r="BU50">
        <v>3.6601869799787572E-6</v>
      </c>
      <c r="BV50">
        <v>2.2237380849514862E-6</v>
      </c>
      <c r="BW50">
        <v>1.3515006192389236E-6</v>
      </c>
      <c r="BX50">
        <v>8.2180033621868238E-7</v>
      </c>
      <c r="BY50">
        <v>5.0002644786094376E-7</v>
      </c>
      <c r="BZ50">
        <v>3.0447377188044246E-7</v>
      </c>
      <c r="CA50">
        <v>1.8556057735531876E-7</v>
      </c>
      <c r="CB50">
        <v>1.1319952136229464E-7</v>
      </c>
      <c r="CC50">
        <v>6.9129993596537788E-8</v>
      </c>
      <c r="CD50">
        <v>4.2265667748122474E-8</v>
      </c>
      <c r="CE50">
        <v>2.5872658428026361E-8</v>
      </c>
      <c r="CF50">
        <v>1.5858282696851593E-8</v>
      </c>
      <c r="CG50">
        <v>9.7332942424248012E-9</v>
      </c>
      <c r="CH50">
        <v>5.9824123612823706E-9</v>
      </c>
      <c r="CI50">
        <v>3.682370119206331E-9</v>
      </c>
      <c r="CJ50">
        <v>2.2700359831946828E-9</v>
      </c>
      <c r="CK50">
        <v>1.4015540710238603E-9</v>
      </c>
      <c r="CL50">
        <v>8.6671146864693573E-10</v>
      </c>
      <c r="CM50">
        <v>5.3683505468158528E-10</v>
      </c>
      <c r="CN50">
        <v>3.3305912978792778E-10</v>
      </c>
      <c r="CO50">
        <v>2.069793698891645E-10</v>
      </c>
      <c r="CP50">
        <v>1.2884506783913337E-10</v>
      </c>
      <c r="CQ50">
        <v>8.0343756211380823E-11</v>
      </c>
      <c r="CR50">
        <v>5.0186571531261661E-11</v>
      </c>
      <c r="CS50">
        <v>3.1403672237238026E-11</v>
      </c>
      <c r="CT50">
        <v>1.9685042964989972E-11</v>
      </c>
      <c r="CU50">
        <v>1.236118113513458E-11</v>
      </c>
      <c r="CV50">
        <v>7.7759793981312554E-12</v>
      </c>
      <c r="CW50">
        <v>4.9003249953112696E-12</v>
      </c>
      <c r="CX50">
        <v>3.0936542130937685E-12</v>
      </c>
      <c r="CY50">
        <v>1.9565799131126966E-12</v>
      </c>
      <c r="CZ50">
        <v>1.2396629120241527E-12</v>
      </c>
      <c r="DA50">
        <v>7.8684748191117094E-13</v>
      </c>
      <c r="DB50">
        <v>5.0033248040582944E-13</v>
      </c>
      <c r="DC50">
        <v>3.1871890934211645E-13</v>
      </c>
      <c r="DD50">
        <v>2.0339363558820366E-13</v>
      </c>
      <c r="DE50">
        <v>1.3003082159399588E-13</v>
      </c>
      <c r="DF50">
        <v>8.3278587493569463E-14</v>
      </c>
      <c r="DG50">
        <v>5.34314365229087E-14</v>
      </c>
      <c r="DH50">
        <v>3.4342734714720295E-14</v>
      </c>
      <c r="DI50">
        <v>2.2112875700439184E-14</v>
      </c>
      <c r="DJ50">
        <v>1.4263478581105802E-14</v>
      </c>
      <c r="DK50">
        <v>9.216645723681966E-15</v>
      </c>
      <c r="DL50">
        <v>5.9660194994213902E-15</v>
      </c>
      <c r="DM50">
        <v>3.8686346195723237E-15</v>
      </c>
      <c r="DN50">
        <v>2.5129786279940083E-15</v>
      </c>
      <c r="DO50">
        <v>1.635213712444573E-15</v>
      </c>
      <c r="DP50">
        <v>1.0658874669616589E-15</v>
      </c>
      <c r="DQ50">
        <v>6.9597820213928541E-16</v>
      </c>
      <c r="DR50">
        <v>4.5522236057949298E-16</v>
      </c>
      <c r="DS50">
        <v>2.9825746038024161E-16</v>
      </c>
      <c r="DT50">
        <v>1.9574687774348852E-16</v>
      </c>
      <c r="DU50">
        <v>1.2868564492431713E-16</v>
      </c>
      <c r="DV50">
        <v>8.474087643108487E-17</v>
      </c>
      <c r="DW50">
        <v>5.5895799901888554E-17</v>
      </c>
      <c r="DX50">
        <v>3.6930441833420686E-17</v>
      </c>
      <c r="DY50">
        <v>2.4440191799781575E-17</v>
      </c>
      <c r="DZ50">
        <v>1.6200750070419971E-17</v>
      </c>
      <c r="EA50">
        <v>1.0756516018783896E-17</v>
      </c>
      <c r="EB50">
        <v>7.1533534014655117E-18</v>
      </c>
      <c r="EC50">
        <v>4.7648014154518152E-18</v>
      </c>
      <c r="ED50">
        <v>3.1788680365244305E-18</v>
      </c>
      <c r="EE50">
        <v>2.1241649819566549E-18</v>
      </c>
      <c r="EF50">
        <v>1.4216330340617246E-18</v>
      </c>
    </row>
    <row r="51" spans="1:136" x14ac:dyDescent="0.2">
      <c r="A51" s="1">
        <v>36140</v>
      </c>
      <c r="B51" s="15">
        <f>Sheet1!G51</f>
        <v>0.34283102124012915</v>
      </c>
      <c r="C51">
        <v>17859.311730000001</v>
      </c>
      <c r="D51">
        <v>13889</v>
      </c>
      <c r="E51" s="5">
        <v>0.05</v>
      </c>
      <c r="F51" s="6">
        <v>1</v>
      </c>
      <c r="G51" s="7">
        <v>0.19705725619375888</v>
      </c>
      <c r="H51" s="10">
        <v>31070.93395346903</v>
      </c>
      <c r="I51" s="8">
        <f t="shared" si="13"/>
        <v>4.4382603344637319</v>
      </c>
      <c r="J51" s="8">
        <f t="shared" si="3"/>
        <v>4.2412030782699732</v>
      </c>
      <c r="K51" s="3">
        <f t="shared" si="14"/>
        <v>0.99999546555550278</v>
      </c>
      <c r="L51" s="3">
        <f t="shared" si="4"/>
        <v>31070.938267347618</v>
      </c>
      <c r="M51" s="3">
        <f t="shared" si="5"/>
        <v>1.8609548469494554E-5</v>
      </c>
      <c r="N51" s="4">
        <f t="shared" si="6"/>
        <v>17859.3144507939</v>
      </c>
      <c r="O51" s="3">
        <f t="shared" si="7"/>
        <v>7.402719437210411E-6</v>
      </c>
      <c r="P51" s="18">
        <f t="shared" si="15"/>
        <v>2.6012267906704966E-5</v>
      </c>
      <c r="Q51" s="20">
        <f t="shared" si="16"/>
        <v>5.0024031624349066</v>
      </c>
      <c r="R51" s="9">
        <f t="shared" si="17"/>
        <v>2.8310012629991268E-7</v>
      </c>
      <c r="U51" s="1">
        <f t="shared" si="8"/>
        <v>36140</v>
      </c>
      <c r="V51">
        <v>3.2004213202145251E-48</v>
      </c>
      <c r="W51">
        <v>3.045649507063714E-28</v>
      </c>
      <c r="X51">
        <v>4.7794029687209996E-19</v>
      </c>
      <c r="Y51">
        <v>1.2266985442803298E-13</v>
      </c>
      <c r="Z51">
        <v>4.4375733971938602E-10</v>
      </c>
      <c r="AA51">
        <v>1.3841571238853865E-7</v>
      </c>
      <c r="AB51">
        <v>9.1163684416679836E-6</v>
      </c>
      <c r="AC51">
        <v>2.0911295281809169E-4</v>
      </c>
      <c r="AD51">
        <v>2.2643929123455637E-3</v>
      </c>
      <c r="AE51">
        <v>1.4090792869485521E-2</v>
      </c>
      <c r="AF51">
        <v>5.7574221027958512E-2</v>
      </c>
      <c r="AG51">
        <v>0.16966110594783992</v>
      </c>
      <c r="AH51">
        <v>0.38598703637655751</v>
      </c>
      <c r="AI51">
        <v>0.71320114692939773</v>
      </c>
      <c r="AJ51">
        <v>1.112339947784845</v>
      </c>
      <c r="AK51">
        <v>1.5087218409674308</v>
      </c>
      <c r="AL51">
        <v>1.8218855057706735</v>
      </c>
      <c r="AM51">
        <v>1.9957333049930461</v>
      </c>
      <c r="AN51">
        <v>2.0133290062481253</v>
      </c>
      <c r="AO51">
        <v>1.893696910773373</v>
      </c>
      <c r="AP51">
        <v>1.6776374588089691</v>
      </c>
      <c r="AQ51">
        <v>1.4116909648965184</v>
      </c>
      <c r="AR51">
        <v>1.1363193575643833</v>
      </c>
      <c r="AS51">
        <v>0.88016552377804735</v>
      </c>
      <c r="AT51">
        <v>0.65936124598599455</v>
      </c>
      <c r="AU51">
        <v>0.47978623548046462</v>
      </c>
      <c r="AV51">
        <v>0.34036239302513305</v>
      </c>
      <c r="AW51">
        <v>0.23614967646204477</v>
      </c>
      <c r="AX51">
        <v>0.16068750781227992</v>
      </c>
      <c r="AY51">
        <v>0.10748958617246958</v>
      </c>
      <c r="AZ51">
        <v>7.0835045118919401E-2</v>
      </c>
      <c r="BA51">
        <v>4.6070463163987788E-2</v>
      </c>
      <c r="BB51">
        <v>2.962020971893306E-2</v>
      </c>
      <c r="BC51">
        <v>1.885212681203683E-2</v>
      </c>
      <c r="BD51">
        <v>1.1892773567858729E-2</v>
      </c>
      <c r="BE51">
        <v>7.4445488004127539E-3</v>
      </c>
      <c r="BF51">
        <v>4.6286459819549807E-3</v>
      </c>
      <c r="BG51">
        <v>2.8609533148518706E-3</v>
      </c>
      <c r="BH51">
        <v>1.7593347847539083E-3</v>
      </c>
      <c r="BI51">
        <v>1.0771363161684805E-3</v>
      </c>
      <c r="BJ51">
        <v>6.5697529733566571E-4</v>
      </c>
      <c r="BK51">
        <v>3.9941765107337019E-4</v>
      </c>
      <c r="BL51">
        <v>2.4217209964932544E-4</v>
      </c>
      <c r="BM51">
        <v>1.4649957261089343E-4</v>
      </c>
      <c r="BN51">
        <v>8.8458824381876591E-5</v>
      </c>
      <c r="BO51">
        <v>5.3333271047055188E-5</v>
      </c>
      <c r="BP51">
        <v>3.2118232428832196E-5</v>
      </c>
      <c r="BQ51">
        <v>1.9325537013466748E-5</v>
      </c>
      <c r="BR51">
        <v>1.1621325985837104E-5</v>
      </c>
      <c r="BS51">
        <v>6.9860294590768275E-6</v>
      </c>
      <c r="BT51">
        <v>4.1990602191009443E-6</v>
      </c>
      <c r="BU51">
        <v>2.5241084345674574E-6</v>
      </c>
      <c r="BV51">
        <v>1.5176694081313558E-6</v>
      </c>
      <c r="BW51">
        <v>9.1291693045460066E-7</v>
      </c>
      <c r="BX51">
        <v>5.4945887269634026E-7</v>
      </c>
      <c r="BY51">
        <v>3.3093891219646225E-7</v>
      </c>
      <c r="BZ51">
        <v>1.9949065353388075E-7</v>
      </c>
      <c r="CA51">
        <v>1.2036707383495885E-7</v>
      </c>
      <c r="CB51">
        <v>7.2702123431082285E-8</v>
      </c>
      <c r="CC51">
        <v>4.3962299988417046E-8</v>
      </c>
      <c r="CD51">
        <v>2.6616045932002213E-8</v>
      </c>
      <c r="CE51">
        <v>1.6134999621179336E-8</v>
      </c>
      <c r="CF51">
        <v>9.7945841977960128E-9</v>
      </c>
      <c r="CG51">
        <v>5.9541687289263554E-9</v>
      </c>
      <c r="CH51">
        <v>3.6249181794766136E-9</v>
      </c>
      <c r="CI51">
        <v>2.2102361017997448E-9</v>
      </c>
      <c r="CJ51">
        <v>1.3497762323329961E-9</v>
      </c>
      <c r="CK51">
        <v>8.2562870197388618E-10</v>
      </c>
      <c r="CL51">
        <v>5.0585155930680867E-10</v>
      </c>
      <c r="CM51">
        <v>3.1044911580783543E-10</v>
      </c>
      <c r="CN51">
        <v>1.9085298333967395E-10</v>
      </c>
      <c r="CO51">
        <v>1.1753289010695529E-10</v>
      </c>
      <c r="CP51">
        <v>7.2507219718950615E-11</v>
      </c>
      <c r="CQ51">
        <v>4.4809768574898604E-11</v>
      </c>
      <c r="CR51">
        <v>2.7742199721615318E-11</v>
      </c>
      <c r="CS51">
        <v>1.7206476658678628E-11</v>
      </c>
      <c r="CT51">
        <v>1.0691313213488065E-11</v>
      </c>
      <c r="CU51">
        <v>6.6552217376716902E-12</v>
      </c>
      <c r="CV51">
        <v>4.1503996433144746E-12</v>
      </c>
      <c r="CW51">
        <v>2.5930806511418272E-12</v>
      </c>
      <c r="CX51">
        <v>1.6230914640115946E-12</v>
      </c>
      <c r="CY51">
        <v>1.0178232117868391E-12</v>
      </c>
      <c r="CZ51">
        <v>6.3944773939715183E-13</v>
      </c>
      <c r="DA51">
        <v>4.0247744757352859E-13</v>
      </c>
      <c r="DB51">
        <v>2.5379425867459805E-13</v>
      </c>
      <c r="DC51">
        <v>1.6033388161059244E-13</v>
      </c>
      <c r="DD51">
        <v>1.0147783823458831E-13</v>
      </c>
      <c r="DE51">
        <v>6.4345508661361217E-14</v>
      </c>
      <c r="DF51">
        <v>4.0875662469479268E-14</v>
      </c>
      <c r="DG51">
        <v>2.6014111332198165E-14</v>
      </c>
      <c r="DH51">
        <v>1.6586265448433152E-14</v>
      </c>
      <c r="DI51">
        <v>1.0594517788958706E-14</v>
      </c>
      <c r="DJ51">
        <v>6.7795995347916493E-15</v>
      </c>
      <c r="DK51">
        <v>4.3462452492575683E-15</v>
      </c>
      <c r="DL51">
        <v>2.7913136124461836E-15</v>
      </c>
      <c r="DM51">
        <v>1.7959074275371941E-15</v>
      </c>
      <c r="DN51">
        <v>1.1575418258426513E-15</v>
      </c>
      <c r="DO51">
        <v>7.4741746679116429E-16</v>
      </c>
      <c r="DP51">
        <v>4.8345920242176168E-16</v>
      </c>
      <c r="DQ51">
        <v>3.1327271114397035E-16</v>
      </c>
      <c r="DR51">
        <v>2.0335152831218263E-16</v>
      </c>
      <c r="DS51">
        <v>1.3223010702176482E-16</v>
      </c>
      <c r="DT51">
        <v>8.6132507924817053E-17</v>
      </c>
      <c r="DU51">
        <v>5.6202209548391753E-17</v>
      </c>
      <c r="DV51">
        <v>3.6735409617762114E-17</v>
      </c>
      <c r="DW51">
        <v>2.4052330617995652E-17</v>
      </c>
      <c r="DX51">
        <v>1.5774868535543316E-17</v>
      </c>
      <c r="DY51">
        <v>1.0363491901647241E-17</v>
      </c>
      <c r="DZ51">
        <v>6.8198321753554865E-18</v>
      </c>
      <c r="EA51">
        <v>4.4953537015961919E-18</v>
      </c>
      <c r="EB51">
        <v>2.9680555025475691E-18</v>
      </c>
      <c r="EC51">
        <v>1.962878749494472E-18</v>
      </c>
      <c r="ED51">
        <v>1.3002400836305172E-18</v>
      </c>
      <c r="EE51">
        <v>8.6269553129177819E-19</v>
      </c>
      <c r="EF51">
        <v>5.7331163410561032E-19</v>
      </c>
    </row>
    <row r="52" spans="1:136" x14ac:dyDescent="0.2">
      <c r="A52" s="1">
        <v>36147</v>
      </c>
      <c r="B52" s="15">
        <f>Sheet1!G52</f>
        <v>0.34181783590016362</v>
      </c>
      <c r="C52">
        <v>18562.108719375003</v>
      </c>
      <c r="D52">
        <v>13889</v>
      </c>
      <c r="E52" s="5">
        <v>0.05</v>
      </c>
      <c r="F52" s="6">
        <v>1</v>
      </c>
      <c r="G52" s="7">
        <v>0.19968957014634928</v>
      </c>
      <c r="H52" s="10">
        <v>31773.727506196465</v>
      </c>
      <c r="I52" s="8">
        <f t="shared" si="13"/>
        <v>4.4943788044738024</v>
      </c>
      <c r="J52" s="8">
        <f t="shared" si="3"/>
        <v>4.2946892343274534</v>
      </c>
      <c r="K52" s="3">
        <f t="shared" si="14"/>
        <v>0.99999651133361467</v>
      </c>
      <c r="L52" s="3">
        <f t="shared" si="4"/>
        <v>31773.727404624573</v>
      </c>
      <c r="M52" s="3">
        <f t="shared" si="5"/>
        <v>1.0316849187330939E-8</v>
      </c>
      <c r="N52" s="4">
        <f t="shared" si="6"/>
        <v>18562.106742276854</v>
      </c>
      <c r="O52" s="3">
        <f t="shared" si="7"/>
        <v>3.9089170904918567E-6</v>
      </c>
      <c r="P52" s="18">
        <f t="shared" si="15"/>
        <v>3.9192339396791875E-6</v>
      </c>
      <c r="Q52" s="20">
        <f t="shared" si="16"/>
        <v>5.0458551559630571</v>
      </c>
      <c r="R52" s="9">
        <f t="shared" si="17"/>
        <v>2.2574868093852992E-7</v>
      </c>
      <c r="U52" s="1">
        <f t="shared" si="8"/>
        <v>36147</v>
      </c>
      <c r="V52">
        <v>1.1302551470738236E-47</v>
      </c>
      <c r="W52">
        <v>4.7132149981821437E-28</v>
      </c>
      <c r="X52">
        <v>5.3044365593244507E-19</v>
      </c>
      <c r="Y52">
        <v>1.1502029687438632E-13</v>
      </c>
      <c r="Z52">
        <v>3.7938104141086615E-10</v>
      </c>
      <c r="AA52">
        <v>1.1250526655493051E-7</v>
      </c>
      <c r="AB52">
        <v>7.2252596013780388E-6</v>
      </c>
      <c r="AC52">
        <v>1.6426619334364685E-4</v>
      </c>
      <c r="AD52">
        <v>1.7825662302879673E-3</v>
      </c>
      <c r="AE52">
        <v>1.120215287203993E-2</v>
      </c>
      <c r="AF52">
        <v>4.6479336205304672E-2</v>
      </c>
      <c r="AG52">
        <v>0.13964420628219718</v>
      </c>
      <c r="AH52">
        <v>0.32486806330124057</v>
      </c>
      <c r="AI52">
        <v>0.61516889173421474</v>
      </c>
      <c r="AJ52">
        <v>0.98486999832026667</v>
      </c>
      <c r="AK52">
        <v>1.3728983324787867</v>
      </c>
      <c r="AL52">
        <v>1.7054087534093978</v>
      </c>
      <c r="AM52">
        <v>1.9229682064784464</v>
      </c>
      <c r="AN52">
        <v>1.9977811257558282</v>
      </c>
      <c r="AO52">
        <v>1.9357258127668471</v>
      </c>
      <c r="AP52">
        <v>1.7669217950404479</v>
      </c>
      <c r="AQ52">
        <v>1.5321096222401536</v>
      </c>
      <c r="AR52">
        <v>1.2708506109808464</v>
      </c>
      <c r="AS52">
        <v>1.0143538139950272</v>
      </c>
      <c r="AT52">
        <v>0.78297163492770383</v>
      </c>
      <c r="AU52">
        <v>0.58697260296292542</v>
      </c>
      <c r="AV52">
        <v>0.42893920142846276</v>
      </c>
      <c r="AW52">
        <v>0.30651501315042845</v>
      </c>
      <c r="AX52">
        <v>0.21477039476673382</v>
      </c>
      <c r="AY52">
        <v>0.1479100263272394</v>
      </c>
      <c r="AZ52">
        <v>0.10032845554864682</v>
      </c>
      <c r="BA52">
        <v>6.7149848574552168E-2</v>
      </c>
      <c r="BB52">
        <v>4.4417675471106866E-2</v>
      </c>
      <c r="BC52">
        <v>2.907835133146363E-2</v>
      </c>
      <c r="BD52">
        <v>1.8863801877380269E-2</v>
      </c>
      <c r="BE52">
        <v>1.213989718298665E-2</v>
      </c>
      <c r="BF52">
        <v>7.7580841684321599E-3</v>
      </c>
      <c r="BG52">
        <v>4.9275194937328567E-3</v>
      </c>
      <c r="BH52">
        <v>3.1129807015814219E-3</v>
      </c>
      <c r="BI52">
        <v>1.9575040233863949E-3</v>
      </c>
      <c r="BJ52">
        <v>1.2259687475443114E-3</v>
      </c>
      <c r="BK52">
        <v>7.6515791213870011E-4</v>
      </c>
      <c r="BL52">
        <v>4.7614301516316277E-4</v>
      </c>
      <c r="BM52">
        <v>2.9555358991413555E-4</v>
      </c>
      <c r="BN52">
        <v>1.8307365006278354E-4</v>
      </c>
      <c r="BO52">
        <v>1.132053992588644E-4</v>
      </c>
      <c r="BP52">
        <v>6.9904563343369891E-5</v>
      </c>
      <c r="BQ52">
        <v>4.3119377924468668E-5</v>
      </c>
      <c r="BR52">
        <v>2.6575842464095951E-5</v>
      </c>
      <c r="BS52">
        <v>1.6370314115819497E-5</v>
      </c>
      <c r="BT52">
        <v>1.0080455346777585E-5</v>
      </c>
      <c r="BU52">
        <v>6.2064765404580939E-6</v>
      </c>
      <c r="BV52">
        <v>3.821486977408127E-6</v>
      </c>
      <c r="BW52">
        <v>2.353504341151898E-6</v>
      </c>
      <c r="BX52">
        <v>1.4499710278261118E-6</v>
      </c>
      <c r="BY52">
        <v>8.9376966901617463E-7</v>
      </c>
      <c r="BZ52">
        <v>5.5127540028169736E-7</v>
      </c>
      <c r="CA52">
        <v>3.4028128026933378E-7</v>
      </c>
      <c r="CB52">
        <v>2.1022246053357998E-7</v>
      </c>
      <c r="CC52">
        <v>1.2999684029247743E-7</v>
      </c>
      <c r="CD52">
        <v>8.0470430947472318E-8</v>
      </c>
      <c r="CE52">
        <v>4.9868174964899193E-8</v>
      </c>
      <c r="CF52">
        <v>3.0940323400213365E-8</v>
      </c>
      <c r="CG52">
        <v>1.9220654556758981E-8</v>
      </c>
      <c r="CH52">
        <v>1.1955796957977343E-8</v>
      </c>
      <c r="CI52">
        <v>7.4469525306376302E-9</v>
      </c>
      <c r="CJ52">
        <v>4.6450328041422543E-9</v>
      </c>
      <c r="CK52">
        <v>2.9015332175845647E-9</v>
      </c>
      <c r="CL52">
        <v>1.8151454091408248E-9</v>
      </c>
      <c r="CM52">
        <v>1.1372481774154791E-9</v>
      </c>
      <c r="CN52">
        <v>7.1362868389639639E-10</v>
      </c>
      <c r="CO52">
        <v>4.4851233229799235E-10</v>
      </c>
      <c r="CP52">
        <v>2.8233974315841857E-10</v>
      </c>
      <c r="CQ52">
        <v>1.7802231624121697E-10</v>
      </c>
      <c r="CR52">
        <v>1.1243197248292568E-10</v>
      </c>
      <c r="CS52">
        <v>7.1125490103648896E-11</v>
      </c>
      <c r="CT52">
        <v>4.506993467029397E-11</v>
      </c>
      <c r="CU52">
        <v>2.8607511135748781E-11</v>
      </c>
      <c r="CV52">
        <v>1.8189014942491115E-11</v>
      </c>
      <c r="CW52">
        <v>1.158451779427379E-11</v>
      </c>
      <c r="CX52">
        <v>7.3907659953665439E-12</v>
      </c>
      <c r="CY52">
        <v>4.7233056634579777E-12</v>
      </c>
      <c r="CZ52">
        <v>3.0237757072929487E-12</v>
      </c>
      <c r="DA52">
        <v>1.9391048594739137E-12</v>
      </c>
      <c r="DB52">
        <v>1.2456671001888704E-12</v>
      </c>
      <c r="DC52">
        <v>8.0158945358691121E-13</v>
      </c>
      <c r="DD52">
        <v>5.1671515174145457E-13</v>
      </c>
      <c r="DE52">
        <v>3.336561338268946E-13</v>
      </c>
      <c r="DF52">
        <v>2.1582159593866012E-13</v>
      </c>
      <c r="DG52">
        <v>1.3984192146299465E-13</v>
      </c>
      <c r="DH52">
        <v>9.0766394819612288E-14</v>
      </c>
      <c r="DI52">
        <v>5.9014163432280864E-14</v>
      </c>
      <c r="DJ52">
        <v>3.8435176528078948E-14</v>
      </c>
      <c r="DK52">
        <v>2.5074986972130376E-14</v>
      </c>
      <c r="DL52">
        <v>1.638661698479198E-14</v>
      </c>
      <c r="DM52">
        <v>1.0726844441354943E-14</v>
      </c>
      <c r="DN52">
        <v>7.03373362658531E-15</v>
      </c>
      <c r="DO52">
        <v>4.6198524260013807E-15</v>
      </c>
      <c r="DP52">
        <v>3.0394526720742017E-15</v>
      </c>
      <c r="DQ52">
        <v>2.0030162483155897E-15</v>
      </c>
      <c r="DR52">
        <v>1.3221841500896781E-15</v>
      </c>
      <c r="DS52">
        <v>8.7420699592526187E-16</v>
      </c>
      <c r="DT52">
        <v>5.7895902918154175E-16</v>
      </c>
      <c r="DU52">
        <v>3.8405098296257282E-16</v>
      </c>
      <c r="DV52">
        <v>2.5517235153822895E-16</v>
      </c>
      <c r="DW52">
        <v>1.6981582138345715E-16</v>
      </c>
      <c r="DX52">
        <v>1.1319272898280828E-16</v>
      </c>
      <c r="DY52">
        <v>7.5570230029145412E-17</v>
      </c>
      <c r="DZ52">
        <v>5.0532493068491224E-17</v>
      </c>
      <c r="EA52">
        <v>3.3843429132367276E-17</v>
      </c>
      <c r="EB52">
        <v>2.2701653894280936E-17</v>
      </c>
      <c r="EC52">
        <v>1.5251619053046691E-17</v>
      </c>
      <c r="ED52">
        <v>1.0262318650186158E-17</v>
      </c>
      <c r="EE52">
        <v>6.9157915444850044E-18</v>
      </c>
      <c r="EF52">
        <v>4.6676779230921548E-18</v>
      </c>
    </row>
    <row r="53" spans="1:136" x14ac:dyDescent="0.2">
      <c r="A53" s="1">
        <v>36154</v>
      </c>
      <c r="B53" s="15">
        <f>Sheet1!G53</f>
        <v>0.34427067714944481</v>
      </c>
      <c r="C53">
        <v>19285.576208437502</v>
      </c>
      <c r="D53">
        <v>13889</v>
      </c>
      <c r="E53" s="5">
        <v>0.05</v>
      </c>
      <c r="F53" s="6">
        <v>1</v>
      </c>
      <c r="G53" s="7">
        <v>0.20430921893681578</v>
      </c>
      <c r="H53" s="10">
        <v>32497.194890917581</v>
      </c>
      <c r="I53" s="8">
        <f t="shared" si="13"/>
        <v>4.5075192783346552</v>
      </c>
      <c r="J53" s="8">
        <f t="shared" si="3"/>
        <v>4.3032100593978395</v>
      </c>
      <c r="K53" s="3">
        <f t="shared" si="14"/>
        <v>0.99999672050135535</v>
      </c>
      <c r="L53" s="3">
        <f t="shared" si="4"/>
        <v>32497.212750421608</v>
      </c>
      <c r="M53" s="3">
        <f t="shared" si="5"/>
        <v>3.189618840904683E-4</v>
      </c>
      <c r="N53" s="4">
        <f t="shared" si="6"/>
        <v>19285.574042501874</v>
      </c>
      <c r="O53" s="3">
        <f t="shared" si="7"/>
        <v>4.6912771446385218E-6</v>
      </c>
      <c r="P53" s="18">
        <f t="shared" si="15"/>
        <v>3.2365316123510684E-4</v>
      </c>
      <c r="Q53" s="20">
        <f t="shared" si="16"/>
        <v>5.037391320432314</v>
      </c>
      <c r="R53" s="9">
        <f t="shared" si="17"/>
        <v>2.3595967422245177E-7</v>
      </c>
      <c r="U53" s="1">
        <f t="shared" si="8"/>
        <v>36154</v>
      </c>
      <c r="V53">
        <v>3.1040124604833211E-46</v>
      </c>
      <c r="W53">
        <v>2.4573322106695937E-27</v>
      </c>
      <c r="X53">
        <v>1.3431762170029365E-18</v>
      </c>
      <c r="Y53">
        <v>1.9510957637129622E-13</v>
      </c>
      <c r="Z53">
        <v>5.0277783202441562E-10</v>
      </c>
      <c r="AA53">
        <v>1.2702248861605906E-7</v>
      </c>
      <c r="AB53">
        <v>7.334151726552199E-6</v>
      </c>
      <c r="AC53">
        <v>1.5537015308328419E-4</v>
      </c>
      <c r="AD53">
        <v>1.6106940405744728E-3</v>
      </c>
      <c r="AE53">
        <v>9.8454344628111992E-3</v>
      </c>
      <c r="AF53">
        <v>4.0268361632133709E-2</v>
      </c>
      <c r="AG53">
        <v>0.12047655378014026</v>
      </c>
      <c r="AH53">
        <v>0.28129625819464849</v>
      </c>
      <c r="AI53">
        <v>0.53788953649913573</v>
      </c>
      <c r="AJ53">
        <v>0.87383710298268502</v>
      </c>
      <c r="AK53">
        <v>1.2408831760996752</v>
      </c>
      <c r="AL53">
        <v>1.5751495904612862</v>
      </c>
      <c r="AM53">
        <v>1.8195662887299375</v>
      </c>
      <c r="AN53">
        <v>1.9406282262690173</v>
      </c>
      <c r="AO53">
        <v>1.9336058233995774</v>
      </c>
      <c r="AP53">
        <v>1.8174734779720381</v>
      </c>
      <c r="AQ53">
        <v>1.6246305712206748</v>
      </c>
      <c r="AR53">
        <v>1.390498116904153</v>
      </c>
      <c r="AS53">
        <v>1.1460372929267806</v>
      </c>
      <c r="AT53">
        <v>0.91400499239232658</v>
      </c>
      <c r="AU53">
        <v>0.70830651135525646</v>
      </c>
      <c r="AV53">
        <v>0.53525857240962471</v>
      </c>
      <c r="AW53">
        <v>0.39564947795814476</v>
      </c>
      <c r="AX53">
        <v>0.28682643385497603</v>
      </c>
      <c r="AY53">
        <v>0.20440732360428504</v>
      </c>
      <c r="AZ53">
        <v>0.14349024251875769</v>
      </c>
      <c r="BA53">
        <v>9.9395905465387818E-2</v>
      </c>
      <c r="BB53">
        <v>6.8047723290033252E-2</v>
      </c>
      <c r="BC53">
        <v>4.6105915474950923E-2</v>
      </c>
      <c r="BD53">
        <v>3.0954777629834583E-2</v>
      </c>
      <c r="BE53">
        <v>2.0615648808910272E-2</v>
      </c>
      <c r="BF53">
        <v>1.3632732373975711E-2</v>
      </c>
      <c r="BG53">
        <v>8.9589746429545696E-3</v>
      </c>
      <c r="BH53">
        <v>5.8553971965550865E-3</v>
      </c>
      <c r="BI53">
        <v>3.8086871462051962E-3</v>
      </c>
      <c r="BJ53">
        <v>2.467076330724443E-3</v>
      </c>
      <c r="BK53">
        <v>1.5922765318813394E-3</v>
      </c>
      <c r="BL53">
        <v>1.0244699374246486E-3</v>
      </c>
      <c r="BM53">
        <v>6.5738467785104711E-4</v>
      </c>
      <c r="BN53">
        <v>4.2087716347007542E-4</v>
      </c>
      <c r="BO53">
        <v>2.6894618929461893E-4</v>
      </c>
      <c r="BP53">
        <v>1.7159053771488594E-4</v>
      </c>
      <c r="BQ53">
        <v>1.0933753015418309E-4</v>
      </c>
      <c r="BR53">
        <v>6.9600291789224237E-5</v>
      </c>
      <c r="BS53">
        <v>4.4271647080030749E-5</v>
      </c>
      <c r="BT53">
        <v>2.8145579770959261E-5</v>
      </c>
      <c r="BU53">
        <v>1.7887630218051126E-5</v>
      </c>
      <c r="BV53">
        <v>1.1366680855409787E-5</v>
      </c>
      <c r="BW53">
        <v>7.2231339377417689E-6</v>
      </c>
      <c r="BX53">
        <v>4.5908714061164494E-6</v>
      </c>
      <c r="BY53">
        <v>2.9187869315914535E-6</v>
      </c>
      <c r="BZ53">
        <v>1.8565317886936681E-6</v>
      </c>
      <c r="CA53">
        <v>1.1815309886446255E-6</v>
      </c>
      <c r="CB53">
        <v>7.5244729444359287E-7</v>
      </c>
      <c r="CC53">
        <v>4.7955311680817902E-7</v>
      </c>
      <c r="CD53">
        <v>3.0588959790885049E-7</v>
      </c>
      <c r="CE53">
        <v>1.9529644744735038E-7</v>
      </c>
      <c r="CF53">
        <v>1.2481213002938983E-7</v>
      </c>
      <c r="CG53">
        <v>7.9851005161573159E-8</v>
      </c>
      <c r="CH53">
        <v>5.1143546018430139E-8</v>
      </c>
      <c r="CI53">
        <v>3.2795289335888255E-8</v>
      </c>
      <c r="CJ53">
        <v>2.1055395873914801E-8</v>
      </c>
      <c r="CK53">
        <v>1.353523467535005E-8</v>
      </c>
      <c r="CL53">
        <v>8.7123612644717273E-9</v>
      </c>
      <c r="CM53">
        <v>5.615510472996951E-9</v>
      </c>
      <c r="CN53">
        <v>3.6244315359835839E-9</v>
      </c>
      <c r="CO53">
        <v>2.3426123459213213E-9</v>
      </c>
      <c r="CP53">
        <v>1.516289319533047E-9</v>
      </c>
      <c r="CQ53">
        <v>9.8286728431322724E-10</v>
      </c>
      <c r="CR53">
        <v>6.3803977072062611E-10</v>
      </c>
      <c r="CS53">
        <v>4.1480937769644951E-10</v>
      </c>
      <c r="CT53">
        <v>2.700873539136911E-10</v>
      </c>
      <c r="CU53">
        <v>1.76124934999508E-10</v>
      </c>
      <c r="CV53">
        <v>1.1502800432870863E-10</v>
      </c>
      <c r="CW53">
        <v>7.5241414287480488E-11</v>
      </c>
      <c r="CX53">
        <v>4.9292941185143891E-11</v>
      </c>
      <c r="CY53">
        <v>3.2343728544826396E-11</v>
      </c>
      <c r="CZ53">
        <v>2.1255707587315928E-11</v>
      </c>
      <c r="DA53">
        <v>1.3990821042262794E-11</v>
      </c>
      <c r="DB53">
        <v>9.2234734841793291E-12</v>
      </c>
      <c r="DC53">
        <v>6.0901855623651124E-12</v>
      </c>
      <c r="DD53">
        <v>4.0276515514839178E-12</v>
      </c>
      <c r="DE53">
        <v>2.6678341577647177E-12</v>
      </c>
      <c r="DF53">
        <v>1.769910079577572E-12</v>
      </c>
      <c r="DG53">
        <v>1.1760574549845349E-12</v>
      </c>
      <c r="DH53">
        <v>7.8269048667940194E-13</v>
      </c>
      <c r="DI53">
        <v>5.2171663002164567E-13</v>
      </c>
      <c r="DJ53">
        <v>3.4830610030537831E-13</v>
      </c>
      <c r="DK53">
        <v>2.3289902998161283E-13</v>
      </c>
      <c r="DL53">
        <v>1.5597416745294965E-13</v>
      </c>
      <c r="DM53">
        <v>1.0461984291411642E-13</v>
      </c>
      <c r="DN53">
        <v>7.0282895673358246E-14</v>
      </c>
      <c r="DO53">
        <v>4.7288665094917814E-14</v>
      </c>
      <c r="DP53">
        <v>3.1866455500456465E-14</v>
      </c>
      <c r="DQ53">
        <v>2.1506863895505056E-14</v>
      </c>
      <c r="DR53">
        <v>1.4537315877563856E-14</v>
      </c>
      <c r="DS53">
        <v>9.8412950077429862E-15</v>
      </c>
      <c r="DT53">
        <v>6.6723391822673851E-15</v>
      </c>
      <c r="DU53">
        <v>4.5306308472450452E-15</v>
      </c>
      <c r="DV53">
        <v>3.0809929373631759E-15</v>
      </c>
      <c r="DW53">
        <v>2.0983159028395594E-15</v>
      </c>
      <c r="DX53">
        <v>1.431185052199645E-15</v>
      </c>
      <c r="DY53">
        <v>9.7760181609762266E-16</v>
      </c>
      <c r="DZ53">
        <v>6.6875335464329974E-16</v>
      </c>
      <c r="EA53">
        <v>4.581462501592612E-16</v>
      </c>
      <c r="EB53">
        <v>3.1432061282804947E-16</v>
      </c>
      <c r="EC53">
        <v>2.1595759597495001E-16</v>
      </c>
      <c r="ED53">
        <v>1.4858921764587244E-16</v>
      </c>
      <c r="EE53">
        <v>1.0238245986110569E-16</v>
      </c>
      <c r="EF53">
        <v>7.0644687669965685E-17</v>
      </c>
    </row>
    <row r="54" spans="1:136" x14ac:dyDescent="0.2">
      <c r="A54" s="1">
        <v>36161</v>
      </c>
      <c r="B54" s="15">
        <f>Sheet1!G54</f>
        <v>0.34660179772718169</v>
      </c>
      <c r="C54">
        <v>18880.840285312501</v>
      </c>
      <c r="D54">
        <v>12632.5</v>
      </c>
      <c r="E54" s="5">
        <v>0.05</v>
      </c>
      <c r="F54" s="6">
        <v>1</v>
      </c>
      <c r="G54" s="7">
        <v>0.2118035737654401</v>
      </c>
      <c r="H54" s="10">
        <v>30897.240450678815</v>
      </c>
      <c r="I54" s="8">
        <f t="shared" si="13"/>
        <v>4.5647218112056249</v>
      </c>
      <c r="J54" s="8">
        <f t="shared" si="3"/>
        <v>4.3529182374401847</v>
      </c>
      <c r="K54" s="3">
        <f t="shared" si="14"/>
        <v>0.99999749921435355</v>
      </c>
      <c r="L54" s="3">
        <f t="shared" si="4"/>
        <v>30897.257466730141</v>
      </c>
      <c r="M54" s="3">
        <f t="shared" si="5"/>
        <v>2.8954600273617843E-4</v>
      </c>
      <c r="N54" s="4">
        <f t="shared" si="6"/>
        <v>18880.838190849834</v>
      </c>
      <c r="O54" s="3">
        <f t="shared" si="7"/>
        <v>4.3867738622786386E-6</v>
      </c>
      <c r="P54" s="18">
        <f t="shared" si="15"/>
        <v>2.9393277659845704E-4</v>
      </c>
      <c r="Q54" s="20">
        <f t="shared" si="16"/>
        <v>5.0611215851613913</v>
      </c>
      <c r="R54" s="9">
        <f t="shared" si="17"/>
        <v>2.0839865175565595E-7</v>
      </c>
      <c r="U54" s="1">
        <f t="shared" si="8"/>
        <v>36161</v>
      </c>
      <c r="V54">
        <v>1.3863507891344467E-41</v>
      </c>
      <c r="W54">
        <v>2.3847043397632484E-24</v>
      </c>
      <c r="X54">
        <v>2.0109825133246892E-16</v>
      </c>
      <c r="Y54">
        <v>9.1570764987963759E-12</v>
      </c>
      <c r="Z54">
        <v>1.0551145593744804E-8</v>
      </c>
      <c r="AA54">
        <v>1.468689988599068E-6</v>
      </c>
      <c r="AB54">
        <v>5.3491044593277848E-5</v>
      </c>
      <c r="AC54">
        <v>7.8494645928587833E-4</v>
      </c>
      <c r="AD54">
        <v>6.0330536258681672E-3</v>
      </c>
      <c r="AE54">
        <v>2.8775194211021794E-2</v>
      </c>
      <c r="AF54">
        <v>9.5543329933961571E-2</v>
      </c>
      <c r="AG54">
        <v>0.23944891142468192</v>
      </c>
      <c r="AH54">
        <v>0.48033539511541656</v>
      </c>
      <c r="AI54">
        <v>0.80568167186152206</v>
      </c>
      <c r="AJ54">
        <v>1.168124107877752</v>
      </c>
      <c r="AK54">
        <v>1.5020490655795407</v>
      </c>
      <c r="AL54">
        <v>1.7479452642574125</v>
      </c>
      <c r="AM54">
        <v>1.870765956581798</v>
      </c>
      <c r="AN54">
        <v>1.8655512577105418</v>
      </c>
      <c r="AO54">
        <v>1.7518535731417613</v>
      </c>
      <c r="AP54">
        <v>1.5627326038549505</v>
      </c>
      <c r="AQ54">
        <v>1.3338842549233463</v>
      </c>
      <c r="AR54">
        <v>1.0960611051204694</v>
      </c>
      <c r="AS54">
        <v>0.87147812775480948</v>
      </c>
      <c r="AT54">
        <v>0.67339171975792711</v>
      </c>
      <c r="AU54">
        <v>0.50754676643159324</v>
      </c>
      <c r="AV54">
        <v>0.37433445973686702</v>
      </c>
      <c r="AW54">
        <v>0.27089861301073981</v>
      </c>
      <c r="AX54">
        <v>0.19281687669579986</v>
      </c>
      <c r="AY54">
        <v>0.1352595900796906</v>
      </c>
      <c r="AZ54">
        <v>9.3681815495106485E-2</v>
      </c>
      <c r="BA54">
        <v>6.4163655193697752E-2</v>
      </c>
      <c r="BB54">
        <v>4.351798309604684E-2</v>
      </c>
      <c r="BC54">
        <v>2.9263227121500583E-2</v>
      </c>
      <c r="BD54">
        <v>1.953061099312017E-2</v>
      </c>
      <c r="BE54">
        <v>1.2949786934894594E-2</v>
      </c>
      <c r="BF54">
        <v>8.5374715717346835E-3</v>
      </c>
      <c r="BG54">
        <v>5.6006962108498502E-3</v>
      </c>
      <c r="BH54">
        <v>3.6584045642933422E-3</v>
      </c>
      <c r="BI54">
        <v>2.3808839935660596E-3</v>
      </c>
      <c r="BJ54">
        <v>1.5445928942851943E-3</v>
      </c>
      <c r="BK54">
        <v>9.9937276640387667E-4</v>
      </c>
      <c r="BL54">
        <v>6.4515746159751991E-4</v>
      </c>
      <c r="BM54">
        <v>4.1571606816924049E-4</v>
      </c>
      <c r="BN54">
        <v>2.6746815965789284E-4</v>
      </c>
      <c r="BO54">
        <v>1.7188101043917823E-4</v>
      </c>
      <c r="BP54">
        <v>1.103537771583106E-4</v>
      </c>
      <c r="BQ54">
        <v>7.0804524184873874E-5</v>
      </c>
      <c r="BR54">
        <v>4.5409801606757594E-5</v>
      </c>
      <c r="BS54">
        <v>2.911680105143647E-5</v>
      </c>
      <c r="BT54">
        <v>1.8669177791303161E-5</v>
      </c>
      <c r="BU54">
        <v>1.1972047531719524E-5</v>
      </c>
      <c r="BV54">
        <v>7.6796351260831539E-6</v>
      </c>
      <c r="BW54">
        <v>4.9283610112873519E-6</v>
      </c>
      <c r="BX54">
        <v>3.16453084800837E-6</v>
      </c>
      <c r="BY54">
        <v>2.0333445263486642E-6</v>
      </c>
      <c r="BZ54">
        <v>1.3075329329454872E-6</v>
      </c>
      <c r="CA54">
        <v>8.4154096628350771E-7</v>
      </c>
      <c r="CB54">
        <v>5.4214554570856678E-7</v>
      </c>
      <c r="CC54">
        <v>3.4962947572906909E-7</v>
      </c>
      <c r="CD54">
        <v>2.257262070817224E-7</v>
      </c>
      <c r="CE54">
        <v>1.4590328831107107E-7</v>
      </c>
      <c r="CF54">
        <v>9.4423913963715019E-8</v>
      </c>
      <c r="CG54">
        <v>6.1186408993122216E-8</v>
      </c>
      <c r="CH54">
        <v>3.9701230881495442E-8</v>
      </c>
      <c r="CI54">
        <v>2.5795679007175592E-8</v>
      </c>
      <c r="CJ54">
        <v>1.6784175765943796E-8</v>
      </c>
      <c r="CK54">
        <v>1.0936478395638232E-8</v>
      </c>
      <c r="CL54">
        <v>7.1366138680565535E-9</v>
      </c>
      <c r="CM54">
        <v>4.6639670609098587E-9</v>
      </c>
      <c r="CN54">
        <v>3.052652435725394E-9</v>
      </c>
      <c r="CO54">
        <v>2.0010902682534097E-9</v>
      </c>
      <c r="CP54">
        <v>1.3138057171099213E-9</v>
      </c>
      <c r="CQ54">
        <v>8.6392780978510178E-10</v>
      </c>
      <c r="CR54">
        <v>5.6899880467307987E-10</v>
      </c>
      <c r="CS54">
        <v>3.7535113999785276E-10</v>
      </c>
      <c r="CT54">
        <v>2.4800515591199308E-10</v>
      </c>
      <c r="CU54">
        <v>1.6412836281909503E-10</v>
      </c>
      <c r="CV54">
        <v>1.0879507226387329E-10</v>
      </c>
      <c r="CW54">
        <v>7.2233649834140483E-11</v>
      </c>
      <c r="CX54">
        <v>4.8037031555980926E-11</v>
      </c>
      <c r="CY54">
        <v>3.1997793747350121E-11</v>
      </c>
      <c r="CZ54">
        <v>2.134871302719215E-11</v>
      </c>
      <c r="DA54">
        <v>1.4266953310597646E-11</v>
      </c>
      <c r="DB54">
        <v>9.5498892706454791E-12</v>
      </c>
      <c r="DC54">
        <v>6.4028347924145599E-12</v>
      </c>
      <c r="DD54">
        <v>4.2998379501335776E-12</v>
      </c>
      <c r="DE54">
        <v>2.8922535857220641E-12</v>
      </c>
      <c r="DF54">
        <v>1.9486036153323105E-12</v>
      </c>
      <c r="DG54">
        <v>1.3149571522429376E-12</v>
      </c>
      <c r="DH54">
        <v>8.887887033514469E-13</v>
      </c>
      <c r="DI54">
        <v>6.0170264665814839E-13</v>
      </c>
      <c r="DJ54">
        <v>4.0799912535484653E-13</v>
      </c>
      <c r="DK54">
        <v>2.7709437903067961E-13</v>
      </c>
      <c r="DL54">
        <v>1.884883293204165E-13</v>
      </c>
      <c r="DM54">
        <v>1.2841815253175486E-13</v>
      </c>
      <c r="DN54">
        <v>8.7629508073547965E-14</v>
      </c>
      <c r="DO54">
        <v>5.98898198393672E-14</v>
      </c>
      <c r="DP54">
        <v>4.0994998613436245E-14</v>
      </c>
      <c r="DQ54">
        <v>2.8104796071585665E-14</v>
      </c>
      <c r="DR54">
        <v>1.9297367039394109E-14</v>
      </c>
      <c r="DS54">
        <v>1.3270277755128027E-14</v>
      </c>
      <c r="DT54">
        <v>9.1395015612265233E-15</v>
      </c>
      <c r="DU54">
        <v>6.3040796515000937E-15</v>
      </c>
      <c r="DV54">
        <v>4.3548543553404512E-15</v>
      </c>
      <c r="DW54">
        <v>3.0128282146318035E-15</v>
      </c>
      <c r="DX54">
        <v>2.0874682564523764E-15</v>
      </c>
      <c r="DY54">
        <v>1.4484586783737624E-15</v>
      </c>
      <c r="DZ54">
        <v>1.0065352088599943E-15</v>
      </c>
      <c r="EA54">
        <v>7.0046162254070941E-16</v>
      </c>
      <c r="EB54">
        <v>4.8816663479881889E-16</v>
      </c>
      <c r="EC54">
        <v>3.4070307451125095E-16</v>
      </c>
      <c r="ED54">
        <v>2.3812448294835402E-16</v>
      </c>
      <c r="EE54">
        <v>1.6666634021367572E-16</v>
      </c>
      <c r="EF54">
        <v>1.1681628910346779E-16</v>
      </c>
    </row>
    <row r="55" spans="1:136" x14ac:dyDescent="0.2">
      <c r="A55" s="1">
        <v>36168</v>
      </c>
      <c r="B55" s="15">
        <f>Sheet1!G55</f>
        <v>0.35269227390020513</v>
      </c>
      <c r="C55">
        <v>21548.560325625</v>
      </c>
      <c r="D55">
        <v>12632.5</v>
      </c>
      <c r="E55" s="5">
        <v>0.05</v>
      </c>
      <c r="F55" s="6">
        <v>1</v>
      </c>
      <c r="G55" s="7">
        <v>0.2264273845194591</v>
      </c>
      <c r="H55" s="10">
        <v>33564.944288648323</v>
      </c>
      <c r="I55" s="8">
        <f t="shared" si="13"/>
        <v>4.6498086875184699</v>
      </c>
      <c r="J55" s="8">
        <f t="shared" si="3"/>
        <v>4.4233813029990108</v>
      </c>
      <c r="K55" s="3">
        <f t="shared" si="14"/>
        <v>0.99999833878464417</v>
      </c>
      <c r="L55" s="3">
        <f t="shared" si="4"/>
        <v>33564.947905595771</v>
      </c>
      <c r="M55" s="3">
        <f t="shared" si="5"/>
        <v>1.3082308840733621E-5</v>
      </c>
      <c r="N55" s="4">
        <f t="shared" si="6"/>
        <v>21548.541205563586</v>
      </c>
      <c r="O55" s="3">
        <f t="shared" si="7"/>
        <v>3.6557674845829062E-4</v>
      </c>
      <c r="P55" s="18">
        <f t="shared" si="15"/>
        <v>3.7865905729902424E-4</v>
      </c>
      <c r="Q55" s="20">
        <f t="shared" si="16"/>
        <v>5.0858453433726654</v>
      </c>
      <c r="R55" s="9">
        <f t="shared" si="17"/>
        <v>1.829961042530609E-7</v>
      </c>
      <c r="U55" s="1">
        <f t="shared" si="8"/>
        <v>36168</v>
      </c>
      <c r="V55">
        <v>1.8271148830071811E-38</v>
      </c>
      <c r="W55">
        <v>6.4616368457139742E-23</v>
      </c>
      <c r="X55">
        <v>1.0447532956304469E-15</v>
      </c>
      <c r="Y55">
        <v>1.9457151531031914E-11</v>
      </c>
      <c r="Z55">
        <v>1.3134536892797553E-8</v>
      </c>
      <c r="AA55">
        <v>1.3093226915060447E-6</v>
      </c>
      <c r="AB55">
        <v>3.8653215024856913E-5</v>
      </c>
      <c r="AC55">
        <v>4.9885691856626428E-4</v>
      </c>
      <c r="AD55">
        <v>3.5677276746628843E-3</v>
      </c>
      <c r="AE55">
        <v>1.6486014339334085E-2</v>
      </c>
      <c r="AF55">
        <v>5.4629244143010444E-2</v>
      </c>
      <c r="AG55">
        <v>0.13971391522385862</v>
      </c>
      <c r="AH55">
        <v>0.29091014364755924</v>
      </c>
      <c r="AI55">
        <v>0.51318862847108959</v>
      </c>
      <c r="AJ55">
        <v>0.79061292043349463</v>
      </c>
      <c r="AK55">
        <v>1.0890122425930526</v>
      </c>
      <c r="AL55">
        <v>1.3662483278026079</v>
      </c>
      <c r="AM55">
        <v>1.5844585985556268</v>
      </c>
      <c r="AN55">
        <v>1.7190225834673509</v>
      </c>
      <c r="AO55">
        <v>1.7618811352776051</v>
      </c>
      <c r="AP55">
        <v>1.7197597531865789</v>
      </c>
      <c r="AQ55">
        <v>1.6094177473019049</v>
      </c>
      <c r="AR55">
        <v>1.4521876942676417</v>
      </c>
      <c r="AS55">
        <v>1.2693829345533509</v>
      </c>
      <c r="AT55">
        <v>1.0792737180909633</v>
      </c>
      <c r="AU55">
        <v>0.89564944529275092</v>
      </c>
      <c r="AV55">
        <v>0.72761173944210655</v>
      </c>
      <c r="AW55">
        <v>0.58013417499553277</v>
      </c>
      <c r="AX55">
        <v>0.45497638328485274</v>
      </c>
      <c r="AY55">
        <v>0.35165845982590938</v>
      </c>
      <c r="AZ55">
        <v>0.26832413739123095</v>
      </c>
      <c r="BA55">
        <v>0.20241819514446316</v>
      </c>
      <c r="BB55">
        <v>0.15116738235289007</v>
      </c>
      <c r="BC55">
        <v>0.11188881175749604</v>
      </c>
      <c r="BD55">
        <v>8.2163558670061393E-2</v>
      </c>
      <c r="BE55">
        <v>5.9914248715769419E-2</v>
      </c>
      <c r="BF55">
        <v>4.3420049543821455E-2</v>
      </c>
      <c r="BG55">
        <v>3.1294863590522616E-2</v>
      </c>
      <c r="BH55">
        <v>2.2447008804843481E-2</v>
      </c>
      <c r="BI55">
        <v>1.6032363889379866E-2</v>
      </c>
      <c r="BJ55">
        <v>1.1408161504180224E-2</v>
      </c>
      <c r="BK55">
        <v>8.0912465824776406E-3</v>
      </c>
      <c r="BL55">
        <v>5.7224163093537233E-3</v>
      </c>
      <c r="BM55">
        <v>4.0371269309778949E-3</v>
      </c>
      <c r="BN55">
        <v>2.8421245302141752E-3</v>
      </c>
      <c r="BO55">
        <v>1.997221164097813E-3</v>
      </c>
      <c r="BP55">
        <v>1.4013399324577735E-3</v>
      </c>
      <c r="BQ55">
        <v>9.819868485247199E-4</v>
      </c>
      <c r="BR55">
        <v>6.874055373824211E-4</v>
      </c>
      <c r="BS55">
        <v>4.8079144061528731E-4</v>
      </c>
      <c r="BT55">
        <v>3.3606220229950515E-4</v>
      </c>
      <c r="BU55">
        <v>2.3478874882086284E-4</v>
      </c>
      <c r="BV55">
        <v>1.6398278159596361E-4</v>
      </c>
      <c r="BW55">
        <v>1.1451045746018868E-4</v>
      </c>
      <c r="BX55">
        <v>7.9960412648970793E-5</v>
      </c>
      <c r="BY55">
        <v>5.5839291500491095E-5</v>
      </c>
      <c r="BZ55">
        <v>3.9002030733729069E-5</v>
      </c>
      <c r="CA55">
        <v>2.7249609770138932E-5</v>
      </c>
      <c r="CB55">
        <v>1.904577339009857E-5</v>
      </c>
      <c r="CC55">
        <v>1.3317976850202934E-5</v>
      </c>
      <c r="CD55">
        <v>9.317772929931236E-6</v>
      </c>
      <c r="CE55">
        <v>6.523042959837213E-6</v>
      </c>
      <c r="CF55">
        <v>4.5696190093453227E-6</v>
      </c>
      <c r="CG55">
        <v>3.2035120209372736E-6</v>
      </c>
      <c r="CH55">
        <v>2.2475641538973143E-6</v>
      </c>
      <c r="CI55">
        <v>1.5781851078347809E-6</v>
      </c>
      <c r="CJ55">
        <v>1.1091307804433514E-6</v>
      </c>
      <c r="CK55">
        <v>7.8019597198414138E-7</v>
      </c>
      <c r="CL55">
        <v>5.4933384880498617E-7</v>
      </c>
      <c r="CM55">
        <v>3.8716390393293983E-7</v>
      </c>
      <c r="CN55">
        <v>2.7314421342534194E-7</v>
      </c>
      <c r="CO55">
        <v>1.9290316973387442E-7</v>
      </c>
      <c r="CP55">
        <v>1.3637896133943905E-7</v>
      </c>
      <c r="CQ55">
        <v>9.6521807017747058E-8</v>
      </c>
      <c r="CR55">
        <v>6.8388329007501674E-8</v>
      </c>
      <c r="CS55">
        <v>4.8509250804455918E-8</v>
      </c>
      <c r="CT55">
        <v>3.4447673079728402E-8</v>
      </c>
      <c r="CU55">
        <v>2.4490289959331579E-8</v>
      </c>
      <c r="CV55">
        <v>1.743138675754737E-8</v>
      </c>
      <c r="CW55">
        <v>1.2421628639878545E-8</v>
      </c>
      <c r="CX55">
        <v>8.862122533138774E-9</v>
      </c>
      <c r="CY55">
        <v>6.3301358239352152E-9</v>
      </c>
      <c r="CZ55">
        <v>4.5269669643014581E-9</v>
      </c>
      <c r="DA55">
        <v>3.241329007193779E-9</v>
      </c>
      <c r="DB55">
        <v>2.3236057218104771E-9</v>
      </c>
      <c r="DC55">
        <v>1.6677345287583061E-9</v>
      </c>
      <c r="DD55">
        <v>1.1984442080888836E-9</v>
      </c>
      <c r="DE55">
        <v>8.6225564479845725E-10</v>
      </c>
      <c r="DF55">
        <v>6.2112953785672253E-10</v>
      </c>
      <c r="DG55">
        <v>4.4797782714899162E-10</v>
      </c>
      <c r="DH55">
        <v>3.2348866569294138E-10</v>
      </c>
      <c r="DI55">
        <v>2.338781180530249E-10</v>
      </c>
      <c r="DJ55">
        <v>1.6929635530614161E-10</v>
      </c>
      <c r="DK55">
        <v>1.2269657184955323E-10</v>
      </c>
      <c r="DL55">
        <v>8.903139051195444E-11</v>
      </c>
      <c r="DM55">
        <v>6.4681295712049577E-11</v>
      </c>
      <c r="DN55">
        <v>4.7047639844050356E-11</v>
      </c>
      <c r="DO55">
        <v>3.4262507113184376E-11</v>
      </c>
      <c r="DP55">
        <v>2.4981645822698001E-11</v>
      </c>
      <c r="DQ55">
        <v>1.8236516216437654E-11</v>
      </c>
      <c r="DR55">
        <v>1.332845521977249E-11</v>
      </c>
      <c r="DS55">
        <v>9.7528813576740335E-12</v>
      </c>
      <c r="DT55">
        <v>7.1449504118689137E-12</v>
      </c>
      <c r="DU55">
        <v>5.2405458554364446E-12</v>
      </c>
      <c r="DV55">
        <v>3.8482444151200929E-12</v>
      </c>
      <c r="DW55">
        <v>2.8291455646439501E-12</v>
      </c>
      <c r="DX55">
        <v>2.0823421808943673E-12</v>
      </c>
      <c r="DY55">
        <v>1.5344425239689948E-12</v>
      </c>
      <c r="DZ55">
        <v>1.1320051131019312E-12</v>
      </c>
      <c r="EA55">
        <v>8.3607038174702964E-13</v>
      </c>
      <c r="EB55">
        <v>6.1820338668590137E-13</v>
      </c>
      <c r="EC55">
        <v>4.5762671794218065E-13</v>
      </c>
      <c r="ED55">
        <v>3.3914087441879223E-13</v>
      </c>
      <c r="EE55">
        <v>2.5161408841830842E-13</v>
      </c>
      <c r="EF55">
        <v>1.8688441364690309E-13</v>
      </c>
    </row>
    <row r="56" spans="1:136" x14ac:dyDescent="0.2">
      <c r="A56" s="1">
        <v>36175</v>
      </c>
      <c r="B56" s="15">
        <f>Sheet1!G56</f>
        <v>0.35486080452181712</v>
      </c>
      <c r="C56">
        <v>21114.280319062498</v>
      </c>
      <c r="D56">
        <v>12632.5</v>
      </c>
      <c r="E56" s="5">
        <v>0.05</v>
      </c>
      <c r="F56" s="6">
        <v>1</v>
      </c>
      <c r="G56" s="7">
        <v>0.22615422651561781</v>
      </c>
      <c r="H56" s="10">
        <v>33130.686105608351</v>
      </c>
      <c r="I56" s="8">
        <f t="shared" si="13"/>
        <v>4.5975702091212129</v>
      </c>
      <c r="J56" s="8">
        <f t="shared" si="3"/>
        <v>4.3714159826055949</v>
      </c>
      <c r="K56" s="3">
        <f t="shared" si="14"/>
        <v>0.99999786276695568</v>
      </c>
      <c r="L56" s="3">
        <f t="shared" si="4"/>
        <v>33130.694172262032</v>
      </c>
      <c r="M56" s="3">
        <f t="shared" si="5"/>
        <v>6.5070901616504355E-5</v>
      </c>
      <c r="N56" s="4">
        <f t="shared" si="6"/>
        <v>21114.283759875507</v>
      </c>
      <c r="O56" s="3">
        <f t="shared" si="7"/>
        <v>1.1839194160409961E-5</v>
      </c>
      <c r="P56" s="18">
        <f t="shared" si="15"/>
        <v>7.691009577691432E-5</v>
      </c>
      <c r="Q56" s="20">
        <f t="shared" si="16"/>
        <v>5.0346801732027195</v>
      </c>
      <c r="R56" s="9">
        <f t="shared" si="17"/>
        <v>2.3932364932682433E-7</v>
      </c>
      <c r="U56" s="1">
        <f t="shared" si="8"/>
        <v>36175</v>
      </c>
      <c r="V56">
        <v>3.1574362573255154E-38</v>
      </c>
      <c r="W56">
        <v>1.0214393179447785E-22</v>
      </c>
      <c r="X56">
        <v>1.5512655732680203E-15</v>
      </c>
      <c r="Y56">
        <v>2.7505098832183464E-11</v>
      </c>
      <c r="Z56">
        <v>1.7825033881076783E-8</v>
      </c>
      <c r="AA56">
        <v>1.715649365689845E-6</v>
      </c>
      <c r="AB56">
        <v>4.9108481364834506E-5</v>
      </c>
      <c r="AC56">
        <v>6.1650486510304121E-4</v>
      </c>
      <c r="AD56">
        <v>4.2998694211332173E-3</v>
      </c>
      <c r="AE56">
        <v>1.9417392451757647E-2</v>
      </c>
      <c r="AF56">
        <v>6.2989632576818957E-2</v>
      </c>
      <c r="AG56">
        <v>0.15794052349738386</v>
      </c>
      <c r="AH56">
        <v>0.32282999075507951</v>
      </c>
      <c r="AI56">
        <v>0.55967024903520968</v>
      </c>
      <c r="AJ56">
        <v>0.84816434650314099</v>
      </c>
      <c r="AK56">
        <v>1.1502241083041247</v>
      </c>
      <c r="AL56">
        <v>1.4218232380418483</v>
      </c>
      <c r="AM56">
        <v>1.6257810120152976</v>
      </c>
      <c r="AN56">
        <v>1.7401958658709717</v>
      </c>
      <c r="AO56">
        <v>1.7606543833630128</v>
      </c>
      <c r="AP56">
        <v>1.69734632508252</v>
      </c>
      <c r="AQ56">
        <v>1.5695757091127713</v>
      </c>
      <c r="AR56">
        <v>1.4000267836866704</v>
      </c>
      <c r="AS56">
        <v>1.2102672233525504</v>
      </c>
      <c r="AT56">
        <v>1.0180225293475833</v>
      </c>
      <c r="AU56">
        <v>0.83608760504524671</v>
      </c>
      <c r="AV56">
        <v>0.67242202414705288</v>
      </c>
      <c r="AW56">
        <v>0.53092184865254244</v>
      </c>
      <c r="AX56">
        <v>0.41245260610610057</v>
      </c>
      <c r="AY56">
        <v>0.31586751022268272</v>
      </c>
      <c r="AZ56">
        <v>0.2388642447662355</v>
      </c>
      <c r="BA56">
        <v>0.17862863659203046</v>
      </c>
      <c r="BB56">
        <v>0.13227162647261295</v>
      </c>
      <c r="BC56">
        <v>9.7094371265857321E-2</v>
      </c>
      <c r="BD56">
        <v>7.072490297213796E-2</v>
      </c>
      <c r="BE56">
        <v>5.1167180503193403E-2</v>
      </c>
      <c r="BF56">
        <v>3.6795810851578764E-2</v>
      </c>
      <c r="BG56">
        <v>2.6321006432419601E-2</v>
      </c>
      <c r="BH56">
        <v>1.8740468356079686E-2</v>
      </c>
      <c r="BI56">
        <v>1.3288622850409888E-2</v>
      </c>
      <c r="BJ56">
        <v>9.3890880324734704E-3</v>
      </c>
      <c r="BK56">
        <v>6.6131836272052156E-3</v>
      </c>
      <c r="BL56">
        <v>4.6453817366280499E-3</v>
      </c>
      <c r="BM56">
        <v>3.2555031677189211E-3</v>
      </c>
      <c r="BN56">
        <v>2.2769170587545861E-3</v>
      </c>
      <c r="BO56">
        <v>1.5897949500589203E-3</v>
      </c>
      <c r="BP56">
        <v>1.1084591926944333E-3</v>
      </c>
      <c r="BQ56">
        <v>7.7195436988278091E-4</v>
      </c>
      <c r="BR56">
        <v>5.3710031626251497E-4</v>
      </c>
      <c r="BS56">
        <v>3.7342251425137433E-4</v>
      </c>
      <c r="BT56">
        <v>2.5948256393019617E-4</v>
      </c>
      <c r="BU56">
        <v>1.8024048860745638E-4</v>
      </c>
      <c r="BV56">
        <v>1.2517000319392724E-4</v>
      </c>
      <c r="BW56">
        <v>8.6918677525653877E-5</v>
      </c>
      <c r="BX56">
        <v>6.0359639690213861E-5</v>
      </c>
      <c r="BY56">
        <v>4.1922930593908684E-5</v>
      </c>
      <c r="BZ56">
        <v>2.9125566130475378E-5</v>
      </c>
      <c r="CA56">
        <v>2.0242168938239683E-5</v>
      </c>
      <c r="CB56">
        <v>1.4074665801595354E-5</v>
      </c>
      <c r="CC56">
        <v>9.7915751482113072E-6</v>
      </c>
      <c r="CD56">
        <v>6.8160441616370916E-6</v>
      </c>
      <c r="CE56">
        <v>4.7479561273876818E-6</v>
      </c>
      <c r="CF56">
        <v>3.3098016994115026E-6</v>
      </c>
      <c r="CG56">
        <v>2.3090979747245415E-6</v>
      </c>
      <c r="CH56">
        <v>1.6123146907347496E-6</v>
      </c>
      <c r="CI56">
        <v>1.1267933831101088E-6</v>
      </c>
      <c r="CJ56">
        <v>7.8821359482897209E-7</v>
      </c>
      <c r="CK56">
        <v>5.5190605551039136E-7</v>
      </c>
      <c r="CL56">
        <v>3.8683245632580587E-7</v>
      </c>
      <c r="CM56">
        <v>2.7141299817830132E-7</v>
      </c>
      <c r="CN56">
        <v>1.9063408111354785E-7</v>
      </c>
      <c r="CO56">
        <v>1.3404282908659895E-7</v>
      </c>
      <c r="CP56">
        <v>9.4356022459004152E-8</v>
      </c>
      <c r="CQ56">
        <v>6.6494772577760122E-8</v>
      </c>
      <c r="CR56">
        <v>4.6914287338572901E-8</v>
      </c>
      <c r="CS56">
        <v>3.313824538934838E-8</v>
      </c>
      <c r="CT56">
        <v>2.3435104277441984E-8</v>
      </c>
      <c r="CU56">
        <v>1.6592917434635172E-8</v>
      </c>
      <c r="CV56">
        <v>1.1762561250270701E-8</v>
      </c>
      <c r="CW56">
        <v>8.3485009069780218E-9</v>
      </c>
      <c r="CX56">
        <v>5.9326146809401718E-9</v>
      </c>
      <c r="CY56">
        <v>4.2210245366830487E-9</v>
      </c>
      <c r="CZ56">
        <v>3.0069503171026208E-9</v>
      </c>
      <c r="DA56">
        <v>2.144733615784046E-9</v>
      </c>
      <c r="DB56">
        <v>1.5316546700773028E-9</v>
      </c>
      <c r="DC56">
        <v>1.0951913986668852E-9</v>
      </c>
      <c r="DD56">
        <v>7.8408249764237149E-10</v>
      </c>
      <c r="DE56">
        <v>5.6205217809939045E-10</v>
      </c>
      <c r="DF56">
        <v>4.0339908609491187E-10</v>
      </c>
      <c r="DG56">
        <v>2.8989221716861151E-10</v>
      </c>
      <c r="DH56">
        <v>2.0858413814801321E-10</v>
      </c>
      <c r="DI56">
        <v>1.5026870426898227E-10</v>
      </c>
      <c r="DJ56">
        <v>1.0839208691984183E-10</v>
      </c>
      <c r="DK56">
        <v>7.8282991772708185E-11</v>
      </c>
      <c r="DL56">
        <v>5.6607879408434815E-11</v>
      </c>
      <c r="DM56">
        <v>4.0984972472681153E-11</v>
      </c>
      <c r="DN56">
        <v>2.971044746262154E-11</v>
      </c>
      <c r="DO56">
        <v>2.1563977154025889E-11</v>
      </c>
      <c r="DP56">
        <v>1.567046423512581E-11</v>
      </c>
      <c r="DQ56">
        <v>1.140161226151531E-11</v>
      </c>
      <c r="DR56">
        <v>8.3057726309241334E-12</v>
      </c>
      <c r="DS56">
        <v>6.0578850281970104E-12</v>
      </c>
      <c r="DT56">
        <v>4.4237134534736625E-12</v>
      </c>
      <c r="DU56">
        <v>3.2342648919667931E-12</v>
      </c>
      <c r="DV56">
        <v>2.3674695741667839E-12</v>
      </c>
      <c r="DW56">
        <v>1.73504585097863E-12</v>
      </c>
      <c r="DX56">
        <v>1.2730711523683665E-12</v>
      </c>
      <c r="DY56">
        <v>9.3520527898240018E-13</v>
      </c>
      <c r="DZ56">
        <v>6.8781413744672161E-13</v>
      </c>
      <c r="EA56">
        <v>5.0645678944345086E-13</v>
      </c>
      <c r="EB56">
        <v>3.7335165261616529E-13</v>
      </c>
      <c r="EC56">
        <v>2.755467733475715E-13</v>
      </c>
      <c r="ED56">
        <v>2.0359696868113934E-13</v>
      </c>
      <c r="EE56">
        <v>1.5060629848017708E-13</v>
      </c>
      <c r="EF56">
        <v>1.1153416170280379E-13</v>
      </c>
    </row>
    <row r="57" spans="1:136" x14ac:dyDescent="0.2">
      <c r="A57" s="1">
        <v>36182</v>
      </c>
      <c r="B57" s="15">
        <f>Sheet1!G57</f>
        <v>0.34995887155290123</v>
      </c>
      <c r="C57">
        <v>21941.480331562499</v>
      </c>
      <c r="D57">
        <v>12632.5</v>
      </c>
      <c r="E57" s="5">
        <v>0.05</v>
      </c>
      <c r="F57" s="6">
        <v>1</v>
      </c>
      <c r="G57" s="7">
        <v>0.22612191256600556</v>
      </c>
      <c r="H57" s="10">
        <v>33957.881070423427</v>
      </c>
      <c r="I57" s="8">
        <f t="shared" si="13"/>
        <v>4.7072557190107434</v>
      </c>
      <c r="J57" s="8">
        <f t="shared" si="3"/>
        <v>4.4811338064447375</v>
      </c>
      <c r="K57" s="3">
        <f t="shared" si="14"/>
        <v>0.99999874463064009</v>
      </c>
      <c r="L57" s="3">
        <f t="shared" si="4"/>
        <v>33957.90018494273</v>
      </c>
      <c r="M57" s="3">
        <f t="shared" si="5"/>
        <v>3.6536484815008426E-4</v>
      </c>
      <c r="N57" s="4">
        <f t="shared" si="6"/>
        <v>21941.47734516357</v>
      </c>
      <c r="O57" s="3">
        <f t="shared" si="7"/>
        <v>8.9185785652330269E-6</v>
      </c>
      <c r="P57" s="18">
        <f t="shared" si="15"/>
        <v>3.7428342671531726E-4</v>
      </c>
      <c r="Q57" s="20">
        <f t="shared" si="16"/>
        <v>5.1444927808042653</v>
      </c>
      <c r="R57" s="9">
        <f t="shared" si="17"/>
        <v>1.3412228370205077E-7</v>
      </c>
      <c r="U57" s="1">
        <f t="shared" si="8"/>
        <v>36182</v>
      </c>
      <c r="V57">
        <v>7.2655646549005386E-39</v>
      </c>
      <c r="W57">
        <v>3.3175179333788661E-23</v>
      </c>
      <c r="X57">
        <v>6.1559523432068412E-16</v>
      </c>
      <c r="Y57">
        <v>1.2575166681922784E-11</v>
      </c>
      <c r="Z57">
        <v>9.0926201246923459E-9</v>
      </c>
      <c r="AA57">
        <v>9.5687528763794872E-7</v>
      </c>
      <c r="AB57">
        <v>2.953237300733117E-5</v>
      </c>
      <c r="AC57">
        <v>3.957043140651023E-4</v>
      </c>
      <c r="AD57">
        <v>2.9228687886383E-3</v>
      </c>
      <c r="AE57">
        <v>1.3893380474257143E-2</v>
      </c>
      <c r="AF57">
        <v>4.7206542188712113E-2</v>
      </c>
      <c r="AG57">
        <v>0.1234729976158063</v>
      </c>
      <c r="AH57">
        <v>0.26236875170749296</v>
      </c>
      <c r="AI57">
        <v>0.47148333356828853</v>
      </c>
      <c r="AJ57">
        <v>0.7387909736058873</v>
      </c>
      <c r="AK57">
        <v>1.0336758826733143</v>
      </c>
      <c r="AL57">
        <v>1.3157588732932155</v>
      </c>
      <c r="AM57">
        <v>1.5466270140524854</v>
      </c>
      <c r="AN57">
        <v>1.6992553166297852</v>
      </c>
      <c r="AO57">
        <v>1.7623143383848527</v>
      </c>
      <c r="AP57">
        <v>1.7393941920509981</v>
      </c>
      <c r="AQ57">
        <v>1.6449294775513978</v>
      </c>
      <c r="AR57">
        <v>1.4989977897593485</v>
      </c>
      <c r="AS57">
        <v>1.3226508301384237</v>
      </c>
      <c r="AT57">
        <v>1.1346270811505206</v>
      </c>
      <c r="AU57">
        <v>0.94960038333262831</v>
      </c>
      <c r="AV57">
        <v>0.77769907777187031</v>
      </c>
      <c r="AW57">
        <v>0.62487177679863659</v>
      </c>
      <c r="AX57">
        <v>0.49369142452107329</v>
      </c>
      <c r="AY57">
        <v>0.3842878420963452</v>
      </c>
      <c r="AZ57">
        <v>0.29521504385082104</v>
      </c>
      <c r="BA57">
        <v>0.22415815627936542</v>
      </c>
      <c r="BB57">
        <v>0.1684536164896499</v>
      </c>
      <c r="BC57">
        <v>0.1254366099139575</v>
      </c>
      <c r="BD57">
        <v>9.264818943679172E-2</v>
      </c>
      <c r="BE57">
        <v>6.793888686124458E-2</v>
      </c>
      <c r="BF57">
        <v>4.950227992020606E-2</v>
      </c>
      <c r="BG57">
        <v>3.5865379763070082E-2</v>
      </c>
      <c r="BH57">
        <v>2.5855549402726545E-2</v>
      </c>
      <c r="BI57">
        <v>1.8557325437265494E-2</v>
      </c>
      <c r="BJ57">
        <v>1.3267511040427143E-2</v>
      </c>
      <c r="BK57">
        <v>9.4532729597061327E-3</v>
      </c>
      <c r="BL57">
        <v>6.7155168787679789E-3</v>
      </c>
      <c r="BM57">
        <v>4.758268450143553E-3</v>
      </c>
      <c r="BN57">
        <v>3.3638940408926218E-3</v>
      </c>
      <c r="BO57">
        <v>2.3735412451376158E-3</v>
      </c>
      <c r="BP57">
        <v>1.6720017701414738E-3</v>
      </c>
      <c r="BQ57">
        <v>1.176183247890436E-3</v>
      </c>
      <c r="BR57">
        <v>8.2644513410921135E-4</v>
      </c>
      <c r="BS57">
        <v>5.8015895658691222E-4</v>
      </c>
      <c r="BT57">
        <v>4.0696650979111495E-4</v>
      </c>
      <c r="BU57">
        <v>2.8531605941647822E-4</v>
      </c>
      <c r="BV57">
        <v>1.9994933548486875E-4</v>
      </c>
      <c r="BW57">
        <v>1.4008900087031674E-4</v>
      </c>
      <c r="BX57">
        <v>9.8137938818006245E-5</v>
      </c>
      <c r="BY57">
        <v>6.8749894715168343E-5</v>
      </c>
      <c r="BZ57">
        <v>4.8167942795036602E-5</v>
      </c>
      <c r="CA57">
        <v>3.375511822118318E-5</v>
      </c>
      <c r="CB57">
        <v>2.3662319157269547E-5</v>
      </c>
      <c r="CC57">
        <v>1.6593892505604963E-5</v>
      </c>
      <c r="CD57">
        <v>1.1642505915607447E-5</v>
      </c>
      <c r="CE57">
        <v>8.1730263103940603E-6</v>
      </c>
      <c r="CF57">
        <v>5.7409779598786069E-6</v>
      </c>
      <c r="CG57">
        <v>4.0353505876421441E-6</v>
      </c>
      <c r="CH57">
        <v>2.8385246744595526E-6</v>
      </c>
      <c r="CI57">
        <v>1.9982122383860309E-6</v>
      </c>
      <c r="CJ57">
        <v>1.407821914304838E-6</v>
      </c>
      <c r="CK57">
        <v>9.9272480231503528E-7</v>
      </c>
      <c r="CL57">
        <v>7.0065034314834796E-7</v>
      </c>
      <c r="CM57">
        <v>4.9497117867855288E-7</v>
      </c>
      <c r="CN57">
        <v>3.500080370059463E-7</v>
      </c>
      <c r="CO57">
        <v>2.477466701847531E-7</v>
      </c>
      <c r="CP57">
        <v>1.7554172074538358E-7</v>
      </c>
      <c r="CQ57">
        <v>1.2451037332065499E-7</v>
      </c>
      <c r="CR57">
        <v>8.8408156467764869E-8</v>
      </c>
      <c r="CS57">
        <v>6.2841825700412962E-8</v>
      </c>
      <c r="CT57">
        <v>4.4717973662457161E-8</v>
      </c>
      <c r="CU57">
        <v>3.1856548835532463E-8</v>
      </c>
      <c r="CV57">
        <v>2.271979067126651E-8</v>
      </c>
      <c r="CW57">
        <v>1.622198356129518E-8</v>
      </c>
      <c r="CX57">
        <v>1.1595835389690422E-8</v>
      </c>
      <c r="CY57">
        <v>8.2985541553041465E-9</v>
      </c>
      <c r="CZ57">
        <v>5.9457747807508364E-9</v>
      </c>
      <c r="DA57">
        <v>4.2650383880501215E-9</v>
      </c>
      <c r="DB57">
        <v>3.0630090931700812E-9</v>
      </c>
      <c r="DC57">
        <v>2.2023505371253859E-9</v>
      </c>
      <c r="DD57">
        <v>1.5854005225876416E-9</v>
      </c>
      <c r="DE57">
        <v>1.1426340478342022E-9</v>
      </c>
      <c r="DF57">
        <v>8.2450220410742486E-10</v>
      </c>
      <c r="DG57">
        <v>5.9565330211747703E-10</v>
      </c>
      <c r="DH57">
        <v>4.3083665973342817E-10</v>
      </c>
      <c r="DI57">
        <v>3.1199607965364704E-10</v>
      </c>
      <c r="DJ57">
        <v>2.262053104234227E-10</v>
      </c>
      <c r="DK57">
        <v>1.6420001167153296E-10</v>
      </c>
      <c r="DL57">
        <v>1.1933274901423944E-10</v>
      </c>
      <c r="DM57">
        <v>8.682830717180355E-11</v>
      </c>
      <c r="DN57">
        <v>6.3252431205413764E-11</v>
      </c>
      <c r="DO57">
        <v>4.6132407582897628E-11</v>
      </c>
      <c r="DP57">
        <v>3.3685785718917901E-11</v>
      </c>
      <c r="DQ57">
        <v>2.4626201083815498E-11</v>
      </c>
      <c r="DR57">
        <v>1.8024230138584972E-11</v>
      </c>
      <c r="DS57">
        <v>1.3207567970882479E-11</v>
      </c>
      <c r="DT57">
        <v>9.6893349111047203E-12</v>
      </c>
      <c r="DU57">
        <v>7.1165272540251439E-12</v>
      </c>
      <c r="DV57">
        <v>5.2329099732579372E-12</v>
      </c>
      <c r="DW57">
        <v>3.8522749972111466E-12</v>
      </c>
      <c r="DX57">
        <v>2.8391475977753926E-12</v>
      </c>
      <c r="DY57">
        <v>2.0948505999497836E-12</v>
      </c>
      <c r="DZ57">
        <v>1.5474270982524753E-12</v>
      </c>
      <c r="EA57">
        <v>1.1443450620892923E-12</v>
      </c>
      <c r="EB57">
        <v>8.472098770988553E-13</v>
      </c>
      <c r="EC57">
        <v>6.2792782620539086E-13</v>
      </c>
      <c r="ED57">
        <v>4.6591920492316135E-13</v>
      </c>
      <c r="EE57">
        <v>3.4609161458177663E-13</v>
      </c>
      <c r="EF57">
        <v>2.5736441908054938E-13</v>
      </c>
    </row>
    <row r="58" spans="1:136" x14ac:dyDescent="0.2">
      <c r="A58" s="1">
        <v>36189</v>
      </c>
      <c r="B58" s="15">
        <f>Sheet1!G58</f>
        <v>0.3421072290558192</v>
      </c>
      <c r="C58">
        <v>21838.080329999997</v>
      </c>
      <c r="D58">
        <v>12632.5</v>
      </c>
      <c r="E58" s="5">
        <v>0.05</v>
      </c>
      <c r="F58" s="6">
        <v>1</v>
      </c>
      <c r="G58" s="7">
        <v>0.22067901018458067</v>
      </c>
      <c r="H58" s="10">
        <v>33854.470163685088</v>
      </c>
      <c r="I58" s="8">
        <f t="shared" si="13"/>
        <v>4.8040264561098711</v>
      </c>
      <c r="J58" s="8">
        <f t="shared" si="3"/>
        <v>4.5833474459252903</v>
      </c>
      <c r="K58" s="3">
        <f t="shared" si="14"/>
        <v>0.99999922246865791</v>
      </c>
      <c r="L58" s="3">
        <f t="shared" si="4"/>
        <v>33854.470129532863</v>
      </c>
      <c r="M58" s="3">
        <f t="shared" si="5"/>
        <v>1.1663744412699455E-9</v>
      </c>
      <c r="N58" s="4">
        <f t="shared" si="6"/>
        <v>21838.065628749238</v>
      </c>
      <c r="O58" s="3">
        <f t="shared" si="7"/>
        <v>2.1612677386907044E-4</v>
      </c>
      <c r="P58" s="18">
        <f t="shared" si="15"/>
        <v>2.161279402435117E-4</v>
      </c>
      <c r="Q58" s="20">
        <f t="shared" si="16"/>
        <v>5.2630677323020372</v>
      </c>
      <c r="R58" s="9">
        <f t="shared" si="17"/>
        <v>7.0835677884983563E-8</v>
      </c>
      <c r="U58" s="1">
        <f t="shared" si="8"/>
        <v>36189</v>
      </c>
      <c r="V58">
        <v>1.0096227738431967E-40</v>
      </c>
      <c r="W58">
        <v>2.7186753992426091E-24</v>
      </c>
      <c r="X58">
        <v>1.1459724036774862E-16</v>
      </c>
      <c r="Y58">
        <v>3.8012550736389243E-12</v>
      </c>
      <c r="Z58">
        <v>3.7864431159395385E-9</v>
      </c>
      <c r="AA58">
        <v>4.993404814364004E-7</v>
      </c>
      <c r="AB58">
        <v>1.8184315565968258E-5</v>
      </c>
      <c r="AC58">
        <v>2.7597395951607835E-4</v>
      </c>
      <c r="AD58">
        <v>2.2425777386529452E-3</v>
      </c>
      <c r="AE58">
        <v>1.1477048523578474E-2</v>
      </c>
      <c r="AF58">
        <v>4.1303981887866312E-2</v>
      </c>
      <c r="AG58">
        <v>0.11297720549921625</v>
      </c>
      <c r="AH58">
        <v>0.24852393594011446</v>
      </c>
      <c r="AI58">
        <v>0.45858737167179131</v>
      </c>
      <c r="AJ58">
        <v>0.73297542488698708</v>
      </c>
      <c r="AK58">
        <v>1.0403527819030443</v>
      </c>
      <c r="AL58">
        <v>1.3372543771263175</v>
      </c>
      <c r="AM58">
        <v>1.5812280871765165</v>
      </c>
      <c r="AN58">
        <v>1.7419046030789338</v>
      </c>
      <c r="AO58">
        <v>1.8063438932033731</v>
      </c>
      <c r="AP58">
        <v>1.7784153419944828</v>
      </c>
      <c r="AQ58">
        <v>1.6742126287491019</v>
      </c>
      <c r="AR58">
        <v>1.5160814524574808</v>
      </c>
      <c r="AS58">
        <v>1.3272609505253379</v>
      </c>
      <c r="AT58">
        <v>1.1281612934090877</v>
      </c>
      <c r="AU58">
        <v>0.93445141880606952</v>
      </c>
      <c r="AV58">
        <v>0.75662237492565454</v>
      </c>
      <c r="AW58">
        <v>0.60050780900252176</v>
      </c>
      <c r="AX58">
        <v>0.46827296956698106</v>
      </c>
      <c r="AY58">
        <v>0.35951133855524048</v>
      </c>
      <c r="AZ58">
        <v>0.27223217653550474</v>
      </c>
      <c r="BA58">
        <v>0.20364070756787336</v>
      </c>
      <c r="BB58">
        <v>0.15069235525850366</v>
      </c>
      <c r="BC58">
        <v>0.11044656280377993</v>
      </c>
      <c r="BD58">
        <v>8.0263789062597679E-2</v>
      </c>
      <c r="BE58">
        <v>5.7891255693737306E-2</v>
      </c>
      <c r="BF58">
        <v>4.1476836966348234E-2</v>
      </c>
      <c r="BG58">
        <v>2.9541396761014301E-2</v>
      </c>
      <c r="BH58">
        <v>2.0930875689241794E-2</v>
      </c>
      <c r="BI58">
        <v>1.4761894219482288E-2</v>
      </c>
      <c r="BJ58">
        <v>1.0368959882770751E-2</v>
      </c>
      <c r="BK58">
        <v>7.2574278199558431E-3</v>
      </c>
      <c r="BL58">
        <v>5.0638326386212252E-3</v>
      </c>
      <c r="BM58">
        <v>3.5237147293936412E-3</v>
      </c>
      <c r="BN58">
        <v>2.4462774794028089E-3</v>
      </c>
      <c r="BO58">
        <v>1.6948762243683454E-3</v>
      </c>
      <c r="BP58">
        <v>1.1722703544736726E-3</v>
      </c>
      <c r="BQ58">
        <v>8.096423979441226E-4</v>
      </c>
      <c r="BR58">
        <v>5.5852376132542415E-4</v>
      </c>
      <c r="BS58">
        <v>3.849200541449848E-4</v>
      </c>
      <c r="BT58">
        <v>2.6507490637021355E-4</v>
      </c>
      <c r="BU58">
        <v>1.8243857394729674E-4</v>
      </c>
      <c r="BV58">
        <v>1.2551287973428004E-4</v>
      </c>
      <c r="BW58">
        <v>8.6327783546769678E-5</v>
      </c>
      <c r="BX58">
        <v>5.9369687492394455E-5</v>
      </c>
      <c r="BY58">
        <v>4.0830684801310303E-5</v>
      </c>
      <c r="BZ58">
        <v>2.8084537832226862E-5</v>
      </c>
      <c r="CA58">
        <v>1.9322048825608625E-5</v>
      </c>
      <c r="CB58">
        <v>1.3298016561437941E-5</v>
      </c>
      <c r="CC58">
        <v>9.1560299914635161E-6</v>
      </c>
      <c r="CD58">
        <v>6.3073897222542316E-6</v>
      </c>
      <c r="CE58">
        <v>4.3475706996859368E-6</v>
      </c>
      <c r="CF58">
        <v>2.9986636783813168E-6</v>
      </c>
      <c r="CG58">
        <v>2.0697600415970522E-6</v>
      </c>
      <c r="CH58">
        <v>1.429710218033789E-6</v>
      </c>
      <c r="CI58">
        <v>9.884035801911351E-7</v>
      </c>
      <c r="CJ58">
        <v>6.8391063205813997E-7</v>
      </c>
      <c r="CK58">
        <v>4.7365466371258387E-7</v>
      </c>
      <c r="CL58">
        <v>3.28351250161366E-7</v>
      </c>
      <c r="CM58">
        <v>2.2784806863494897E-7</v>
      </c>
      <c r="CN58">
        <v>1.5826899712742575E-7</v>
      </c>
      <c r="CO58">
        <v>1.1005324582538113E-7</v>
      </c>
      <c r="CP58">
        <v>7.6608655461058179E-8</v>
      </c>
      <c r="CQ58">
        <v>5.3386464077710212E-8</v>
      </c>
      <c r="CR58">
        <v>3.7245355884883221E-8</v>
      </c>
      <c r="CS58">
        <v>2.6014118885624438E-8</v>
      </c>
      <c r="CT58">
        <v>1.8190708755377474E-8</v>
      </c>
      <c r="CU58">
        <v>1.2735039614333777E-8</v>
      </c>
      <c r="CV58">
        <v>8.9262095654723552E-9</v>
      </c>
      <c r="CW58">
        <v>6.2640494727593227E-9</v>
      </c>
      <c r="CX58">
        <v>4.4011804960500526E-9</v>
      </c>
      <c r="CY58">
        <v>3.0960863391788723E-9</v>
      </c>
      <c r="CZ58">
        <v>2.1806715625361693E-9</v>
      </c>
      <c r="DA58">
        <v>1.5378135754884528E-9</v>
      </c>
      <c r="DB58">
        <v>1.0858149103215583E-9</v>
      </c>
      <c r="DC58">
        <v>7.6762409950231494E-10</v>
      </c>
      <c r="DD58">
        <v>5.4335503205423777E-10</v>
      </c>
      <c r="DE58">
        <v>3.8509005805622029E-10</v>
      </c>
      <c r="DF58">
        <v>2.732658240777634E-10</v>
      </c>
      <c r="DG58">
        <v>1.9415710709457497E-10</v>
      </c>
      <c r="DH58">
        <v>1.3812315290290491E-10</v>
      </c>
      <c r="DI58">
        <v>9.8384090827933731E-11</v>
      </c>
      <c r="DJ58">
        <v>7.0166239399938771E-11</v>
      </c>
      <c r="DK58">
        <v>5.0104409504751567E-11</v>
      </c>
      <c r="DL58">
        <v>3.5823448648347775E-11</v>
      </c>
      <c r="DM58">
        <v>2.5644935089218806E-11</v>
      </c>
      <c r="DN58">
        <v>1.8381352723159216E-11</v>
      </c>
      <c r="DO58">
        <v>1.3191485321545381E-11</v>
      </c>
      <c r="DP58">
        <v>9.478701483647679E-12</v>
      </c>
      <c r="DQ58">
        <v>6.8193238806700988E-12</v>
      </c>
      <c r="DR58">
        <v>4.9121247036611492E-12</v>
      </c>
      <c r="DS58">
        <v>3.5426740038167242E-12</v>
      </c>
      <c r="DT58">
        <v>2.558142714386661E-12</v>
      </c>
      <c r="DU58">
        <v>1.84947321632969E-12</v>
      </c>
      <c r="DV58">
        <v>1.3387480483998722E-12</v>
      </c>
      <c r="DW58">
        <v>9.7023050081169691E-13</v>
      </c>
      <c r="DX58">
        <v>7.0400204975572747E-13</v>
      </c>
      <c r="DY58">
        <v>5.1143852325229737E-13</v>
      </c>
      <c r="DZ58">
        <v>3.7198975822131122E-13</v>
      </c>
      <c r="EA58">
        <v>2.7088441352602963E-13</v>
      </c>
      <c r="EB58">
        <v>1.9749219667723182E-13</v>
      </c>
      <c r="EC58">
        <v>1.441538031671075E-13</v>
      </c>
      <c r="ED58">
        <v>1.0534400254428606E-13</v>
      </c>
      <c r="EE58">
        <v>7.7072303160842316E-14</v>
      </c>
      <c r="EF58">
        <v>5.6453243489082861E-14</v>
      </c>
    </row>
    <row r="59" spans="1:136" x14ac:dyDescent="0.2">
      <c r="A59" s="1">
        <v>36196</v>
      </c>
      <c r="B59" s="15">
        <f>Sheet1!G59</f>
        <v>0.34348292459808605</v>
      </c>
      <c r="C59">
        <v>20824.760314687497</v>
      </c>
      <c r="D59">
        <v>12632.5</v>
      </c>
      <c r="E59" s="5">
        <v>0.05</v>
      </c>
      <c r="F59" s="6">
        <v>1</v>
      </c>
      <c r="G59" s="7">
        <v>0.21780453087499918</v>
      </c>
      <c r="H59" s="10">
        <v>32841.165130003064</v>
      </c>
      <c r="I59" s="8">
        <f t="shared" si="13"/>
        <v>4.7250133294313219</v>
      </c>
      <c r="J59" s="8">
        <f t="shared" si="3"/>
        <v>4.5072087985563227</v>
      </c>
      <c r="K59" s="3">
        <f t="shared" si="14"/>
        <v>0.999998849498686</v>
      </c>
      <c r="L59" s="3">
        <f t="shared" si="4"/>
        <v>32841.180014457779</v>
      </c>
      <c r="M59" s="3">
        <f t="shared" si="5"/>
        <v>2.215469921561764E-4</v>
      </c>
      <c r="N59" s="4">
        <f t="shared" si="6"/>
        <v>20824.761106668033</v>
      </c>
      <c r="O59" s="3">
        <f t="shared" si="7"/>
        <v>6.2723316896451614E-7</v>
      </c>
      <c r="P59" s="18">
        <f t="shared" si="15"/>
        <v>2.2217422532514093E-4</v>
      </c>
      <c r="Q59" s="20">
        <f t="shared" si="16"/>
        <v>5.1958997059373395</v>
      </c>
      <c r="R59" s="9">
        <f t="shared" si="17"/>
        <v>1.0186604079546045E-7</v>
      </c>
      <c r="U59" s="1">
        <f t="shared" si="8"/>
        <v>36196</v>
      </c>
      <c r="V59">
        <v>5.6865203660545079E-41</v>
      </c>
      <c r="W59">
        <v>2.7086191114387216E-24</v>
      </c>
      <c r="X59">
        <v>1.4115268119551663E-16</v>
      </c>
      <c r="Y59">
        <v>5.1544402834487506E-12</v>
      </c>
      <c r="Z59">
        <v>5.3623784073564466E-9</v>
      </c>
      <c r="AA59">
        <v>7.1809847199036428E-7</v>
      </c>
      <c r="AB59">
        <v>2.6119892565054478E-5</v>
      </c>
      <c r="AC59">
        <v>3.9187478605802088E-4</v>
      </c>
      <c r="AD59">
        <v>3.1268988630312913E-3</v>
      </c>
      <c r="AE59">
        <v>1.5643463674377123E-2</v>
      </c>
      <c r="AF59">
        <v>5.486634368845248E-2</v>
      </c>
      <c r="AG59">
        <v>0.1459523552912689</v>
      </c>
      <c r="AH59">
        <v>0.31180217602922095</v>
      </c>
      <c r="AI59">
        <v>0.55822925780289601</v>
      </c>
      <c r="AJ59">
        <v>0.86515804317580469</v>
      </c>
      <c r="AK59">
        <v>1.1902696617014812</v>
      </c>
      <c r="AL59">
        <v>1.4827219178080338</v>
      </c>
      <c r="AM59">
        <v>1.6990346514004653</v>
      </c>
      <c r="AN59">
        <v>1.8139246143052652</v>
      </c>
      <c r="AO59">
        <v>1.8232264514780645</v>
      </c>
      <c r="AP59">
        <v>1.7402099809883151</v>
      </c>
      <c r="AQ59">
        <v>1.5885792947063473</v>
      </c>
      <c r="AR59">
        <v>1.3952948650843227</v>
      </c>
      <c r="AS59">
        <v>1.1851421587456272</v>
      </c>
      <c r="AT59">
        <v>0.97766211566054451</v>
      </c>
      <c r="AU59">
        <v>0.7861685440383327</v>
      </c>
      <c r="AV59">
        <v>0.61818819384692292</v>
      </c>
      <c r="AW59">
        <v>0.47663511852135276</v>
      </c>
      <c r="AX59">
        <v>0.36119067952292339</v>
      </c>
      <c r="AY59">
        <v>0.26956558217818821</v>
      </c>
      <c r="AZ59">
        <v>0.19849497486718842</v>
      </c>
      <c r="BA59">
        <v>0.14443606292901395</v>
      </c>
      <c r="BB59">
        <v>0.10400269370213389</v>
      </c>
      <c r="BC59">
        <v>7.4197196690651016E-2</v>
      </c>
      <c r="BD59">
        <v>5.2501838253231001E-2</v>
      </c>
      <c r="BE59">
        <v>3.6882714134737565E-2</v>
      </c>
      <c r="BF59">
        <v>2.5745646684494819E-2</v>
      </c>
      <c r="BG59">
        <v>1.7870978636139002E-2</v>
      </c>
      <c r="BH59">
        <v>1.2343896907888322E-2</v>
      </c>
      <c r="BI59">
        <v>8.4894693059870425E-3</v>
      </c>
      <c r="BJ59">
        <v>5.8166205306295141E-3</v>
      </c>
      <c r="BK59">
        <v>3.9722483648270768E-3</v>
      </c>
      <c r="BL59">
        <v>2.7050153603838771E-3</v>
      </c>
      <c r="BM59">
        <v>1.8375705007567691E-3</v>
      </c>
      <c r="BN59">
        <v>1.245706157665599E-3</v>
      </c>
      <c r="BO59">
        <v>8.4299672350875924E-4</v>
      </c>
      <c r="BP59">
        <v>5.6964296436125598E-4</v>
      </c>
      <c r="BQ59">
        <v>3.8446961398518314E-4</v>
      </c>
      <c r="BR59">
        <v>2.5924404388547772E-4</v>
      </c>
      <c r="BS59">
        <v>1.7467806321783266E-4</v>
      </c>
      <c r="BT59">
        <v>1.1763521419053648E-4</v>
      </c>
      <c r="BU59">
        <v>7.9192566633639298E-5</v>
      </c>
      <c r="BV59">
        <v>5.3302937656049137E-5</v>
      </c>
      <c r="BW59">
        <v>3.5875886342097967E-5</v>
      </c>
      <c r="BX59">
        <v>2.4148945609679111E-5</v>
      </c>
      <c r="BY59">
        <v>1.6258920806520323E-5</v>
      </c>
      <c r="BZ59">
        <v>1.0950461446071903E-5</v>
      </c>
      <c r="CA59">
        <v>7.3784486989201562E-6</v>
      </c>
      <c r="CB59">
        <v>4.9742822819339957E-6</v>
      </c>
      <c r="CC59">
        <v>3.3555650877388895E-6</v>
      </c>
      <c r="CD59">
        <v>2.265189902396073E-6</v>
      </c>
      <c r="CE59">
        <v>1.5303052952619596E-6</v>
      </c>
      <c r="CF59">
        <v>1.0346991531954442E-6</v>
      </c>
      <c r="CG59">
        <v>7.0022587346136977E-7</v>
      </c>
      <c r="CH59">
        <v>4.7432218611905913E-7</v>
      </c>
      <c r="CI59">
        <v>3.2161848141026267E-7</v>
      </c>
      <c r="CJ59">
        <v>2.1830311036894169E-7</v>
      </c>
      <c r="CK59">
        <v>1.4833632708799553E-7</v>
      </c>
      <c r="CL59">
        <v>1.0090657049466361E-7</v>
      </c>
      <c r="CM59">
        <v>6.8721058331451942E-8</v>
      </c>
      <c r="CN59">
        <v>4.6856673056298712E-8</v>
      </c>
      <c r="CO59">
        <v>3.1987164464204727E-8</v>
      </c>
      <c r="CP59">
        <v>2.1863163738676871E-8</v>
      </c>
      <c r="CQ59">
        <v>1.496209610773685E-8</v>
      </c>
      <c r="CR59">
        <v>1.0252321995401979E-8</v>
      </c>
      <c r="CS59">
        <v>7.0341183603465314E-9</v>
      </c>
      <c r="CT59">
        <v>4.8323809243106427E-9</v>
      </c>
      <c r="CU59">
        <v>3.324163207165826E-9</v>
      </c>
      <c r="CV59">
        <v>2.2896974915357206E-9</v>
      </c>
      <c r="CW59">
        <v>1.5792566214222699E-9</v>
      </c>
      <c r="CX59">
        <v>1.0907111384840314E-9</v>
      </c>
      <c r="CY59">
        <v>7.5431418928146067E-10</v>
      </c>
      <c r="CZ59">
        <v>5.2237551051273149E-10</v>
      </c>
      <c r="DA59">
        <v>3.6224580863445722E-10</v>
      </c>
      <c r="DB59">
        <v>2.5154491057654943E-10</v>
      </c>
      <c r="DC59">
        <v>1.7491234594271003E-10</v>
      </c>
      <c r="DD59">
        <v>1.2179204779417559E-10</v>
      </c>
      <c r="DE59">
        <v>8.4920268273583062E-11</v>
      </c>
      <c r="DF59">
        <v>5.9292236056755209E-11</v>
      </c>
      <c r="DG59">
        <v>4.1455115913707403E-11</v>
      </c>
      <c r="DH59">
        <v>2.9023633326422831E-11</v>
      </c>
      <c r="DI59">
        <v>2.0347825843541057E-11</v>
      </c>
      <c r="DJ59">
        <v>1.428485522348531E-11</v>
      </c>
      <c r="DK59">
        <v>1.004208892326801E-11</v>
      </c>
      <c r="DL59">
        <v>7.0690533314173568E-12</v>
      </c>
      <c r="DM59">
        <v>4.9829419796668542E-12</v>
      </c>
      <c r="DN59">
        <v>3.5171914503837479E-12</v>
      </c>
      <c r="DO59">
        <v>2.4859355499489172E-12</v>
      </c>
      <c r="DP59">
        <v>1.7594029891277714E-12</v>
      </c>
      <c r="DQ59">
        <v>1.2468671517773162E-12</v>
      </c>
      <c r="DR59">
        <v>8.8481425625056028E-13</v>
      </c>
      <c r="DS59">
        <v>6.2872201608644695E-13</v>
      </c>
      <c r="DT59">
        <v>4.4733956655422432E-13</v>
      </c>
      <c r="DU59">
        <v>3.1870245503273724E-13</v>
      </c>
      <c r="DV59">
        <v>2.2735276355272846E-13</v>
      </c>
      <c r="DW59">
        <v>1.6239737374909235E-13</v>
      </c>
      <c r="DX59">
        <v>1.1614989849656289E-13</v>
      </c>
      <c r="DY59">
        <v>8.3179596021688186E-14</v>
      </c>
      <c r="DZ59">
        <v>5.9644435394023478E-14</v>
      </c>
      <c r="EA59">
        <v>4.2822811022361341E-14</v>
      </c>
      <c r="EB59">
        <v>3.0784311539114317E-14</v>
      </c>
      <c r="EC59">
        <v>2.21579525442901E-14</v>
      </c>
      <c r="ED59">
        <v>1.5968810257277073E-14</v>
      </c>
      <c r="EE59">
        <v>1.1522721178345459E-14</v>
      </c>
      <c r="EF59">
        <v>8.3248015209454762E-15</v>
      </c>
    </row>
    <row r="60" spans="1:136" x14ac:dyDescent="0.2">
      <c r="A60" s="1">
        <v>36203</v>
      </c>
      <c r="B60" s="15">
        <f>Sheet1!G60</f>
        <v>0.32985657807077379</v>
      </c>
      <c r="C60">
        <v>20742.040313437497</v>
      </c>
      <c r="D60">
        <v>12632.5</v>
      </c>
      <c r="E60" s="5">
        <v>0.05</v>
      </c>
      <c r="F60" s="6">
        <v>1</v>
      </c>
      <c r="G60" s="7">
        <v>0.20885925748926226</v>
      </c>
      <c r="H60" s="10">
        <v>32758.431222841984</v>
      </c>
      <c r="I60" s="8">
        <f t="shared" si="13"/>
        <v>4.9061680086450234</v>
      </c>
      <c r="J60" s="8">
        <f t="shared" si="3"/>
        <v>4.6973087511557612</v>
      </c>
      <c r="K60" s="3">
        <f t="shared" si="14"/>
        <v>0.99999953563510202</v>
      </c>
      <c r="L60" s="3">
        <f t="shared" si="4"/>
        <v>32758.4312009116</v>
      </c>
      <c r="M60" s="3">
        <f t="shared" si="5"/>
        <v>4.8094173402656328E-10</v>
      </c>
      <c r="N60" s="4">
        <f t="shared" si="6"/>
        <v>20742.026144303967</v>
      </c>
      <c r="O60" s="3">
        <f t="shared" si="7"/>
        <v>2.0076434499752187E-4</v>
      </c>
      <c r="P60" s="18">
        <f t="shared" si="15"/>
        <v>2.007648259392559E-4</v>
      </c>
      <c r="Q60" s="20">
        <f t="shared" si="16"/>
        <v>5.4154957341182559</v>
      </c>
      <c r="R60" s="9">
        <f t="shared" si="17"/>
        <v>3.0559564667547E-8</v>
      </c>
      <c r="U60" s="1">
        <f t="shared" si="8"/>
        <v>36203</v>
      </c>
      <c r="V60">
        <v>1.7664035484324232E-44</v>
      </c>
      <c r="W60">
        <v>2.3985492195518326E-26</v>
      </c>
      <c r="X60">
        <v>5.8828417318313925E-18</v>
      </c>
      <c r="Y60">
        <v>5.364208432263216E-13</v>
      </c>
      <c r="Z60">
        <v>1.0216409916431321E-9</v>
      </c>
      <c r="AA60">
        <v>2.0945563658163653E-7</v>
      </c>
      <c r="AB60">
        <v>1.0411050457732474E-5</v>
      </c>
      <c r="AC60">
        <v>1.9758817840238697E-4</v>
      </c>
      <c r="AD60">
        <v>1.887656174247311E-3</v>
      </c>
      <c r="AE60">
        <v>1.0856114629028192E-2</v>
      </c>
      <c r="AF60">
        <v>4.243713038302311E-2</v>
      </c>
      <c r="AG60">
        <v>0.12282739543141494</v>
      </c>
      <c r="AH60">
        <v>0.28010281722223412</v>
      </c>
      <c r="AI60">
        <v>0.52714209190216366</v>
      </c>
      <c r="AJ60">
        <v>0.84808057611904708</v>
      </c>
      <c r="AK60">
        <v>1.1987112289331965</v>
      </c>
      <c r="AL60">
        <v>1.5209198883273944</v>
      </c>
      <c r="AM60">
        <v>1.7622761406842058</v>
      </c>
      <c r="AN60">
        <v>1.8908047765590306</v>
      </c>
      <c r="AO60">
        <v>1.8999791453382857</v>
      </c>
      <c r="AP60">
        <v>1.8048488119241275</v>
      </c>
      <c r="AQ60">
        <v>1.6334264516927368</v>
      </c>
      <c r="AR60">
        <v>1.4176052901163836</v>
      </c>
      <c r="AS60">
        <v>1.1863060264975267</v>
      </c>
      <c r="AT60">
        <v>0.96172900998900313</v>
      </c>
      <c r="AU60">
        <v>0.75832714258889866</v>
      </c>
      <c r="AV60">
        <v>0.58357558427793199</v>
      </c>
      <c r="AW60">
        <v>0.43960147741661398</v>
      </c>
      <c r="AX60">
        <v>0.32498001040256408</v>
      </c>
      <c r="AY60">
        <v>0.23629765295589625</v>
      </c>
      <c r="AZ60">
        <v>0.1693225999102026</v>
      </c>
      <c r="BA60">
        <v>0.11977508646903996</v>
      </c>
      <c r="BB60">
        <v>8.3766068335456786E-2</v>
      </c>
      <c r="BC60">
        <v>5.7995874512580155E-2</v>
      </c>
      <c r="BD60">
        <v>3.9798284316861207E-2</v>
      </c>
      <c r="BE60">
        <v>2.7097132385678614E-2</v>
      </c>
      <c r="BF60">
        <v>1.8322193893489915E-2</v>
      </c>
      <c r="BG60">
        <v>1.2313641758515978E-2</v>
      </c>
      <c r="BH60">
        <v>8.2313662167850399E-3</v>
      </c>
      <c r="BI60">
        <v>5.4767327749476674E-3</v>
      </c>
      <c r="BJ60">
        <v>3.6290555348014032E-3</v>
      </c>
      <c r="BK60">
        <v>2.3961839414887026E-3</v>
      </c>
      <c r="BL60">
        <v>1.5772844348795033E-3</v>
      </c>
      <c r="BM60">
        <v>1.035503241589585E-3</v>
      </c>
      <c r="BN60">
        <v>6.7828843980740391E-4</v>
      </c>
      <c r="BO60">
        <v>4.4345795703902449E-4</v>
      </c>
      <c r="BP60">
        <v>2.894706485294554E-4</v>
      </c>
      <c r="BQ60">
        <v>1.887107035990151E-4</v>
      </c>
      <c r="BR60">
        <v>1.228973666287153E-4</v>
      </c>
      <c r="BS60">
        <v>7.9973523538581507E-5</v>
      </c>
      <c r="BT60">
        <v>5.2011760459686E-5</v>
      </c>
      <c r="BU60">
        <v>3.3813803773961922E-5</v>
      </c>
      <c r="BV60">
        <v>2.1978669026435995E-5</v>
      </c>
      <c r="BW60">
        <v>1.4285464393507411E-5</v>
      </c>
      <c r="BX60">
        <v>9.28618488765183E-6</v>
      </c>
      <c r="BY60">
        <v>6.0379414069359018E-6</v>
      </c>
      <c r="BZ60">
        <v>3.9273757134664578E-6</v>
      </c>
      <c r="CA60">
        <v>2.5557985413719722E-6</v>
      </c>
      <c r="CB60">
        <v>1.6642006544699272E-6</v>
      </c>
      <c r="CC60">
        <v>1.084376264051535E-6</v>
      </c>
      <c r="CD60">
        <v>7.0710889019192764E-7</v>
      </c>
      <c r="CE60">
        <v>4.6148545472374911E-7</v>
      </c>
      <c r="CF60">
        <v>3.0145715540109197E-7</v>
      </c>
      <c r="CG60">
        <v>1.9711365718862204E-7</v>
      </c>
      <c r="CH60">
        <v>1.290198496421868E-7</v>
      </c>
      <c r="CI60">
        <v>8.4541098778637023E-8</v>
      </c>
      <c r="CJ60">
        <v>5.5458932820888262E-8</v>
      </c>
      <c r="CK60">
        <v>3.6423876709329957E-8</v>
      </c>
      <c r="CL60">
        <v>2.395128676264042E-8</v>
      </c>
      <c r="CM60">
        <v>1.5769390168646151E-8</v>
      </c>
      <c r="CN60">
        <v>1.0395805357617572E-8</v>
      </c>
      <c r="CO60">
        <v>6.8623206661714332E-9</v>
      </c>
      <c r="CP60">
        <v>4.5359123856085043E-9</v>
      </c>
      <c r="CQ60">
        <v>3.0022652413776256E-9</v>
      </c>
      <c r="CR60">
        <v>1.9899084377773304E-9</v>
      </c>
      <c r="CS60">
        <v>1.3207622319226452E-9</v>
      </c>
      <c r="CT60">
        <v>8.7787090216770596E-10</v>
      </c>
      <c r="CU60">
        <v>5.8432871523392156E-10</v>
      </c>
      <c r="CV60">
        <v>3.8950198443793434E-10</v>
      </c>
      <c r="CW60">
        <v>2.6001150868747206E-10</v>
      </c>
      <c r="CX60">
        <v>1.7382403474262155E-10</v>
      </c>
      <c r="CY60">
        <v>1.1637634855022931E-10</v>
      </c>
      <c r="CZ60">
        <v>7.8029708459980159E-11</v>
      </c>
      <c r="DA60">
        <v>5.2395957599303437E-11</v>
      </c>
      <c r="DB60">
        <v>3.523544919985502E-11</v>
      </c>
      <c r="DC60">
        <v>2.3730523333371293E-11</v>
      </c>
      <c r="DD60">
        <v>1.6005937418738506E-11</v>
      </c>
      <c r="DE60">
        <v>1.0811890647094212E-11</v>
      </c>
      <c r="DF60">
        <v>7.3142362767071606E-12</v>
      </c>
      <c r="DG60">
        <v>4.9554475966802468E-12</v>
      </c>
      <c r="DH60">
        <v>3.3623490644462768E-12</v>
      </c>
      <c r="DI60">
        <v>2.2847983785857039E-12</v>
      </c>
      <c r="DJ60">
        <v>1.5548806067076337E-12</v>
      </c>
      <c r="DK60">
        <v>1.0597147069887608E-12</v>
      </c>
      <c r="DL60">
        <v>7.2330601260774542E-13</v>
      </c>
      <c r="DM60">
        <v>4.9441841086315459E-13</v>
      </c>
      <c r="DN60">
        <v>3.384579342338332E-13</v>
      </c>
      <c r="DO60">
        <v>2.3203321606892741E-13</v>
      </c>
      <c r="DP60">
        <v>1.5930475784133763E-13</v>
      </c>
      <c r="DQ60">
        <v>1.0953125118129482E-13</v>
      </c>
      <c r="DR60">
        <v>7.5418088474960289E-14</v>
      </c>
      <c r="DS60">
        <v>5.2004209272724253E-14</v>
      </c>
      <c r="DT60">
        <v>3.5910727404254059E-14</v>
      </c>
      <c r="DU60">
        <v>2.4833032593426015E-14</v>
      </c>
      <c r="DV60">
        <v>1.7196980442425933E-14</v>
      </c>
      <c r="DW60">
        <v>1.1925825939619968E-14</v>
      </c>
      <c r="DX60">
        <v>8.2820040384689055E-15</v>
      </c>
      <c r="DY60">
        <v>5.7595680758081921E-15</v>
      </c>
      <c r="DZ60">
        <v>4.0109628781971959E-15</v>
      </c>
      <c r="EA60">
        <v>2.7971020109191106E-15</v>
      </c>
      <c r="EB60">
        <v>1.9532846747129454E-15</v>
      </c>
      <c r="EC60">
        <v>1.3658938463375711E-15</v>
      </c>
      <c r="ED60">
        <v>9.56442968233507E-16</v>
      </c>
      <c r="EE60">
        <v>6.7063845856195565E-16</v>
      </c>
      <c r="EF60">
        <v>4.7087059455941812E-16</v>
      </c>
    </row>
    <row r="61" spans="1:136" x14ac:dyDescent="0.2">
      <c r="A61" s="1">
        <v>36210</v>
      </c>
      <c r="B61" s="15">
        <f>Sheet1!G61</f>
        <v>0.31476313368223857</v>
      </c>
      <c r="C61">
        <v>20680.0003125</v>
      </c>
      <c r="D61">
        <v>12632.5</v>
      </c>
      <c r="E61" s="5">
        <v>0.05</v>
      </c>
      <c r="F61" s="6">
        <v>1</v>
      </c>
      <c r="G61" s="7">
        <v>0.19908320904295765</v>
      </c>
      <c r="H61" s="10">
        <v>32696.39208286659</v>
      </c>
      <c r="I61" s="8">
        <f t="shared" si="13"/>
        <v>5.1275491627016931</v>
      </c>
      <c r="J61" s="8">
        <f t="shared" si="3"/>
        <v>4.9284659536587352</v>
      </c>
      <c r="K61" s="3">
        <f t="shared" si="14"/>
        <v>0.99999985323082907</v>
      </c>
      <c r="L61" s="3">
        <f t="shared" si="4"/>
        <v>32696.392074293755</v>
      </c>
      <c r="M61" s="3">
        <f t="shared" si="5"/>
        <v>7.3493503593914681E-11</v>
      </c>
      <c r="N61" s="4">
        <f t="shared" si="6"/>
        <v>20679.986558503682</v>
      </c>
      <c r="O61" s="3">
        <f t="shared" si="7"/>
        <v>1.8917241471482475E-4</v>
      </c>
      <c r="P61" s="18">
        <f t="shared" si="15"/>
        <v>1.8917248820832835E-4</v>
      </c>
      <c r="Q61" s="20">
        <f t="shared" si="16"/>
        <v>5.6819197518021705</v>
      </c>
      <c r="R61" s="9">
        <f t="shared" si="17"/>
        <v>6.6595578368051956E-9</v>
      </c>
      <c r="U61" s="1">
        <f t="shared" si="8"/>
        <v>36210</v>
      </c>
      <c r="V61">
        <v>6.8220644273300016E-49</v>
      </c>
      <c r="W61">
        <v>6.1956463295709537E-29</v>
      </c>
      <c r="X61">
        <v>1.0625384140035637E-19</v>
      </c>
      <c r="Y61">
        <v>3.0594987700446155E-14</v>
      </c>
      <c r="Z61">
        <v>1.2465304284886214E-10</v>
      </c>
      <c r="AA61">
        <v>4.3682807997349932E-8</v>
      </c>
      <c r="AB61">
        <v>3.2179158935180781E-6</v>
      </c>
      <c r="AC61">
        <v>8.2149856548960153E-5</v>
      </c>
      <c r="AD61">
        <v>9.8519365807272705E-4</v>
      </c>
      <c r="AE61">
        <v>6.7582532913116229E-3</v>
      </c>
      <c r="AF61">
        <v>3.0309882553697716E-2</v>
      </c>
      <c r="AG61">
        <v>9.7649341173490806E-2</v>
      </c>
      <c r="AH61">
        <v>0.24199298312536893</v>
      </c>
      <c r="AI61">
        <v>0.48542789553427379</v>
      </c>
      <c r="AJ61">
        <v>0.81938485766344826</v>
      </c>
      <c r="AK61">
        <v>1.199378330459836</v>
      </c>
      <c r="AL61">
        <v>1.5588948338938153</v>
      </c>
      <c r="AM61">
        <v>1.8335072039587981</v>
      </c>
      <c r="AN61">
        <v>1.9814811086984847</v>
      </c>
      <c r="AO61">
        <v>1.992319139146923</v>
      </c>
      <c r="AP61">
        <v>1.8830369025983431</v>
      </c>
      <c r="AQ61">
        <v>1.6873557794590683</v>
      </c>
      <c r="AR61">
        <v>1.4438352019832175</v>
      </c>
      <c r="AS61">
        <v>1.1869186378313956</v>
      </c>
      <c r="AT61">
        <v>0.94221464417742251</v>
      </c>
      <c r="AU61">
        <v>0.72545791300213613</v>
      </c>
      <c r="AV61">
        <v>0.5438094107439071</v>
      </c>
      <c r="AW61">
        <v>0.39816917293999093</v>
      </c>
      <c r="AX61">
        <v>0.28556246042289707</v>
      </c>
      <c r="AY61">
        <v>0.20110118034086621</v>
      </c>
      <c r="AZ61">
        <v>0.13936092298594729</v>
      </c>
      <c r="BA61">
        <v>9.5213482232913926E-2</v>
      </c>
      <c r="BB61">
        <v>6.4240192360756856E-2</v>
      </c>
      <c r="BC61">
        <v>4.2864875857933436E-2</v>
      </c>
      <c r="BD61">
        <v>2.832338003722093E-2</v>
      </c>
      <c r="BE61">
        <v>1.8553954874127282E-2</v>
      </c>
      <c r="BF61">
        <v>1.2062015594362185E-2</v>
      </c>
      <c r="BG61">
        <v>7.7891708526122245E-3</v>
      </c>
      <c r="BH61">
        <v>5.0003958833818472E-3</v>
      </c>
      <c r="BI61">
        <v>3.1935683212157371E-3</v>
      </c>
      <c r="BJ61">
        <v>2.0304436179118383E-3</v>
      </c>
      <c r="BK61">
        <v>1.2858904700364417E-3</v>
      </c>
      <c r="BL61">
        <v>8.1160597539698504E-4</v>
      </c>
      <c r="BM61">
        <v>5.1076594748759386E-4</v>
      </c>
      <c r="BN61">
        <v>3.206425305221188E-4</v>
      </c>
      <c r="BO61">
        <v>2.0086851364460427E-4</v>
      </c>
      <c r="BP61">
        <v>1.2561662430679815E-4</v>
      </c>
      <c r="BQ61">
        <v>7.844503184636662E-5</v>
      </c>
      <c r="BR61">
        <v>4.8931944141105245E-5</v>
      </c>
      <c r="BS61">
        <v>3.0495952905496469E-5</v>
      </c>
      <c r="BT61">
        <v>1.8994077049402145E-5</v>
      </c>
      <c r="BU61">
        <v>1.1825364421752878E-5</v>
      </c>
      <c r="BV61">
        <v>7.3606606313003483E-6</v>
      </c>
      <c r="BW61">
        <v>4.5814488008869594E-6</v>
      </c>
      <c r="BX61">
        <v>2.8519606549092138E-6</v>
      </c>
      <c r="BY61">
        <v>1.7758382187501529E-6</v>
      </c>
      <c r="BZ61">
        <v>1.1062192474382249E-6</v>
      </c>
      <c r="CA61">
        <v>6.8946225419615537E-7</v>
      </c>
      <c r="CB61">
        <v>4.299916383070566E-7</v>
      </c>
      <c r="CC61">
        <v>2.6837012446400871E-7</v>
      </c>
      <c r="CD61">
        <v>1.6763836266445441E-7</v>
      </c>
      <c r="CE61">
        <v>1.0481285677776484E-7</v>
      </c>
      <c r="CF61">
        <v>6.5598078380447066E-8</v>
      </c>
      <c r="CG61">
        <v>4.1099218309340336E-8</v>
      </c>
      <c r="CH61">
        <v>2.5779209053898516E-8</v>
      </c>
      <c r="CI61">
        <v>1.6189161221856943E-8</v>
      </c>
      <c r="CJ61">
        <v>1.0179364281379167E-8</v>
      </c>
      <c r="CK61">
        <v>6.4088363935878403E-9</v>
      </c>
      <c r="CL61">
        <v>4.040346719747764E-9</v>
      </c>
      <c r="CM61">
        <v>2.5506795418508978E-9</v>
      </c>
      <c r="CN61">
        <v>1.612524050255021E-9</v>
      </c>
      <c r="CO61">
        <v>1.0209000697830516E-9</v>
      </c>
      <c r="CP61">
        <v>6.4729056705394827E-10</v>
      </c>
      <c r="CQ61">
        <v>4.1102223349295739E-10</v>
      </c>
      <c r="CR61">
        <v>2.6139129805507759E-10</v>
      </c>
      <c r="CS61">
        <v>1.6648893917036315E-10</v>
      </c>
      <c r="CT61">
        <v>1.0620763873363818E-10</v>
      </c>
      <c r="CU61">
        <v>6.7859232499936286E-11</v>
      </c>
      <c r="CV61">
        <v>4.3426097507806638E-11</v>
      </c>
      <c r="CW61">
        <v>2.7834689330199881E-11</v>
      </c>
      <c r="CX61">
        <v>1.7869811614918128E-11</v>
      </c>
      <c r="CY61">
        <v>1.1490930863811575E-11</v>
      </c>
      <c r="CZ61">
        <v>7.4010796907791653E-12</v>
      </c>
      <c r="DA61">
        <v>4.7746548900183967E-12</v>
      </c>
      <c r="DB61">
        <v>3.0853028211793604E-12</v>
      </c>
      <c r="DC61">
        <v>1.9969347689812182E-12</v>
      </c>
      <c r="DD61">
        <v>1.2946165121371747E-12</v>
      </c>
      <c r="DE61">
        <v>8.4067874946235087E-13</v>
      </c>
      <c r="DF61">
        <v>5.4680282837696532E-13</v>
      </c>
      <c r="DG61">
        <v>3.5624019399801905E-13</v>
      </c>
      <c r="DH61">
        <v>2.3246948965381643E-13</v>
      </c>
      <c r="DI61">
        <v>1.5194939246746245E-13</v>
      </c>
      <c r="DJ61">
        <v>9.9481136056636748E-14</v>
      </c>
      <c r="DK61">
        <v>6.5236372566984314E-14</v>
      </c>
      <c r="DL61">
        <v>4.2849372662896436E-14</v>
      </c>
      <c r="DM61">
        <v>2.8190501376000916E-14</v>
      </c>
      <c r="DN61">
        <v>1.8576447648993731E-14</v>
      </c>
      <c r="DO61">
        <v>1.2260883087079151E-14</v>
      </c>
      <c r="DP61">
        <v>8.1054579267509976E-15</v>
      </c>
      <c r="DQ61">
        <v>5.3669485116104702E-15</v>
      </c>
      <c r="DR61">
        <v>3.5593325968376891E-15</v>
      </c>
      <c r="DS61">
        <v>2.3642753450969785E-15</v>
      </c>
      <c r="DT61">
        <v>1.5729424013548651E-15</v>
      </c>
      <c r="DU61">
        <v>1.0481168585651884E-15</v>
      </c>
      <c r="DV61">
        <v>6.9949634253755352E-16</v>
      </c>
      <c r="DW61">
        <v>4.6755928610501218E-16</v>
      </c>
      <c r="DX61">
        <v>3.1301127550094058E-16</v>
      </c>
      <c r="DY61">
        <v>2.0987070354716601E-16</v>
      </c>
      <c r="DZ61">
        <v>1.4093167436057126E-16</v>
      </c>
      <c r="EA61">
        <v>9.4782185335363208E-17</v>
      </c>
      <c r="EB61">
        <v>6.3841405271629892E-17</v>
      </c>
      <c r="EC61">
        <v>4.3065751095593232E-17</v>
      </c>
      <c r="ED61">
        <v>2.9094553198452289E-17</v>
      </c>
      <c r="EE61">
        <v>1.9685099305451268E-17</v>
      </c>
      <c r="EF61">
        <v>1.3338467057852807E-17</v>
      </c>
    </row>
    <row r="62" spans="1:136" x14ac:dyDescent="0.2">
      <c r="A62" s="1">
        <v>36217</v>
      </c>
      <c r="B62" s="15">
        <f>Sheet1!G62</f>
        <v>0.31717937420033349</v>
      </c>
      <c r="C62">
        <v>21507.200324999998</v>
      </c>
      <c r="D62">
        <v>12632.5</v>
      </c>
      <c r="E62" s="5">
        <v>0.05</v>
      </c>
      <c r="F62" s="6">
        <v>1</v>
      </c>
      <c r="G62" s="7">
        <v>0.20348759632649427</v>
      </c>
      <c r="H62" s="10">
        <v>33523.603284227087</v>
      </c>
      <c r="I62" s="8">
        <f t="shared" si="13"/>
        <v>5.14370668298006</v>
      </c>
      <c r="J62" s="8">
        <f t="shared" si="3"/>
        <v>4.940219086653566</v>
      </c>
      <c r="K62" s="3">
        <f t="shared" si="14"/>
        <v>0.99999986531500151</v>
      </c>
      <c r="L62" s="3">
        <f t="shared" si="4"/>
        <v>33523.62198879278</v>
      </c>
      <c r="M62" s="3">
        <f t="shared" si="5"/>
        <v>3.4986077776533278E-4</v>
      </c>
      <c r="N62" s="4">
        <f t="shared" si="6"/>
        <v>21507.197752586915</v>
      </c>
      <c r="O62" s="3">
        <f t="shared" si="7"/>
        <v>6.6173090686461993E-6</v>
      </c>
      <c r="P62" s="18">
        <f t="shared" si="15"/>
        <v>3.56478086833979E-4</v>
      </c>
      <c r="Q62" s="20">
        <f t="shared" si="16"/>
        <v>5.6773647540451355</v>
      </c>
      <c r="R62" s="9">
        <f t="shared" si="17"/>
        <v>6.8392798532566141E-9</v>
      </c>
      <c r="U62" s="1">
        <f t="shared" si="8"/>
        <v>36217</v>
      </c>
      <c r="V62">
        <v>1.3964433386216925E-47</v>
      </c>
      <c r="W62">
        <v>2.6532047354921887E-28</v>
      </c>
      <c r="X62">
        <v>2.3179073528684055E-19</v>
      </c>
      <c r="Y62">
        <v>4.6062156171489599E-14</v>
      </c>
      <c r="Z62">
        <v>1.4969696786224337E-10</v>
      </c>
      <c r="AA62">
        <v>4.5388076707670233E-8</v>
      </c>
      <c r="AB62">
        <v>3.042362279671005E-6</v>
      </c>
      <c r="AC62">
        <v>7.3070792525998919E-5</v>
      </c>
      <c r="AD62">
        <v>8.4377970603126331E-4</v>
      </c>
      <c r="AE62">
        <v>5.6671001802511434E-3</v>
      </c>
      <c r="AF62">
        <v>2.5193729254311813E-2</v>
      </c>
      <c r="AG62">
        <v>8.1210753826001417E-2</v>
      </c>
      <c r="AH62">
        <v>0.20281549144691571</v>
      </c>
      <c r="AI62">
        <v>0.41229549955744377</v>
      </c>
      <c r="AJ62">
        <v>0.70839293543249537</v>
      </c>
      <c r="AK62">
        <v>1.0591791586414483</v>
      </c>
      <c r="AL62">
        <v>1.4101898975832858</v>
      </c>
      <c r="AM62">
        <v>1.7028368691622653</v>
      </c>
      <c r="AN62">
        <v>1.8927912027651841</v>
      </c>
      <c r="AO62">
        <v>1.9603554788173365</v>
      </c>
      <c r="AP62">
        <v>1.9108023908090443</v>
      </c>
      <c r="AQ62">
        <v>1.7675114035167359</v>
      </c>
      <c r="AR62">
        <v>1.5624532543970289</v>
      </c>
      <c r="AS62">
        <v>1.3277348602416932</v>
      </c>
      <c r="AT62">
        <v>1.0900636209812993</v>
      </c>
      <c r="AU62">
        <v>0.86833869613724624</v>
      </c>
      <c r="AV62">
        <v>0.67363140619720907</v>
      </c>
      <c r="AW62">
        <v>0.5105429873131947</v>
      </c>
      <c r="AX62">
        <v>0.37906799828460908</v>
      </c>
      <c r="AY62">
        <v>0.27638875502029814</v>
      </c>
      <c r="AZ62">
        <v>0.19831460755235922</v>
      </c>
      <c r="BA62">
        <v>0.14028818292860362</v>
      </c>
      <c r="BB62">
        <v>9.7999713201568972E-2</v>
      </c>
      <c r="BC62">
        <v>6.770001918955916E-2</v>
      </c>
      <c r="BD62">
        <v>4.630894108326479E-2</v>
      </c>
      <c r="BE62">
        <v>3.1400970314868736E-2</v>
      </c>
      <c r="BF62">
        <v>2.1128069138042493E-2</v>
      </c>
      <c r="BG62">
        <v>1.4119018464355357E-2</v>
      </c>
      <c r="BH62">
        <v>9.378328959447917E-3</v>
      </c>
      <c r="BI62">
        <v>6.1963340970169175E-3</v>
      </c>
      <c r="BJ62">
        <v>4.0748617014866951E-3</v>
      </c>
      <c r="BK62">
        <v>2.6687734244651017E-3</v>
      </c>
      <c r="BL62">
        <v>1.7416402267982718E-3</v>
      </c>
      <c r="BM62">
        <v>1.1330734036572316E-3</v>
      </c>
      <c r="BN62">
        <v>7.3518339160502362E-4</v>
      </c>
      <c r="BO62">
        <v>4.7592544940414907E-4</v>
      </c>
      <c r="BP62">
        <v>3.0749606097118289E-4</v>
      </c>
      <c r="BQ62">
        <v>1.9835138111601341E-4</v>
      </c>
      <c r="BR62">
        <v>1.2777647844605826E-4</v>
      </c>
      <c r="BS62">
        <v>8.2224297830054433E-5</v>
      </c>
      <c r="BT62">
        <v>5.2867196712540239E-5</v>
      </c>
      <c r="BU62">
        <v>3.3970601799858341E-5</v>
      </c>
      <c r="BV62">
        <v>2.1819091284334677E-5</v>
      </c>
      <c r="BW62">
        <v>1.4010852389484035E-5</v>
      </c>
      <c r="BX62">
        <v>8.9961786659006183E-6</v>
      </c>
      <c r="BY62">
        <v>5.7767302840062641E-6</v>
      </c>
      <c r="BZ62">
        <v>3.7101872013380544E-6</v>
      </c>
      <c r="CA62">
        <v>2.383709400092479E-6</v>
      </c>
      <c r="CB62">
        <v>1.5321591547501387E-6</v>
      </c>
      <c r="CC62">
        <v>9.8535465448923306E-7</v>
      </c>
      <c r="CD62">
        <v>6.3410400680291854E-7</v>
      </c>
      <c r="CE62">
        <v>4.0836186843689E-7</v>
      </c>
      <c r="CF62">
        <v>2.6319696217082025E-7</v>
      </c>
      <c r="CG62">
        <v>1.6978480030569406E-7</v>
      </c>
      <c r="CH62">
        <v>1.0962951066088926E-7</v>
      </c>
      <c r="CI62">
        <v>7.0858643361418584E-8</v>
      </c>
      <c r="CJ62">
        <v>4.5847801912361052E-8</v>
      </c>
      <c r="CK62">
        <v>2.9697920412531925E-8</v>
      </c>
      <c r="CL62">
        <v>1.9259053443476961E-8</v>
      </c>
      <c r="CM62">
        <v>1.250440288266356E-8</v>
      </c>
      <c r="CN62">
        <v>8.1287951176677842E-9</v>
      </c>
      <c r="CO62">
        <v>5.291016872646208E-9</v>
      </c>
      <c r="CP62">
        <v>3.4483790911480749E-9</v>
      </c>
      <c r="CQ62">
        <v>2.2504303933116204E-9</v>
      </c>
      <c r="CR62">
        <v>1.4706235863727875E-9</v>
      </c>
      <c r="CS62">
        <v>9.6234846554529026E-10</v>
      </c>
      <c r="CT62">
        <v>6.306183176827838E-10</v>
      </c>
      <c r="CU62">
        <v>4.1382026554431304E-10</v>
      </c>
      <c r="CV62">
        <v>2.7194091950474604E-10</v>
      </c>
      <c r="CW62">
        <v>1.7896202128729799E-10</v>
      </c>
      <c r="CX62">
        <v>1.1794399275584501E-10</v>
      </c>
      <c r="CY62">
        <v>7.7843767329835202E-11</v>
      </c>
      <c r="CZ62">
        <v>5.1452766634201677E-11</v>
      </c>
      <c r="DA62">
        <v>3.405914074014245E-11</v>
      </c>
      <c r="DB62">
        <v>2.2578826533016293E-11</v>
      </c>
      <c r="DC62">
        <v>1.4990424086473378E-11</v>
      </c>
      <c r="DD62">
        <v>9.9671965592084616E-12</v>
      </c>
      <c r="DE62">
        <v>6.637123843878208E-12</v>
      </c>
      <c r="DF62">
        <v>4.4262450736616993E-12</v>
      </c>
      <c r="DG62">
        <v>2.9562427807039486E-12</v>
      </c>
      <c r="DH62">
        <v>1.9773974493188876E-12</v>
      </c>
      <c r="DI62">
        <v>1.3246369918085384E-12</v>
      </c>
      <c r="DJ62">
        <v>8.8868599720382271E-13</v>
      </c>
      <c r="DK62">
        <v>5.9710070386075721E-13</v>
      </c>
      <c r="DL62">
        <v>4.017848935973123E-13</v>
      </c>
      <c r="DM62">
        <v>2.7076040448678696E-13</v>
      </c>
      <c r="DN62">
        <v>1.8273459425320361E-13</v>
      </c>
      <c r="DO62">
        <v>1.2350905599394028E-13</v>
      </c>
      <c r="DP62">
        <v>8.360214103439362E-14</v>
      </c>
      <c r="DQ62">
        <v>5.6672785033549955E-14</v>
      </c>
      <c r="DR62">
        <v>3.8474067614477932E-14</v>
      </c>
      <c r="DS62">
        <v>2.6157470072754647E-14</v>
      </c>
      <c r="DT62">
        <v>1.7809634876747335E-14</v>
      </c>
      <c r="DU62">
        <v>1.2143486118569115E-14</v>
      </c>
      <c r="DV62">
        <v>8.2919783930695625E-15</v>
      </c>
      <c r="DW62">
        <v>5.6701766389960364E-15</v>
      </c>
      <c r="DX62">
        <v>3.8828963508668374E-15</v>
      </c>
      <c r="DY62">
        <v>2.6627650198255692E-15</v>
      </c>
      <c r="DZ62">
        <v>1.8286252033969837E-15</v>
      </c>
      <c r="EA62">
        <v>1.2575587394982248E-15</v>
      </c>
      <c r="EB62">
        <v>8.6604492979459143E-16</v>
      </c>
      <c r="EC62">
        <v>5.9725242383904509E-16</v>
      </c>
      <c r="ED62">
        <v>4.1245588989783423E-16</v>
      </c>
      <c r="EE62">
        <v>2.8523044682292697E-16</v>
      </c>
      <c r="EF62">
        <v>1.9751936945856112E-16</v>
      </c>
    </row>
    <row r="63" spans="1:136" x14ac:dyDescent="0.2">
      <c r="A63" s="1">
        <v>36224</v>
      </c>
      <c r="B63" s="15">
        <f>Sheet1!G63</f>
        <v>0.2939193981628791</v>
      </c>
      <c r="C63">
        <v>21796.720329374999</v>
      </c>
      <c r="D63">
        <v>12632.5</v>
      </c>
      <c r="E63" s="5">
        <v>0.05</v>
      </c>
      <c r="F63" s="6">
        <v>1</v>
      </c>
      <c r="G63" s="7">
        <v>0.18946723469386342</v>
      </c>
      <c r="H63" s="10">
        <v>33813.107957337153</v>
      </c>
      <c r="I63" s="8">
        <f t="shared" si="13"/>
        <v>5.5551800116099663</v>
      </c>
      <c r="J63" s="8">
        <f t="shared" si="3"/>
        <v>5.3657127769161033</v>
      </c>
      <c r="K63" s="3">
        <f t="shared" si="14"/>
        <v>0.99999998613370944</v>
      </c>
      <c r="L63" s="3">
        <f t="shared" si="4"/>
        <v>33813.123521436435</v>
      </c>
      <c r="M63" s="3">
        <f t="shared" si="5"/>
        <v>2.4224118644808801E-4</v>
      </c>
      <c r="N63" s="4">
        <f t="shared" si="6"/>
        <v>21796.702267911885</v>
      </c>
      <c r="O63" s="3">
        <f t="shared" si="7"/>
        <v>3.2621644980227371E-4</v>
      </c>
      <c r="P63" s="18">
        <f t="shared" si="15"/>
        <v>5.6845763625036172E-4</v>
      </c>
      <c r="Q63" s="20">
        <f t="shared" si="16"/>
        <v>6.1574063921333542</v>
      </c>
      <c r="R63" s="9">
        <f t="shared" si="17"/>
        <v>3.6972961685035533E-10</v>
      </c>
      <c r="U63" s="1">
        <f t="shared" si="8"/>
        <v>36224</v>
      </c>
      <c r="V63">
        <v>3.3692280452457989E-55</v>
      </c>
      <c r="W63">
        <v>7.2487535071299344E-33</v>
      </c>
      <c r="X63">
        <v>1.6964397186162649E-22</v>
      </c>
      <c r="Y63">
        <v>2.4012770013932638E-16</v>
      </c>
      <c r="Z63">
        <v>2.8969427699854841E-12</v>
      </c>
      <c r="AA63">
        <v>2.2366150392509101E-9</v>
      </c>
      <c r="AB63">
        <v>3.0013579660185496E-7</v>
      </c>
      <c r="AC63">
        <v>1.2248056907363819E-5</v>
      </c>
      <c r="AD63">
        <v>2.1369479393805455E-4</v>
      </c>
      <c r="AE63">
        <v>1.9876523005125765E-3</v>
      </c>
      <c r="AF63">
        <v>1.1449952308183339E-2</v>
      </c>
      <c r="AG63">
        <v>4.5403575469895235E-2</v>
      </c>
      <c r="AH63">
        <v>0.13383685870095091</v>
      </c>
      <c r="AI63">
        <v>0.31056224126822279</v>
      </c>
      <c r="AJ63">
        <v>0.59260750883550195</v>
      </c>
      <c r="AK63">
        <v>0.96191818335051615</v>
      </c>
      <c r="AL63">
        <v>1.3641163513395103</v>
      </c>
      <c r="AM63">
        <v>1.7265002070160487</v>
      </c>
      <c r="AN63">
        <v>1.9841371357166071</v>
      </c>
      <c r="AO63">
        <v>2.0998434620073669</v>
      </c>
      <c r="AP63">
        <v>2.0704414419081054</v>
      </c>
      <c r="AQ63">
        <v>1.9204523063057328</v>
      </c>
      <c r="AR63">
        <v>1.6894085764007896</v>
      </c>
      <c r="AS63">
        <v>1.4191714720914785</v>
      </c>
      <c r="AT63">
        <v>1.1450804215469639</v>
      </c>
      <c r="AU63">
        <v>0.89187294829205599</v>
      </c>
      <c r="AV63">
        <v>0.67343694288135891</v>
      </c>
      <c r="AW63">
        <v>0.49479524031082689</v>
      </c>
      <c r="AX63">
        <v>0.3548818749118488</v>
      </c>
      <c r="AY63">
        <v>0.24916528502198332</v>
      </c>
      <c r="AZ63">
        <v>0.17167224692598468</v>
      </c>
      <c r="BA63">
        <v>0.11632018330455716</v>
      </c>
      <c r="BB63">
        <v>7.7655964306840589E-2</v>
      </c>
      <c r="BC63">
        <v>5.1166518905300717E-2</v>
      </c>
      <c r="BD63">
        <v>3.3322075350512168E-2</v>
      </c>
      <c r="BE63">
        <v>2.1477579350768064E-2</v>
      </c>
      <c r="BF63">
        <v>1.3716876325843584E-2</v>
      </c>
      <c r="BG63">
        <v>8.6895356694989909E-3</v>
      </c>
      <c r="BH63">
        <v>5.4653294692547701E-3</v>
      </c>
      <c r="BI63">
        <v>3.4156977195566119E-3</v>
      </c>
      <c r="BJ63">
        <v>2.1228219422436898E-3</v>
      </c>
      <c r="BK63">
        <v>1.3128457186783913E-3</v>
      </c>
      <c r="BL63">
        <v>8.0843598478679837E-4</v>
      </c>
      <c r="BM63">
        <v>4.9596311514262567E-4</v>
      </c>
      <c r="BN63">
        <v>3.0327867180510577E-4</v>
      </c>
      <c r="BO63">
        <v>1.8493516479251183E-4</v>
      </c>
      <c r="BP63">
        <v>1.125020064359088E-4</v>
      </c>
      <c r="BQ63">
        <v>6.8300785022514746E-5</v>
      </c>
      <c r="BR63">
        <v>4.1396392420447335E-5</v>
      </c>
      <c r="BS63">
        <v>2.5055557152603936E-5</v>
      </c>
      <c r="BT63">
        <v>1.5148575550219183E-5</v>
      </c>
      <c r="BU63">
        <v>9.1511621930827942E-6</v>
      </c>
      <c r="BV63">
        <v>5.5248207749694201E-6</v>
      </c>
      <c r="BW63">
        <v>3.334183620849323E-6</v>
      </c>
      <c r="BX63">
        <v>2.0117502334677614E-6</v>
      </c>
      <c r="BY63">
        <v>1.2138034818703538E-6</v>
      </c>
      <c r="BZ63">
        <v>7.3245740367512659E-7</v>
      </c>
      <c r="CA63">
        <v>4.4211973529475633E-7</v>
      </c>
      <c r="CB63">
        <v>2.6698035809118834E-7</v>
      </c>
      <c r="CC63">
        <v>1.6130726317439739E-7</v>
      </c>
      <c r="CD63">
        <v>9.7524214930775563E-8</v>
      </c>
      <c r="CE63">
        <v>5.9006446154038899E-8</v>
      </c>
      <c r="CF63">
        <v>3.573185746035386E-8</v>
      </c>
      <c r="CG63">
        <v>2.1657983878949283E-8</v>
      </c>
      <c r="CH63">
        <v>1.3140766229681583E-8</v>
      </c>
      <c r="CI63">
        <v>7.9816843597142017E-9</v>
      </c>
      <c r="CJ63">
        <v>4.8536432274271762E-9</v>
      </c>
      <c r="CK63">
        <v>2.9550601938117423E-9</v>
      </c>
      <c r="CL63">
        <v>1.8014135845818133E-9</v>
      </c>
      <c r="CM63">
        <v>1.0995892203349533E-9</v>
      </c>
      <c r="CN63">
        <v>6.7210452370017829E-10</v>
      </c>
      <c r="CO63">
        <v>4.1138649864697445E-10</v>
      </c>
      <c r="CP63">
        <v>2.5216570880813441E-10</v>
      </c>
      <c r="CQ63">
        <v>1.5479580033935667E-10</v>
      </c>
      <c r="CR63">
        <v>9.5166135322944744E-11</v>
      </c>
      <c r="CS63">
        <v>5.8595931101383269E-11</v>
      </c>
      <c r="CT63">
        <v>3.6134720604225504E-11</v>
      </c>
      <c r="CU63">
        <v>2.231842218150569E-11</v>
      </c>
      <c r="CV63">
        <v>1.3806770989563578E-11</v>
      </c>
      <c r="CW63">
        <v>8.5549592232460165E-12</v>
      </c>
      <c r="CX63">
        <v>5.3094241005836528E-12</v>
      </c>
      <c r="CY63">
        <v>3.3005489890281935E-12</v>
      </c>
      <c r="CZ63">
        <v>2.0551291938300815E-12</v>
      </c>
      <c r="DA63">
        <v>1.2817709874799581E-12</v>
      </c>
      <c r="DB63">
        <v>8.007623471408228E-13</v>
      </c>
      <c r="DC63">
        <v>5.0109686031056728E-13</v>
      </c>
      <c r="DD63">
        <v>3.140992693603693E-13</v>
      </c>
      <c r="DE63">
        <v>1.9721558713198727E-13</v>
      </c>
      <c r="DF63">
        <v>1.2403549800302058E-13</v>
      </c>
      <c r="DG63">
        <v>7.8141570858174506E-14</v>
      </c>
      <c r="DH63">
        <v>4.9311724720702653E-14</v>
      </c>
      <c r="DI63">
        <v>3.1170969296320002E-14</v>
      </c>
      <c r="DJ63">
        <v>1.9737051617570328E-14</v>
      </c>
      <c r="DK63">
        <v>1.2518306210858029E-14</v>
      </c>
      <c r="DL63">
        <v>7.9531533482041255E-15</v>
      </c>
      <c r="DM63">
        <v>5.0613051593549479E-15</v>
      </c>
      <c r="DN63">
        <v>3.2263665096685497E-15</v>
      </c>
      <c r="DO63">
        <v>2.0601141403217356E-15</v>
      </c>
      <c r="DP63">
        <v>1.3176298996059712E-15</v>
      </c>
      <c r="DQ63">
        <v>8.4414712245899959E-16</v>
      </c>
      <c r="DR63">
        <v>5.4170541091229853E-16</v>
      </c>
      <c r="DS63">
        <v>3.4819789186400013E-16</v>
      </c>
      <c r="DT63">
        <v>2.2418393344062528E-16</v>
      </c>
      <c r="DU63">
        <v>1.4457577159744888E-16</v>
      </c>
      <c r="DV63">
        <v>9.3389146755233479E-17</v>
      </c>
      <c r="DW63">
        <v>6.0423265969203859E-17</v>
      </c>
      <c r="DX63">
        <v>3.9157577450968865E-17</v>
      </c>
      <c r="DY63">
        <v>2.5417222762216643E-17</v>
      </c>
      <c r="DZ63">
        <v>1.6524859233065535E-17</v>
      </c>
      <c r="EA63">
        <v>1.0760723791536997E-17</v>
      </c>
      <c r="EB63">
        <v>7.0183627470765266E-18</v>
      </c>
      <c r="EC63">
        <v>4.5847667867544564E-18</v>
      </c>
      <c r="ED63">
        <v>2.999730464342949E-18</v>
      </c>
      <c r="EE63">
        <v>1.9657448290792416E-18</v>
      </c>
      <c r="EF63">
        <v>1.2901740431476821E-18</v>
      </c>
    </row>
    <row r="64" spans="1:136" x14ac:dyDescent="0.2">
      <c r="A64" s="1">
        <v>36231</v>
      </c>
      <c r="B64" s="15">
        <f>Sheet1!G64</f>
        <v>0.29336631635661997</v>
      </c>
      <c r="C64">
        <v>22789.360344375</v>
      </c>
      <c r="D64">
        <v>12632.5</v>
      </c>
      <c r="E64" s="5">
        <v>0.05</v>
      </c>
      <c r="F64" s="6">
        <v>1</v>
      </c>
      <c r="G64" s="7">
        <v>0.1920839063939053</v>
      </c>
      <c r="H64" s="10">
        <v>34805.76376173881</v>
      </c>
      <c r="I64" s="8">
        <f t="shared" si="13"/>
        <v>5.6327376617823903</v>
      </c>
      <c r="J64" s="8">
        <f t="shared" si="3"/>
        <v>5.4406537553884853</v>
      </c>
      <c r="K64" s="3">
        <f t="shared" si="14"/>
        <v>0.99999999113144178</v>
      </c>
      <c r="L64" s="3">
        <f t="shared" si="4"/>
        <v>34805.78295786347</v>
      </c>
      <c r="M64" s="3">
        <f t="shared" si="5"/>
        <v>3.6849120196548598E-4</v>
      </c>
      <c r="N64" s="4">
        <f t="shared" si="6"/>
        <v>22789.358067004454</v>
      </c>
      <c r="O64" s="3">
        <f t="shared" si="7"/>
        <v>5.1864166034504007E-6</v>
      </c>
      <c r="P64" s="18">
        <f t="shared" si="15"/>
        <v>3.7367761856893641E-4</v>
      </c>
      <c r="Q64" s="20">
        <f t="shared" si="16"/>
        <v>6.2215624885355298</v>
      </c>
      <c r="R64" s="9">
        <f t="shared" si="17"/>
        <v>2.461140192608751E-10</v>
      </c>
      <c r="U64" s="1">
        <f t="shared" si="8"/>
        <v>36231</v>
      </c>
      <c r="V64">
        <v>9.8217920317292152E-55</v>
      </c>
      <c r="W64">
        <v>8.9662150766912944E-33</v>
      </c>
      <c r="X64">
        <v>1.5031664531138024E-22</v>
      </c>
      <c r="Y64">
        <v>1.8103330371817393E-16</v>
      </c>
      <c r="Z64">
        <v>2.0114053333050609E-12</v>
      </c>
      <c r="AA64">
        <v>1.4929183235159893E-9</v>
      </c>
      <c r="AB64">
        <v>1.9759777453799784E-7</v>
      </c>
      <c r="AC64">
        <v>8.0842308829357872E-6</v>
      </c>
      <c r="AD64">
        <v>1.4295102263874062E-4</v>
      </c>
      <c r="AE64">
        <v>1.3576562502140726E-3</v>
      </c>
      <c r="AF64">
        <v>8.027418810321452E-3</v>
      </c>
      <c r="AG64">
        <v>3.2794116003683871E-2</v>
      </c>
      <c r="AH64">
        <v>9.9854602952304777E-2</v>
      </c>
      <c r="AI64">
        <v>0.23980207799447542</v>
      </c>
      <c r="AJ64">
        <v>0.47420940299032954</v>
      </c>
      <c r="AK64">
        <v>0.79845389936102251</v>
      </c>
      <c r="AL64">
        <v>1.1753009368621665</v>
      </c>
      <c r="AM64">
        <v>1.5446382870865296</v>
      </c>
      <c r="AN64">
        <v>1.8437149488548186</v>
      </c>
      <c r="AO64">
        <v>2.0268002809624255</v>
      </c>
      <c r="AP64">
        <v>2.0757876039188994</v>
      </c>
      <c r="AQ64">
        <v>1.9997588442336449</v>
      </c>
      <c r="AR64">
        <v>1.8268096850731839</v>
      </c>
      <c r="AS64">
        <v>1.5932602284924804</v>
      </c>
      <c r="AT64">
        <v>1.3343599348849089</v>
      </c>
      <c r="AU64">
        <v>1.0784602368295291</v>
      </c>
      <c r="AV64">
        <v>0.84475604685545547</v>
      </c>
      <c r="AW64">
        <v>0.64365736326094991</v>
      </c>
      <c r="AX64">
        <v>0.47859045697987995</v>
      </c>
      <c r="AY64">
        <v>0.34823381654068564</v>
      </c>
      <c r="AZ64">
        <v>0.24856286301564193</v>
      </c>
      <c r="BA64">
        <v>0.17441823627190131</v>
      </c>
      <c r="BB64">
        <v>0.12054783297862609</v>
      </c>
      <c r="BC64">
        <v>8.2198751992619848E-2</v>
      </c>
      <c r="BD64">
        <v>5.5380076282501391E-2</v>
      </c>
      <c r="BE64">
        <v>3.6914520459315259E-2</v>
      </c>
      <c r="BF64">
        <v>2.4372885247907865E-2</v>
      </c>
      <c r="BG64">
        <v>1.5956550725267849E-2</v>
      </c>
      <c r="BH64">
        <v>1.0368170250410877E-2</v>
      </c>
      <c r="BI64">
        <v>6.6921088276696173E-3</v>
      </c>
      <c r="BJ64">
        <v>4.2938947740649774E-3</v>
      </c>
      <c r="BK64">
        <v>2.7407180666871389E-3</v>
      </c>
      <c r="BL64">
        <v>1.741285185517907E-3</v>
      </c>
      <c r="BM64">
        <v>1.101818949225707E-3</v>
      </c>
      <c r="BN64">
        <v>6.9471164079075768E-4</v>
      </c>
      <c r="BO64">
        <v>4.3666823546131643E-4</v>
      </c>
      <c r="BP64">
        <v>2.7373580589065114E-4</v>
      </c>
      <c r="BQ64">
        <v>1.7120183232634321E-4</v>
      </c>
      <c r="BR64">
        <v>1.0686389395099306E-4</v>
      </c>
      <c r="BS64">
        <v>6.6593988566688691E-5</v>
      </c>
      <c r="BT64">
        <v>4.1442327325727213E-5</v>
      </c>
      <c r="BU64">
        <v>2.5761496730500888E-5</v>
      </c>
      <c r="BV64">
        <v>1.5999957627824515E-5</v>
      </c>
      <c r="BW64">
        <v>9.9307350134448493E-6</v>
      </c>
      <c r="BX64">
        <v>6.160908069071826E-6</v>
      </c>
      <c r="BY64">
        <v>3.8210915933684966E-6</v>
      </c>
      <c r="BZ64">
        <v>2.369635144149842E-6</v>
      </c>
      <c r="CA64">
        <v>1.4695781104499584E-6</v>
      </c>
      <c r="CB64">
        <v>9.1155172340390563E-7</v>
      </c>
      <c r="CC64">
        <v>5.6559118285539954E-7</v>
      </c>
      <c r="CD64">
        <v>3.5108090094784752E-7</v>
      </c>
      <c r="CE64">
        <v>2.180426159352964E-7</v>
      </c>
      <c r="CF64">
        <v>1.355026005388376E-7</v>
      </c>
      <c r="CG64">
        <v>8.4268418128817768E-8</v>
      </c>
      <c r="CH64">
        <v>5.2447965456746383E-8</v>
      </c>
      <c r="CI64">
        <v>3.2671695101966126E-8</v>
      </c>
      <c r="CJ64">
        <v>2.0371535684483086E-8</v>
      </c>
      <c r="CK64">
        <v>1.2714880175937779E-8</v>
      </c>
      <c r="CL64">
        <v>7.9444192893292968E-9</v>
      </c>
      <c r="CM64">
        <v>4.9693118351268416E-9</v>
      </c>
      <c r="CN64">
        <v>3.1119699056149851E-9</v>
      </c>
      <c r="CO64">
        <v>1.9511855594317673E-9</v>
      </c>
      <c r="CP64">
        <v>1.224906988659831E-9</v>
      </c>
      <c r="CQ64">
        <v>7.6995394681341225E-10</v>
      </c>
      <c r="CR64">
        <v>4.8461603560712125E-10</v>
      </c>
      <c r="CS64">
        <v>3.0543244160921568E-10</v>
      </c>
      <c r="CT64">
        <v>1.9276519413641625E-10</v>
      </c>
      <c r="CU64">
        <v>1.2182845126701116E-10</v>
      </c>
      <c r="CV64">
        <v>7.7105434152444715E-11</v>
      </c>
      <c r="CW64">
        <v>4.8870405264698161E-11</v>
      </c>
      <c r="CX64">
        <v>3.1019814955032636E-11</v>
      </c>
      <c r="CY64">
        <v>1.9718394327050093E-11</v>
      </c>
      <c r="CZ64">
        <v>1.255304149799137E-11</v>
      </c>
      <c r="DA64">
        <v>8.0034404468621682E-12</v>
      </c>
      <c r="DB64">
        <v>5.1104529721957975E-12</v>
      </c>
      <c r="DC64">
        <v>3.2681423381192973E-12</v>
      </c>
      <c r="DD64">
        <v>2.0931714452547036E-12</v>
      </c>
      <c r="DE64">
        <v>1.3426838174398106E-12</v>
      </c>
      <c r="DF64">
        <v>8.6260141383437661E-13</v>
      </c>
      <c r="DG64">
        <v>5.5502930346363091E-13</v>
      </c>
      <c r="DH64">
        <v>3.5767817694754773E-13</v>
      </c>
      <c r="DI64">
        <v>2.3085580709521929E-13</v>
      </c>
      <c r="DJ64">
        <v>1.4923189997303903E-13</v>
      </c>
      <c r="DK64">
        <v>9.6617404664666364E-14</v>
      </c>
      <c r="DL64">
        <v>6.2650120388520326E-14</v>
      </c>
      <c r="DM64">
        <v>4.0687500222009418E-14</v>
      </c>
      <c r="DN64">
        <v>2.6465012234013601E-14</v>
      </c>
      <c r="DO64">
        <v>1.7240678893007192E-14</v>
      </c>
      <c r="DP64">
        <v>1.1248814228629758E-14</v>
      </c>
      <c r="DQ64">
        <v>7.3506876273724218E-15</v>
      </c>
      <c r="DR64">
        <v>4.8107916987236387E-15</v>
      </c>
      <c r="DS64">
        <v>3.1533402439006253E-15</v>
      </c>
      <c r="DT64">
        <v>2.0700887615551224E-15</v>
      </c>
      <c r="DU64">
        <v>1.36103393223208E-15</v>
      </c>
      <c r="DV64">
        <v>8.962076317839023E-16</v>
      </c>
      <c r="DW64">
        <v>5.9102484025978186E-16</v>
      </c>
      <c r="DX64">
        <v>3.9035327465447362E-16</v>
      </c>
      <c r="DY64">
        <v>2.5820365431670956E-16</v>
      </c>
      <c r="DZ64">
        <v>1.7104751459513471E-16</v>
      </c>
      <c r="EA64">
        <v>1.1347971610068608E-16</v>
      </c>
      <c r="EB64">
        <v>7.5398720293045148E-17</v>
      </c>
      <c r="EC64">
        <v>5.0170804008271249E-17</v>
      </c>
      <c r="ED64">
        <v>3.3433089675211729E-17</v>
      </c>
      <c r="EE64">
        <v>2.2311937147152401E-17</v>
      </c>
      <c r="EF64">
        <v>1.4911805767067492E-17</v>
      </c>
    </row>
    <row r="65" spans="1:136" x14ac:dyDescent="0.2">
      <c r="A65" s="1">
        <v>36238</v>
      </c>
      <c r="B65" s="15">
        <f>Sheet1!G65</f>
        <v>0.28823407772849552</v>
      </c>
      <c r="C65">
        <v>22913.440346249998</v>
      </c>
      <c r="D65">
        <v>12632.5</v>
      </c>
      <c r="E65" s="5">
        <v>0.05</v>
      </c>
      <c r="F65" s="6">
        <v>1</v>
      </c>
      <c r="G65" s="7">
        <v>0.18907720487699742</v>
      </c>
      <c r="H65" s="10">
        <v>34929.829658839335</v>
      </c>
      <c r="I65" s="8">
        <f t="shared" si="13"/>
        <v>5.7380974051693912</v>
      </c>
      <c r="J65" s="8">
        <f t="shared" si="3"/>
        <v>5.5490202002923938</v>
      </c>
      <c r="K65" s="3">
        <f t="shared" si="14"/>
        <v>0.99999999521269767</v>
      </c>
      <c r="L65" s="3">
        <f t="shared" si="4"/>
        <v>34929.828699880294</v>
      </c>
      <c r="M65" s="3">
        <f t="shared" si="5"/>
        <v>9.1960244207069657E-7</v>
      </c>
      <c r="N65" s="4">
        <f t="shared" si="6"/>
        <v>22913.423959215055</v>
      </c>
      <c r="O65" s="3">
        <f t="shared" si="7"/>
        <v>2.6853491420521469E-4</v>
      </c>
      <c r="P65" s="18">
        <f t="shared" si="15"/>
        <v>2.6945451664728536E-4</v>
      </c>
      <c r="Q65" s="20">
        <f t="shared" si="16"/>
        <v>6.3423469267879611</v>
      </c>
      <c r="R65" s="9">
        <f t="shared" si="17"/>
        <v>1.1314550630456485E-10</v>
      </c>
      <c r="U65" s="1">
        <f t="shared" si="8"/>
        <v>36238</v>
      </c>
      <c r="V65">
        <v>1.2734148234421246E-56</v>
      </c>
      <c r="W65">
        <v>6.3702424430257776E-34</v>
      </c>
      <c r="X65">
        <v>2.3804788158483193E-23</v>
      </c>
      <c r="Y65">
        <v>4.6428316522567194E-17</v>
      </c>
      <c r="Z65">
        <v>7.1353678182319503E-13</v>
      </c>
      <c r="AA65">
        <v>6.6853338259515078E-10</v>
      </c>
      <c r="AB65">
        <v>1.0534689757396565E-7</v>
      </c>
      <c r="AC65">
        <v>4.9300443568284691E-6</v>
      </c>
      <c r="AD65">
        <v>9.689534043559474E-5</v>
      </c>
      <c r="AE65">
        <v>1.0012255150218059E-3</v>
      </c>
      <c r="AF65">
        <v>6.3363952096227496E-3</v>
      </c>
      <c r="AG65">
        <v>2.7354122685111386E-2</v>
      </c>
      <c r="AH65">
        <v>8.7119176789324487E-2</v>
      </c>
      <c r="AI65">
        <v>0.217027583777436</v>
      </c>
      <c r="AJ65">
        <v>0.44216789760783021</v>
      </c>
      <c r="AK65">
        <v>0.76271033609513073</v>
      </c>
      <c r="AL65">
        <v>1.1446789369098516</v>
      </c>
      <c r="AM65">
        <v>1.5276870146291062</v>
      </c>
      <c r="AN65">
        <v>1.8453506281428655</v>
      </c>
      <c r="AO65">
        <v>2.0468610731994104</v>
      </c>
      <c r="AP65">
        <v>2.1098005423153796</v>
      </c>
      <c r="AQ65">
        <v>2.0410388643907118</v>
      </c>
      <c r="AR65">
        <v>1.8686952359386304</v>
      </c>
      <c r="AS65">
        <v>1.6306599229347161</v>
      </c>
      <c r="AT65">
        <v>1.364361802604614</v>
      </c>
      <c r="AU65">
        <v>1.1001825890067818</v>
      </c>
      <c r="AV65">
        <v>0.8587873069474864</v>
      </c>
      <c r="AW65">
        <v>0.65140192146914133</v>
      </c>
      <c r="AX65">
        <v>0.48171925342185468</v>
      </c>
      <c r="AY65">
        <v>0.34831763972471974</v>
      </c>
      <c r="AZ65">
        <v>0.24688353450465722</v>
      </c>
      <c r="BA65">
        <v>0.17191325052328618</v>
      </c>
      <c r="BB65">
        <v>0.1178360615473</v>
      </c>
      <c r="BC65">
        <v>7.9643689564796186E-2</v>
      </c>
      <c r="BD65">
        <v>5.3161392043572661E-2</v>
      </c>
      <c r="BE65">
        <v>3.5091892986175655E-2</v>
      </c>
      <c r="BF65">
        <v>2.2935701019556422E-2</v>
      </c>
      <c r="BG65">
        <v>1.4858844442361316E-2</v>
      </c>
      <c r="BH65">
        <v>9.5510149117685114E-3</v>
      </c>
      <c r="BI65">
        <v>6.0965724599460194E-3</v>
      </c>
      <c r="BJ65">
        <v>3.8675473812228383E-3</v>
      </c>
      <c r="BK65">
        <v>2.4400981833358286E-3</v>
      </c>
      <c r="BL65">
        <v>1.5320704203944996E-3</v>
      </c>
      <c r="BM65">
        <v>9.5785816760626385E-4</v>
      </c>
      <c r="BN65">
        <v>5.9662603935070548E-4</v>
      </c>
      <c r="BO65">
        <v>3.704144388948636E-4</v>
      </c>
      <c r="BP65">
        <v>2.293218619474083E-4</v>
      </c>
      <c r="BQ65">
        <v>1.4162662949357026E-4</v>
      </c>
      <c r="BR65">
        <v>8.7285277474882225E-5</v>
      </c>
      <c r="BS65">
        <v>5.3700036190143931E-5</v>
      </c>
      <c r="BT65">
        <v>3.2989374984179198E-5</v>
      </c>
      <c r="BU65">
        <v>2.0242152265605659E-5</v>
      </c>
      <c r="BV65">
        <v>1.2408787668105499E-5</v>
      </c>
      <c r="BW65">
        <v>7.6013342156123486E-6</v>
      </c>
      <c r="BX65">
        <v>4.6540117627253202E-6</v>
      </c>
      <c r="BY65">
        <v>2.84855133323811E-6</v>
      </c>
      <c r="BZ65">
        <v>1.7432287183884162E-6</v>
      </c>
      <c r="CA65">
        <v>1.0668096924678007E-6</v>
      </c>
      <c r="CB65">
        <v>6.5295694497125491E-7</v>
      </c>
      <c r="CC65">
        <v>3.9976488554830186E-7</v>
      </c>
      <c r="CD65">
        <v>2.4484990193106448E-7</v>
      </c>
      <c r="CE65">
        <v>1.5004402374082568E-7</v>
      </c>
      <c r="CF65">
        <v>9.200368045371403E-8</v>
      </c>
      <c r="CG65">
        <v>5.6454684812398316E-8</v>
      </c>
      <c r="CH65">
        <v>3.4668912831081705E-8</v>
      </c>
      <c r="CI65">
        <v>2.1308847091728073E-8</v>
      </c>
      <c r="CJ65">
        <v>1.3109627574434663E-8</v>
      </c>
      <c r="CK65">
        <v>8.0734649701599903E-9</v>
      </c>
      <c r="CL65">
        <v>4.9773123420625485E-9</v>
      </c>
      <c r="CM65">
        <v>3.0719844462901766E-9</v>
      </c>
      <c r="CN65">
        <v>1.8982531172868637E-9</v>
      </c>
      <c r="CO65">
        <v>1.1744110271759269E-9</v>
      </c>
      <c r="CP65">
        <v>7.2750359881990116E-10</v>
      </c>
      <c r="CQ65">
        <v>4.5124843602377143E-10</v>
      </c>
      <c r="CR65">
        <v>2.8027013251948597E-10</v>
      </c>
      <c r="CS65">
        <v>1.7431392828656239E-10</v>
      </c>
      <c r="CT65">
        <v>1.0856600397252785E-10</v>
      </c>
      <c r="CU65">
        <v>6.7713185431271901E-11</v>
      </c>
      <c r="CV65">
        <v>4.229414983942772E-11</v>
      </c>
      <c r="CW65">
        <v>2.6455990626545826E-11</v>
      </c>
      <c r="CX65">
        <v>1.6573433603638395E-11</v>
      </c>
      <c r="CY65">
        <v>1.0398073358769792E-11</v>
      </c>
      <c r="CZ65">
        <v>6.5335850472799626E-12</v>
      </c>
      <c r="DA65">
        <v>4.1116308742631206E-12</v>
      </c>
      <c r="DB65">
        <v>2.5914658813209339E-12</v>
      </c>
      <c r="DC65">
        <v>1.6358743246593097E-12</v>
      </c>
      <c r="DD65">
        <v>1.0342632478115916E-12</v>
      </c>
      <c r="DE65">
        <v>6.5492573196343568E-13</v>
      </c>
      <c r="DF65">
        <v>4.1537025125878059E-13</v>
      </c>
      <c r="DG65">
        <v>2.6385369543062521E-13</v>
      </c>
      <c r="DH65">
        <v>1.6787153564248488E-13</v>
      </c>
      <c r="DI65">
        <v>1.069740038917453E-13</v>
      </c>
      <c r="DJ65">
        <v>6.8275921794513323E-14</v>
      </c>
      <c r="DK65">
        <v>4.3646105054081757E-14</v>
      </c>
      <c r="DL65">
        <v>2.7945516950909832E-14</v>
      </c>
      <c r="DM65">
        <v>1.7921211149879272E-14</v>
      </c>
      <c r="DN65">
        <v>1.1510936396324506E-14</v>
      </c>
      <c r="DO65">
        <v>7.4052769710636039E-15</v>
      </c>
      <c r="DP65">
        <v>4.7715373995443515E-15</v>
      </c>
      <c r="DQ65">
        <v>3.0793603931349718E-15</v>
      </c>
      <c r="DR65">
        <v>1.9904278701432026E-15</v>
      </c>
      <c r="DS65">
        <v>1.2885891904152399E-15</v>
      </c>
      <c r="DT65">
        <v>8.355315128111662E-16</v>
      </c>
      <c r="DU65">
        <v>5.4261215985963173E-16</v>
      </c>
      <c r="DV65">
        <v>3.5293312146871931E-16</v>
      </c>
      <c r="DW65">
        <v>2.2991602693654315E-16</v>
      </c>
      <c r="DX65">
        <v>1.500090986474051E-16</v>
      </c>
      <c r="DY65">
        <v>9.8024571867232472E-17</v>
      </c>
      <c r="DZ65">
        <v>6.4153249820811662E-17</v>
      </c>
      <c r="EA65">
        <v>4.2049997761198928E-17</v>
      </c>
      <c r="EB65">
        <v>2.760412971313863E-17</v>
      </c>
      <c r="EC65">
        <v>1.8148468420509552E-17</v>
      </c>
      <c r="ED65">
        <v>1.1949802569838869E-17</v>
      </c>
      <c r="EE65">
        <v>7.8801272027788782E-18</v>
      </c>
      <c r="EF65">
        <v>5.204204165992758E-18</v>
      </c>
    </row>
    <row r="66" spans="1:136" x14ac:dyDescent="0.2">
      <c r="A66" s="1">
        <v>36245</v>
      </c>
      <c r="B66" s="15">
        <f>Sheet1!G66</f>
        <v>0.28768942255785057</v>
      </c>
      <c r="C66">
        <v>21527.880325312501</v>
      </c>
      <c r="D66">
        <v>12632.5</v>
      </c>
      <c r="E66" s="5">
        <v>0.05</v>
      </c>
      <c r="F66" s="6">
        <v>1</v>
      </c>
      <c r="G66" s="7">
        <v>0.18463176982330284</v>
      </c>
      <c r="H66" s="10">
        <v>33544.286522938404</v>
      </c>
      <c r="I66" s="8">
        <f t="shared" si="13"/>
        <v>5.6525382363255474</v>
      </c>
      <c r="J66" s="8">
        <f t="shared" ref="J66:J129" si="18">I66-G66*SQRT(F66)</f>
        <v>5.467906466502245</v>
      </c>
      <c r="K66" s="3">
        <f t="shared" si="14"/>
        <v>0.99999999209521928</v>
      </c>
      <c r="L66" s="3">
        <f t="shared" ref="L66:L129" si="19">B66*C66/(G66*K66)</f>
        <v>33544.300174167591</v>
      </c>
      <c r="M66" s="3">
        <f t="shared" ref="M66:M129" si="20">(L66-H66)^2</f>
        <v>1.8635605830255169E-4</v>
      </c>
      <c r="N66" s="4">
        <f t="shared" ref="N66:N129" si="21">H66*K66-EXP(-E66*F66)*D66*NORMSDIST(J66)</f>
        <v>21527.880826375687</v>
      </c>
      <c r="O66" s="3">
        <f t="shared" ref="O66:O129" si="22">(C66-N66)^2</f>
        <v>2.5106431704121669E-7</v>
      </c>
      <c r="P66" s="18">
        <f t="shared" si="15"/>
        <v>1.866071226195929E-4</v>
      </c>
      <c r="Q66" s="20">
        <f t="shared" si="16"/>
        <v>6.2803343609190803</v>
      </c>
      <c r="R66" s="9">
        <f t="shared" si="17"/>
        <v>1.689228258334815E-10</v>
      </c>
      <c r="U66" s="1">
        <f t="shared" ref="U66:U129" si="23">A66</f>
        <v>36245</v>
      </c>
      <c r="V66">
        <v>7.9809675411400802E-58</v>
      </c>
      <c r="W66">
        <v>2.2771179168608498E-34</v>
      </c>
      <c r="X66">
        <v>1.7392059018062455E-23</v>
      </c>
      <c r="Y66">
        <v>4.9171749354880477E-17</v>
      </c>
      <c r="Z66">
        <v>9.3256575079097299E-13</v>
      </c>
      <c r="AA66">
        <v>9.8656514427404894E-10</v>
      </c>
      <c r="AB66">
        <v>1.6628828622639602E-7</v>
      </c>
      <c r="AC66">
        <v>8.0361116286057821E-6</v>
      </c>
      <c r="AD66">
        <v>1.5923746377972492E-4</v>
      </c>
      <c r="AE66">
        <v>1.6311276393297458E-3</v>
      </c>
      <c r="AF66">
        <v>1.0109079625980759E-2</v>
      </c>
      <c r="AG66">
        <v>4.2354611021611539E-2</v>
      </c>
      <c r="AH66">
        <v>0.13004167784833762</v>
      </c>
      <c r="AI66">
        <v>0.31072243576525599</v>
      </c>
      <c r="AJ66">
        <v>0.60486898194607919</v>
      </c>
      <c r="AK66">
        <v>0.9939772062978729</v>
      </c>
      <c r="AL66">
        <v>1.4179928561327761</v>
      </c>
      <c r="AM66">
        <v>1.7958282957454981</v>
      </c>
      <c r="AN66">
        <v>2.0558913176144253</v>
      </c>
      <c r="AO66">
        <v>2.1592185121058645</v>
      </c>
      <c r="AP66">
        <v>2.1059514091860647</v>
      </c>
      <c r="AQ66">
        <v>1.9269090612751909</v>
      </c>
      <c r="AR66">
        <v>1.6681310695024882</v>
      </c>
      <c r="AS66">
        <v>1.3761817380597567</v>
      </c>
      <c r="AT66">
        <v>1.0885551338513082</v>
      </c>
      <c r="AU66">
        <v>0.82989209562578803</v>
      </c>
      <c r="AV66">
        <v>0.61254542226693076</v>
      </c>
      <c r="AW66">
        <v>0.43942395719652533</v>
      </c>
      <c r="AX66">
        <v>0.30741026552865791</v>
      </c>
      <c r="AY66">
        <v>0.2103364746658129</v>
      </c>
      <c r="AZ66">
        <v>0.14111891615615255</v>
      </c>
      <c r="BA66">
        <v>9.3048002142162869E-2</v>
      </c>
      <c r="BB66">
        <v>6.0414367644660343E-2</v>
      </c>
      <c r="BC66">
        <v>3.8694089619150406E-2</v>
      </c>
      <c r="BD66">
        <v>2.4484622523764935E-2</v>
      </c>
      <c r="BE66">
        <v>1.5327966105890871E-2</v>
      </c>
      <c r="BF66">
        <v>9.5049638705658294E-3</v>
      </c>
      <c r="BG66">
        <v>5.8447576813947947E-3</v>
      </c>
      <c r="BH66">
        <v>3.5674492033103684E-3</v>
      </c>
      <c r="BI66">
        <v>2.1632434927533993E-3</v>
      </c>
      <c r="BJ66">
        <v>1.3042220846814329E-3</v>
      </c>
      <c r="BK66">
        <v>7.82355415074318E-4</v>
      </c>
      <c r="BL66">
        <v>4.6724046779963004E-4</v>
      </c>
      <c r="BM66">
        <v>2.7797835689424469E-4</v>
      </c>
      <c r="BN66">
        <v>1.6483216471252819E-4</v>
      </c>
      <c r="BO66">
        <v>9.7462635479681243E-5</v>
      </c>
      <c r="BP66">
        <v>5.7489043239024297E-5</v>
      </c>
      <c r="BQ66">
        <v>3.3841612333702593E-5</v>
      </c>
      <c r="BR66">
        <v>1.9887897039075254E-5</v>
      </c>
      <c r="BS66">
        <v>1.1671788922161835E-5</v>
      </c>
      <c r="BT66">
        <v>6.8426303697959618E-6</v>
      </c>
      <c r="BU66">
        <v>4.008305871052184E-6</v>
      </c>
      <c r="BV66">
        <v>2.3466889952787381E-6</v>
      </c>
      <c r="BW66">
        <v>1.3734177255520851E-6</v>
      </c>
      <c r="BX66">
        <v>8.0369137779635633E-7</v>
      </c>
      <c r="BY66">
        <v>4.703216943134772E-7</v>
      </c>
      <c r="BZ66">
        <v>2.7529119044634788E-7</v>
      </c>
      <c r="CA66">
        <v>1.6119347651871685E-7</v>
      </c>
      <c r="CB66">
        <v>9.4432383452847922E-8</v>
      </c>
      <c r="CC66">
        <v>5.5356424368620446E-8</v>
      </c>
      <c r="CD66">
        <v>3.2474251832010283E-8</v>
      </c>
      <c r="CE66">
        <v>1.9066913624146683E-8</v>
      </c>
      <c r="CF66">
        <v>1.1205566849318945E-8</v>
      </c>
      <c r="CG66">
        <v>6.5923133592379491E-9</v>
      </c>
      <c r="CH66">
        <v>3.8826430218253237E-9</v>
      </c>
      <c r="CI66">
        <v>2.2894682594358426E-9</v>
      </c>
      <c r="CJ66">
        <v>1.3517252833503949E-9</v>
      </c>
      <c r="CK66">
        <v>7.9912623086573619E-10</v>
      </c>
      <c r="CL66">
        <v>4.7308542707041835E-10</v>
      </c>
      <c r="CM66">
        <v>2.8046771579975618E-10</v>
      </c>
      <c r="CN66">
        <v>1.6651952549015343E-10</v>
      </c>
      <c r="CO66">
        <v>9.9015780566573242E-11</v>
      </c>
      <c r="CP66">
        <v>5.8968066379666065E-11</v>
      </c>
      <c r="CQ66">
        <v>3.517363428482534E-11</v>
      </c>
      <c r="CR66">
        <v>2.1014481531632536E-11</v>
      </c>
      <c r="CS66">
        <v>1.25757249816047E-11</v>
      </c>
      <c r="CT66">
        <v>7.538255984684698E-12</v>
      </c>
      <c r="CU66">
        <v>4.5262824666509686E-12</v>
      </c>
      <c r="CV66">
        <v>2.7224110497046142E-12</v>
      </c>
      <c r="CW66">
        <v>1.6402663665899592E-12</v>
      </c>
      <c r="CX66">
        <v>9.8998847957477451E-13</v>
      </c>
      <c r="CY66">
        <v>5.9855846641170172E-13</v>
      </c>
      <c r="CZ66">
        <v>3.6253380027682812E-13</v>
      </c>
      <c r="DA66">
        <v>2.1996825124958982E-13</v>
      </c>
      <c r="DB66">
        <v>1.3370402656581966E-13</v>
      </c>
      <c r="DC66">
        <v>8.1415059798343072E-14</v>
      </c>
      <c r="DD66">
        <v>4.966414858526648E-14</v>
      </c>
      <c r="DE66">
        <v>3.0350154825998705E-14</v>
      </c>
      <c r="DF66">
        <v>1.8580597697801225E-14</v>
      </c>
      <c r="DG66">
        <v>1.1395674345035567E-14</v>
      </c>
      <c r="DH66">
        <v>7.0016800891621222E-15</v>
      </c>
      <c r="DI66">
        <v>4.3096925932273053E-15</v>
      </c>
      <c r="DJ66">
        <v>2.6574901767739917E-15</v>
      </c>
      <c r="DK66">
        <v>1.6416387710062858E-15</v>
      </c>
      <c r="DL66">
        <v>1.0159281495051421E-15</v>
      </c>
      <c r="DM66">
        <v>6.298345272226367E-16</v>
      </c>
      <c r="DN66">
        <v>3.9117074195426166E-16</v>
      </c>
      <c r="DO66">
        <v>2.4337770834315844E-16</v>
      </c>
      <c r="DP66">
        <v>1.5169373555501517E-16</v>
      </c>
      <c r="DQ66">
        <v>9.4716269040121355E-17</v>
      </c>
      <c r="DR66">
        <v>5.9244642956003935E-17</v>
      </c>
      <c r="DS66">
        <v>3.7122606523285797E-17</v>
      </c>
      <c r="DT66">
        <v>2.3301820406385103E-17</v>
      </c>
      <c r="DU66">
        <v>1.4652112494957271E-17</v>
      </c>
      <c r="DV66">
        <v>9.2292518768722289E-18</v>
      </c>
      <c r="DW66">
        <v>5.823516940057697E-18</v>
      </c>
      <c r="DX66">
        <v>3.6808946988702655E-18</v>
      </c>
      <c r="DY66">
        <v>2.3305968793481234E-18</v>
      </c>
      <c r="DZ66">
        <v>1.4781654934098312E-18</v>
      </c>
      <c r="EA66">
        <v>9.3911206513916734E-19</v>
      </c>
      <c r="EB66">
        <v>5.976494059154445E-19</v>
      </c>
      <c r="EC66">
        <v>3.8098375288944677E-19</v>
      </c>
      <c r="ED66">
        <v>2.4327272854519396E-19</v>
      </c>
      <c r="EE66">
        <v>1.5559780386820987E-19</v>
      </c>
      <c r="EF66">
        <v>9.9685633619718649E-20</v>
      </c>
    </row>
    <row r="67" spans="1:136" x14ac:dyDescent="0.2">
      <c r="A67" s="1">
        <v>36252</v>
      </c>
      <c r="B67" s="15">
        <f>Sheet1!G67</f>
        <v>0.2925529873754823</v>
      </c>
      <c r="C67">
        <v>22786.646177812498</v>
      </c>
      <c r="D67">
        <v>13196.5</v>
      </c>
      <c r="E67" s="5">
        <v>0.05</v>
      </c>
      <c r="F67" s="6">
        <v>1</v>
      </c>
      <c r="G67" s="7">
        <v>0.18863576412232069</v>
      </c>
      <c r="H67" s="10">
        <v>35339.526077455928</v>
      </c>
      <c r="I67" s="8">
        <f t="shared" ref="I67:I130" si="24">(LN(H67/D67)+(E67+G67^2/2)*F67)/(G67*SQRT(F67))</f>
        <v>5.5813495609543819</v>
      </c>
      <c r="J67" s="8">
        <f t="shared" si="18"/>
        <v>5.3927137968320613</v>
      </c>
      <c r="K67" s="3">
        <f t="shared" ref="K67:K130" si="25">NORMSDIST(I67)</f>
        <v>0.99999998806702839</v>
      </c>
      <c r="L67" s="3">
        <f t="shared" si="19"/>
        <v>35339.541905813741</v>
      </c>
      <c r="M67" s="3">
        <f t="shared" si="20"/>
        <v>2.5053691105657126E-4</v>
      </c>
      <c r="N67" s="4">
        <f t="shared" si="21"/>
        <v>22786.626990921381</v>
      </c>
      <c r="O67" s="3">
        <f t="shared" si="22"/>
        <v>3.681367907351408E-4</v>
      </c>
      <c r="P67" s="18">
        <f t="shared" ref="P67:P130" si="26">O67+M67</f>
        <v>6.1867370179171212E-4</v>
      </c>
      <c r="Q67" s="20">
        <f t="shared" ref="Q67:Q130" si="27">(LN(H67/D67)+($S$2-G67^2/2)*SQRT(F67))/(G67*SQRT(F67))</f>
        <v>6.1878970469326759</v>
      </c>
      <c r="R67" s="9">
        <f t="shared" ref="R67:R130" si="28">NORMDIST(LN(D67),LN(H67)+($S$2-G67^2/2)*F67,G67*SQRT(F67),TRUE)</f>
        <v>3.0486063135770601E-10</v>
      </c>
      <c r="U67" s="1">
        <f t="shared" si="23"/>
        <v>36252</v>
      </c>
      <c r="V67">
        <v>2.5446589186566511E-57</v>
      </c>
      <c r="W67">
        <v>2.0442519179409623E-34</v>
      </c>
      <c r="X67">
        <v>9.7881872271587132E-24</v>
      </c>
      <c r="Y67">
        <v>2.2466274347849667E-17</v>
      </c>
      <c r="Z67">
        <v>3.888367212170364E-13</v>
      </c>
      <c r="AA67">
        <v>3.9951446890889413E-10</v>
      </c>
      <c r="AB67">
        <v>6.7830326879724644E-8</v>
      </c>
      <c r="AC67">
        <v>3.3776878438850816E-6</v>
      </c>
      <c r="AD67">
        <v>6.9986657410385546E-5</v>
      </c>
      <c r="AE67">
        <v>7.5700532182785467E-4</v>
      </c>
      <c r="AF67">
        <v>4.9868424910410481E-3</v>
      </c>
      <c r="AG67">
        <v>2.2307688207554514E-2</v>
      </c>
      <c r="AH67">
        <v>7.3345942821656115E-2</v>
      </c>
      <c r="AI67">
        <v>0.18804302205325824</v>
      </c>
      <c r="AJ67">
        <v>0.39324848069342816</v>
      </c>
      <c r="AK67">
        <v>0.69470395681665487</v>
      </c>
      <c r="AL67">
        <v>1.0657120267348883</v>
      </c>
      <c r="AM67">
        <v>1.4513458175297818</v>
      </c>
      <c r="AN67">
        <v>1.7862808740029128</v>
      </c>
      <c r="AO67">
        <v>2.0161479644859313</v>
      </c>
      <c r="AP67">
        <v>2.1121781757134954</v>
      </c>
      <c r="AQ67">
        <v>2.0746320416863484</v>
      </c>
      <c r="AR67">
        <v>1.9267278890003416</v>
      </c>
      <c r="AS67">
        <v>1.7039954385378828</v>
      </c>
      <c r="AT67">
        <v>1.4438533439725718</v>
      </c>
      <c r="AU67">
        <v>1.17826277322302</v>
      </c>
      <c r="AV67">
        <v>0.93018328402409123</v>
      </c>
      <c r="AW67">
        <v>0.71315239179754308</v>
      </c>
      <c r="AX67">
        <v>0.5327741318462943</v>
      </c>
      <c r="AY67">
        <v>0.38897717950471672</v>
      </c>
      <c r="AZ67">
        <v>0.27825331961573002</v>
      </c>
      <c r="BA67">
        <v>0.19546627778752995</v>
      </c>
      <c r="BB67">
        <v>0.13510855068576136</v>
      </c>
      <c r="BC67">
        <v>9.2052982907614794E-2</v>
      </c>
      <c r="BD67">
        <v>6.1917759666920057E-2</v>
      </c>
      <c r="BE67">
        <v>4.1173555177344501E-2</v>
      </c>
      <c r="BF67">
        <v>2.7101008752857866E-2</v>
      </c>
      <c r="BG67">
        <v>1.7676555521132151E-2</v>
      </c>
      <c r="BH67">
        <v>1.1436312810059803E-2</v>
      </c>
      <c r="BI67">
        <v>7.3457759750762382E-3</v>
      </c>
      <c r="BJ67">
        <v>4.6881426465296295E-3</v>
      </c>
      <c r="BK67">
        <v>2.9750157709568653E-3</v>
      </c>
      <c r="BL67">
        <v>1.8783926183620816E-3</v>
      </c>
      <c r="BM67">
        <v>1.180723805936808E-3</v>
      </c>
      <c r="BN67">
        <v>7.3927688815329383E-4</v>
      </c>
      <c r="BO67">
        <v>4.6128911998452414E-4</v>
      </c>
      <c r="BP67">
        <v>2.8697074905259626E-4</v>
      </c>
      <c r="BQ67">
        <v>1.7806316918275811E-4</v>
      </c>
      <c r="BR67">
        <v>1.1024038558852387E-4</v>
      </c>
      <c r="BS67">
        <v>6.8121086827578771E-5</v>
      </c>
      <c r="BT67">
        <v>4.2026964447538475E-5</v>
      </c>
      <c r="BU67">
        <v>2.5894052622632217E-5</v>
      </c>
      <c r="BV67">
        <v>1.5937021390560615E-5</v>
      </c>
      <c r="BW67">
        <v>9.800530706206055E-6</v>
      </c>
      <c r="BX67">
        <v>6.0230850732786979E-6</v>
      </c>
      <c r="BY67">
        <v>3.6999791164425914E-6</v>
      </c>
      <c r="BZ67">
        <v>2.2723083866292247E-6</v>
      </c>
      <c r="CA67">
        <v>1.3953829600640317E-6</v>
      </c>
      <c r="CB67">
        <v>8.5692390818601406E-7</v>
      </c>
      <c r="CC67">
        <v>5.2634802921726808E-7</v>
      </c>
      <c r="CD67">
        <v>3.2339993900848101E-7</v>
      </c>
      <c r="CE67">
        <v>1.9878923578305634E-7</v>
      </c>
      <c r="CF67">
        <v>1.2225805619715062E-7</v>
      </c>
      <c r="CG67">
        <v>7.5237736599065836E-8</v>
      </c>
      <c r="CH67">
        <v>4.6334664968811678E-8</v>
      </c>
      <c r="CI67">
        <v>2.8557729415087331E-8</v>
      </c>
      <c r="CJ67">
        <v>1.7616555948489927E-8</v>
      </c>
      <c r="CK67">
        <v>1.0877464484802086E-8</v>
      </c>
      <c r="CL67">
        <v>6.7231196054377895E-9</v>
      </c>
      <c r="CM67">
        <v>4.1598279751926941E-9</v>
      </c>
      <c r="CN67">
        <v>2.576701056357024E-9</v>
      </c>
      <c r="CO67">
        <v>1.5979295922638404E-9</v>
      </c>
      <c r="CP67">
        <v>9.9214509697103336E-10</v>
      </c>
      <c r="CQ67">
        <v>6.167853209171476E-10</v>
      </c>
      <c r="CR67">
        <v>3.8392814961354139E-10</v>
      </c>
      <c r="CS67">
        <v>2.3929704954211276E-10</v>
      </c>
      <c r="CT67">
        <v>1.4935138255127947E-10</v>
      </c>
      <c r="CU67">
        <v>9.3342084663085788E-11</v>
      </c>
      <c r="CV67">
        <v>5.8418820886029971E-11</v>
      </c>
      <c r="CW67">
        <v>3.66137967242621E-11</v>
      </c>
      <c r="CX67">
        <v>2.2980639193707558E-11</v>
      </c>
      <c r="CY67">
        <v>1.4444834423243998E-11</v>
      </c>
      <c r="CZ67">
        <v>9.0929140257304689E-12</v>
      </c>
      <c r="DA67">
        <v>5.7324437581406611E-12</v>
      </c>
      <c r="DB67">
        <v>3.6193296890702145E-12</v>
      </c>
      <c r="DC67">
        <v>2.2886156601580355E-12</v>
      </c>
      <c r="DD67">
        <v>1.449366069839636E-12</v>
      </c>
      <c r="DE67">
        <v>9.1927905875530264E-13</v>
      </c>
      <c r="DF67">
        <v>5.8396081219989281E-13</v>
      </c>
      <c r="DG67">
        <v>3.7152633882939404E-13</v>
      </c>
      <c r="DH67">
        <v>2.3673753421768498E-13</v>
      </c>
      <c r="DI67">
        <v>1.5108378202916411E-13</v>
      </c>
      <c r="DJ67">
        <v>9.6570170350659634E-14</v>
      </c>
      <c r="DK67">
        <v>6.1822049763165938E-14</v>
      </c>
      <c r="DL67">
        <v>3.9638712552696051E-14</v>
      </c>
      <c r="DM67">
        <v>2.5454910731743066E-14</v>
      </c>
      <c r="DN67">
        <v>1.6371911000197806E-14</v>
      </c>
      <c r="DO67">
        <v>1.0546358075219078E-14</v>
      </c>
      <c r="DP67">
        <v>6.8042508161034381E-15</v>
      </c>
      <c r="DQ67">
        <v>4.3967509105761621E-15</v>
      </c>
      <c r="DR67">
        <v>2.8454831412264958E-15</v>
      </c>
      <c r="DS67">
        <v>1.8443843607239312E-15</v>
      </c>
      <c r="DT67">
        <v>1.19733744817986E-15</v>
      </c>
      <c r="DU67">
        <v>7.7848402456442754E-16</v>
      </c>
      <c r="DV67">
        <v>5.0693113615362164E-16</v>
      </c>
      <c r="DW67">
        <v>3.3060720851307743E-16</v>
      </c>
      <c r="DX67">
        <v>2.1594223212621451E-16</v>
      </c>
      <c r="DY67">
        <v>1.412610615206024E-16</v>
      </c>
      <c r="DZ67">
        <v>9.2547466064634939E-17</v>
      </c>
      <c r="EA67">
        <v>6.0724123121523491E-17</v>
      </c>
      <c r="EB67">
        <v>3.9903407977042353E-17</v>
      </c>
      <c r="EC67">
        <v>2.6260803576120956E-17</v>
      </c>
      <c r="ED67">
        <v>1.7308223902911754E-17</v>
      </c>
      <c r="EE67">
        <v>1.1424588705841884E-17</v>
      </c>
      <c r="EF67">
        <v>7.552126448763694E-18</v>
      </c>
    </row>
    <row r="68" spans="1:136" x14ac:dyDescent="0.2">
      <c r="A68" s="1">
        <v>36259</v>
      </c>
      <c r="B68" s="15">
        <f>Sheet1!G68</f>
        <v>0.29345295626835821</v>
      </c>
      <c r="C68">
        <v>22654.037179687497</v>
      </c>
      <c r="D68">
        <v>13196.5</v>
      </c>
      <c r="E68" s="5">
        <v>0.05</v>
      </c>
      <c r="F68" s="6">
        <v>1</v>
      </c>
      <c r="G68" s="7">
        <v>0.18882350909604056</v>
      </c>
      <c r="H68" s="10">
        <v>35206.920502451256</v>
      </c>
      <c r="I68" s="8">
        <f t="shared" si="24"/>
        <v>5.5560782095455403</v>
      </c>
      <c r="J68" s="8">
        <f t="shared" si="18"/>
        <v>5.3672547004495001</v>
      </c>
      <c r="K68" s="3">
        <f t="shared" si="25"/>
        <v>0.99999998620483566</v>
      </c>
      <c r="L68" s="3">
        <f t="shared" si="19"/>
        <v>35206.920501197215</v>
      </c>
      <c r="M68" s="3">
        <f t="shared" si="20"/>
        <v>1.5726173214085549E-12</v>
      </c>
      <c r="N68" s="4">
        <f t="shared" si="21"/>
        <v>22654.021418107601</v>
      </c>
      <c r="O68" s="3">
        <f t="shared" si="22"/>
        <v>2.4842740082451563E-4</v>
      </c>
      <c r="P68" s="18">
        <f t="shared" si="26"/>
        <v>2.4842740239713293E-4</v>
      </c>
      <c r="Q68" s="20">
        <f t="shared" si="27"/>
        <v>6.1616473092835307</v>
      </c>
      <c r="R68" s="9">
        <f t="shared" si="28"/>
        <v>3.5996027569361788E-10</v>
      </c>
      <c r="U68" s="1">
        <f t="shared" si="23"/>
        <v>36259</v>
      </c>
      <c r="V68">
        <v>4.5647011644065353E-57</v>
      </c>
      <c r="W68">
        <v>3.0672695522673491E-34</v>
      </c>
      <c r="X68">
        <v>1.3395224086696587E-23</v>
      </c>
      <c r="Y68">
        <v>2.8962655355644679E-17</v>
      </c>
      <c r="Z68">
        <v>4.8010500492766486E-13</v>
      </c>
      <c r="AA68">
        <v>4.7718608716760706E-10</v>
      </c>
      <c r="AB68">
        <v>7.8889948249760446E-8</v>
      </c>
      <c r="AC68">
        <v>3.8430111936167769E-6</v>
      </c>
      <c r="AD68">
        <v>7.8163965844641411E-5</v>
      </c>
      <c r="AE68">
        <v>8.3207944930143319E-4</v>
      </c>
      <c r="AF68">
        <v>5.4057834800899157E-3</v>
      </c>
      <c r="AG68">
        <v>2.3887593656667611E-2</v>
      </c>
      <c r="AH68">
        <v>7.7690272743489913E-2</v>
      </c>
      <c r="AI68">
        <v>0.19724661123847625</v>
      </c>
      <c r="AJ68">
        <v>0.40887771647303661</v>
      </c>
      <c r="AK68">
        <v>0.71655868268166345</v>
      </c>
      <c r="AL68">
        <v>1.0912398000113217</v>
      </c>
      <c r="AM68">
        <v>1.4761910674153556</v>
      </c>
      <c r="AN68">
        <v>1.8056891863105531</v>
      </c>
      <c r="AO68">
        <v>2.0264700932516364</v>
      </c>
      <c r="AP68">
        <v>2.1118006879167956</v>
      </c>
      <c r="AQ68">
        <v>2.0640899451305716</v>
      </c>
      <c r="AR68">
        <v>1.9081699158785117</v>
      </c>
      <c r="AS68">
        <v>1.6803659513606866</v>
      </c>
      <c r="AT68">
        <v>1.4181252426999318</v>
      </c>
      <c r="AU68">
        <v>1.1529121227660959</v>
      </c>
      <c r="AV68">
        <v>0.90694752528057232</v>
      </c>
      <c r="AW68">
        <v>0.69301760985380134</v>
      </c>
      <c r="AX68">
        <v>0.51610102048519368</v>
      </c>
      <c r="AY68">
        <v>0.37568183987071091</v>
      </c>
      <c r="AZ68">
        <v>0.26798465862986354</v>
      </c>
      <c r="BA68">
        <v>0.18774946858569774</v>
      </c>
      <c r="BB68">
        <v>0.12944525046630453</v>
      </c>
      <c r="BC68">
        <v>8.7981722817455935E-2</v>
      </c>
      <c r="BD68">
        <v>5.9043518529282829E-2</v>
      </c>
      <c r="BE68">
        <v>3.9176478911526424E-2</v>
      </c>
      <c r="BF68">
        <v>2.5732798614168682E-2</v>
      </c>
      <c r="BG68">
        <v>1.6750793196166843E-2</v>
      </c>
      <c r="BH68">
        <v>1.0816803922206041E-2</v>
      </c>
      <c r="BI68">
        <v>6.9352551242098546E-3</v>
      </c>
      <c r="BJ68">
        <v>4.4184694047771349E-3</v>
      </c>
      <c r="BK68">
        <v>2.7992327047480113E-3</v>
      </c>
      <c r="BL68">
        <v>1.7645963134713671E-3</v>
      </c>
      <c r="BM68">
        <v>1.1075043228137009E-3</v>
      </c>
      <c r="BN68">
        <v>6.9242002989199883E-4</v>
      </c>
      <c r="BO68">
        <v>4.3144643666357502E-4</v>
      </c>
      <c r="BP68">
        <v>2.6804451542088316E-4</v>
      </c>
      <c r="BQ68">
        <v>1.6610480032321068E-4</v>
      </c>
      <c r="BR68">
        <v>1.0270925838197258E-4</v>
      </c>
      <c r="BS68">
        <v>6.3391659362270448E-5</v>
      </c>
      <c r="BT68">
        <v>3.906430750846697E-5</v>
      </c>
      <c r="BU68">
        <v>2.404211143180126E-5</v>
      </c>
      <c r="BV68">
        <v>1.4781490505313122E-5</v>
      </c>
      <c r="BW68">
        <v>9.080637605115752E-6</v>
      </c>
      <c r="BX68">
        <v>5.5751662420415992E-6</v>
      </c>
      <c r="BY68">
        <v>3.4215731587237619E-6</v>
      </c>
      <c r="BZ68">
        <v>2.0994064501607385E-6</v>
      </c>
      <c r="CA68">
        <v>1.2880706417146727E-6</v>
      </c>
      <c r="CB68">
        <v>7.9034959405404694E-7</v>
      </c>
      <c r="CC68">
        <v>4.8505814560425755E-7</v>
      </c>
      <c r="CD68">
        <v>2.9779481496260648E-7</v>
      </c>
      <c r="CE68">
        <v>1.8291044813169035E-7</v>
      </c>
      <c r="CF68">
        <v>1.1240953560998685E-7</v>
      </c>
      <c r="CG68">
        <v>6.9127764138768018E-8</v>
      </c>
      <c r="CH68">
        <v>4.2542656267595028E-8</v>
      </c>
      <c r="CI68">
        <v>2.6203197411711157E-8</v>
      </c>
      <c r="CJ68">
        <v>1.615375600245567E-8</v>
      </c>
      <c r="CK68">
        <v>9.9680811913065333E-9</v>
      </c>
      <c r="CL68">
        <v>6.1573698617300677E-9</v>
      </c>
      <c r="CM68">
        <v>3.8075803740468372E-9</v>
      </c>
      <c r="CN68">
        <v>2.3571950485437657E-9</v>
      </c>
      <c r="CO68">
        <v>1.4610163206437566E-9</v>
      </c>
      <c r="CP68">
        <v>9.066641367055584E-10</v>
      </c>
      <c r="CQ68">
        <v>5.6336089060912799E-10</v>
      </c>
      <c r="CR68">
        <v>3.5050270464715167E-10</v>
      </c>
      <c r="CS68">
        <v>2.183607598381333E-10</v>
      </c>
      <c r="CT68">
        <v>1.3622260369978687E-10</v>
      </c>
      <c r="CU68">
        <v>8.5099442317704922E-11</v>
      </c>
      <c r="CV68">
        <v>5.323750391147512E-11</v>
      </c>
      <c r="CW68">
        <v>3.3352740564061605E-11</v>
      </c>
      <c r="CX68">
        <v>2.0925541474789972E-11</v>
      </c>
      <c r="CY68">
        <v>1.3148033356762058E-11</v>
      </c>
      <c r="CZ68">
        <v>8.2735242740248208E-12</v>
      </c>
      <c r="DA68">
        <v>5.214010727889858E-12</v>
      </c>
      <c r="DB68">
        <v>3.2908658336591263E-12</v>
      </c>
      <c r="DC68">
        <v>2.080223048135948E-12</v>
      </c>
      <c r="DD68">
        <v>1.3169675472893225E-12</v>
      </c>
      <c r="DE68">
        <v>8.3504346591806097E-13</v>
      </c>
      <c r="DF68">
        <v>5.3029165712262759E-13</v>
      </c>
      <c r="DG68">
        <v>3.3728309868966909E-13</v>
      </c>
      <c r="DH68">
        <v>2.14857413774289E-13</v>
      </c>
      <c r="DI68">
        <v>1.3708299006782461E-13</v>
      </c>
      <c r="DJ68">
        <v>8.7598231083714875E-14</v>
      </c>
      <c r="DK68">
        <v>5.606429426987461E-14</v>
      </c>
      <c r="DL68">
        <v>3.593825688173783E-14</v>
      </c>
      <c r="DM68">
        <v>2.3073173628231151E-14</v>
      </c>
      <c r="DN68">
        <v>1.4836692346623392E-14</v>
      </c>
      <c r="DO68">
        <v>9.5553315276488162E-15</v>
      </c>
      <c r="DP68">
        <v>6.1635732887303074E-15</v>
      </c>
      <c r="DQ68">
        <v>3.9819563320664744E-15</v>
      </c>
      <c r="DR68">
        <v>2.5765365876322514E-15</v>
      </c>
      <c r="DS68">
        <v>1.6697466916925764E-15</v>
      </c>
      <c r="DT68">
        <v>1.0837714396293399E-15</v>
      </c>
      <c r="DU68">
        <v>7.0452408719073567E-16</v>
      </c>
      <c r="DV68">
        <v>4.5869400369963905E-16</v>
      </c>
      <c r="DW68">
        <v>2.9910057119502208E-16</v>
      </c>
      <c r="DX68">
        <v>1.9533323207995392E-16</v>
      </c>
      <c r="DY68">
        <v>1.27760725141169E-16</v>
      </c>
      <c r="DZ68">
        <v>8.3690939749746957E-17</v>
      </c>
      <c r="EA68">
        <v>5.4905615370038234E-17</v>
      </c>
      <c r="EB68">
        <v>3.6075272736326592E-17</v>
      </c>
      <c r="EC68">
        <v>2.3738552339149508E-17</v>
      </c>
      <c r="ED68">
        <v>1.5643996453316232E-17</v>
      </c>
      <c r="EE68">
        <v>1.0324929715547984E-17</v>
      </c>
      <c r="EF68">
        <v>6.8244772798422091E-18</v>
      </c>
    </row>
    <row r="69" spans="1:136" x14ac:dyDescent="0.2">
      <c r="A69" s="1">
        <v>36266</v>
      </c>
      <c r="B69" s="15">
        <f>Sheet1!G69</f>
        <v>0.30827933649789246</v>
      </c>
      <c r="C69">
        <v>24576.867652499997</v>
      </c>
      <c r="D69">
        <v>13196.5</v>
      </c>
      <c r="E69" s="5">
        <v>0.05</v>
      </c>
      <c r="F69" s="6">
        <v>1</v>
      </c>
      <c r="G69" s="7">
        <v>0.20405575894983785</v>
      </c>
      <c r="H69" s="10">
        <v>37129.756703722342</v>
      </c>
      <c r="I69" s="8">
        <f t="shared" si="24"/>
        <v>5.4165903220042928</v>
      </c>
      <c r="J69" s="8">
        <f t="shared" si="18"/>
        <v>5.2125345630544553</v>
      </c>
      <c r="K69" s="3">
        <f t="shared" si="25"/>
        <v>0.99999996962684479</v>
      </c>
      <c r="L69" s="3">
        <f t="shared" si="19"/>
        <v>37129.756700937658</v>
      </c>
      <c r="M69" s="3">
        <f t="shared" si="20"/>
        <v>7.7544627628619461E-12</v>
      </c>
      <c r="N69" s="4">
        <f t="shared" si="21"/>
        <v>24576.85764471432</v>
      </c>
      <c r="O69" s="3">
        <f t="shared" si="22"/>
        <v>1.0015577415400646E-4</v>
      </c>
      <c r="P69" s="18">
        <f t="shared" si="26"/>
        <v>1.0015578190846922E-4</v>
      </c>
      <c r="Q69" s="20">
        <f t="shared" si="27"/>
        <v>5.9476277590121045</v>
      </c>
      <c r="R69" s="9">
        <f t="shared" si="28"/>
        <v>1.3602820404082707E-9</v>
      </c>
      <c r="U69" s="1">
        <f t="shared" si="23"/>
        <v>36266</v>
      </c>
      <c r="V69">
        <v>1.4458594894622226E-50</v>
      </c>
      <c r="W69">
        <v>1.173451952625971E-30</v>
      </c>
      <c r="X69">
        <v>2.4697536868778965E-21</v>
      </c>
      <c r="Y69">
        <v>9.2822480226646251E-16</v>
      </c>
      <c r="Z69">
        <v>4.9832319208622785E-12</v>
      </c>
      <c r="AA69">
        <v>2.2882626123672809E-9</v>
      </c>
      <c r="AB69">
        <v>2.1862525365806768E-7</v>
      </c>
      <c r="AC69">
        <v>7.1563184769308402E-6</v>
      </c>
      <c r="AD69">
        <v>1.0880206492628237E-4</v>
      </c>
      <c r="AE69">
        <v>9.3608907905988361E-4</v>
      </c>
      <c r="AF69">
        <v>5.2130959150479177E-3</v>
      </c>
      <c r="AG69">
        <v>2.0663634981039673E-2</v>
      </c>
      <c r="AH69">
        <v>6.2471649434716253E-2</v>
      </c>
      <c r="AI69">
        <v>0.15169074951873135</v>
      </c>
      <c r="AJ69">
        <v>0.30771944759309028</v>
      </c>
      <c r="AK69">
        <v>0.53774302403851404</v>
      </c>
      <c r="AL69">
        <v>0.8293192754045754</v>
      </c>
      <c r="AM69">
        <v>1.1508066431178388</v>
      </c>
      <c r="AN69">
        <v>1.4595764758515763</v>
      </c>
      <c r="AO69">
        <v>1.7138463806808559</v>
      </c>
      <c r="AP69">
        <v>1.8829895354928186</v>
      </c>
      <c r="AQ69">
        <v>1.9529874740097619</v>
      </c>
      <c r="AR69">
        <v>1.9264486563112</v>
      </c>
      <c r="AS69">
        <v>1.8186796722912619</v>
      </c>
      <c r="AT69">
        <v>1.6520561535979021</v>
      </c>
      <c r="AU69">
        <v>1.4506366583195125</v>
      </c>
      <c r="AV69">
        <v>1.2361653778437209</v>
      </c>
      <c r="AW69">
        <v>1.0258089939139934</v>
      </c>
      <c r="AX69">
        <v>0.83142357427260072</v>
      </c>
      <c r="AY69">
        <v>0.65989376194624971</v>
      </c>
      <c r="AZ69">
        <v>0.5140580993063949</v>
      </c>
      <c r="BA69">
        <v>0.39382977287128162</v>
      </c>
      <c r="BB69">
        <v>0.29725735566924222</v>
      </c>
      <c r="BC69">
        <v>0.22139406940512124</v>
      </c>
      <c r="BD69">
        <v>0.1629348913007537</v>
      </c>
      <c r="BE69">
        <v>0.11863592397473867</v>
      </c>
      <c r="BF69">
        <v>8.5556680481513131E-2</v>
      </c>
      <c r="BG69">
        <v>6.117279408196729E-2</v>
      </c>
      <c r="BH69">
        <v>4.3402642348971718E-2</v>
      </c>
      <c r="BI69">
        <v>3.0582658779873016E-2</v>
      </c>
      <c r="BJ69">
        <v>2.141651575723633E-2</v>
      </c>
      <c r="BK69">
        <v>1.491487704249167E-2</v>
      </c>
      <c r="BL69">
        <v>1.0335785719912283E-2</v>
      </c>
      <c r="BM69">
        <v>7.13102295633339E-3</v>
      </c>
      <c r="BN69">
        <v>4.9006617852994025E-3</v>
      </c>
      <c r="BO69">
        <v>3.3561625537029405E-3</v>
      </c>
      <c r="BP69">
        <v>2.2913433067063751E-3</v>
      </c>
      <c r="BQ69">
        <v>1.5601068300162514E-3</v>
      </c>
      <c r="BR69">
        <v>1.0596920199274109E-3</v>
      </c>
      <c r="BS69">
        <v>7.1828655969414189E-4</v>
      </c>
      <c r="BT69">
        <v>4.8599167845114906E-4</v>
      </c>
      <c r="BU69">
        <v>3.2830912818282464E-4</v>
      </c>
      <c r="BV69">
        <v>2.214934279731791E-4</v>
      </c>
      <c r="BW69">
        <v>1.4926390465824503E-4</v>
      </c>
      <c r="BX69">
        <v>1.0049616039003441E-4</v>
      </c>
      <c r="BY69">
        <v>6.7611806849259619E-5</v>
      </c>
      <c r="BZ69">
        <v>4.5461666921517913E-5</v>
      </c>
      <c r="CA69">
        <v>3.0555082369669782E-5</v>
      </c>
      <c r="CB69">
        <v>2.0530385832801938E-5</v>
      </c>
      <c r="CC69">
        <v>1.3792460096088445E-5</v>
      </c>
      <c r="CD69">
        <v>9.2654886414884172E-6</v>
      </c>
      <c r="CE69">
        <v>6.2247773508320857E-6</v>
      </c>
      <c r="CF69">
        <v>4.1826490799365019E-6</v>
      </c>
      <c r="CG69">
        <v>2.8111947896075652E-6</v>
      </c>
      <c r="CH69">
        <v>1.8900748216908351E-6</v>
      </c>
      <c r="CI69">
        <v>1.2713038215282817E-6</v>
      </c>
      <c r="CJ69">
        <v>8.555257610630532E-7</v>
      </c>
      <c r="CK69">
        <v>5.7604822253225516E-7</v>
      </c>
      <c r="CL69">
        <v>3.8810832815764286E-7</v>
      </c>
      <c r="CM69">
        <v>2.6166143724101645E-7</v>
      </c>
      <c r="CN69">
        <v>1.7653932269464629E-7</v>
      </c>
      <c r="CO69">
        <v>1.1920067322697414E-7</v>
      </c>
      <c r="CP69">
        <v>8.0550894989720482E-8</v>
      </c>
      <c r="CQ69">
        <v>5.4479586301500632E-8</v>
      </c>
      <c r="CR69">
        <v>3.6879492907079067E-8</v>
      </c>
      <c r="CS69">
        <v>2.4988397977888942E-8</v>
      </c>
      <c r="CT69">
        <v>1.6947577361948065E-8</v>
      </c>
      <c r="CU69">
        <v>1.1505482748244415E-8</v>
      </c>
      <c r="CV69">
        <v>7.818821459441455E-9</v>
      </c>
      <c r="CW69">
        <v>5.3189660842682509E-9</v>
      </c>
      <c r="CX69">
        <v>3.6221960823356153E-9</v>
      </c>
      <c r="CY69">
        <v>2.4693576469480873E-9</v>
      </c>
      <c r="CZ69">
        <v>1.6852760333421832E-9</v>
      </c>
      <c r="DA69">
        <v>1.1514367398453477E-9</v>
      </c>
      <c r="DB69">
        <v>7.8758494772016058E-10</v>
      </c>
      <c r="DC69">
        <v>5.3932267957739932E-10</v>
      </c>
      <c r="DD69">
        <v>3.6974217142002231E-10</v>
      </c>
      <c r="DE69">
        <v>2.537773427334549E-10</v>
      </c>
      <c r="DF69">
        <v>1.7438706709632353E-10</v>
      </c>
      <c r="DG69">
        <v>1.1997390919013217E-10</v>
      </c>
      <c r="DH69">
        <v>8.2636810967557071E-11</v>
      </c>
      <c r="DI69">
        <v>5.6987180536674842E-11</v>
      </c>
      <c r="DJ69">
        <v>3.9345943911204374E-11</v>
      </c>
      <c r="DK69">
        <v>2.7198432544470671E-11</v>
      </c>
      <c r="DL69">
        <v>1.8823938326517709E-11</v>
      </c>
      <c r="DM69">
        <v>1.304370890304597E-11</v>
      </c>
      <c r="DN69">
        <v>9.0493354799652701E-12</v>
      </c>
      <c r="DO69">
        <v>6.2857627260004685E-12</v>
      </c>
      <c r="DP69">
        <v>4.3714493150896201E-12</v>
      </c>
      <c r="DQ69">
        <v>3.043822406902153E-12</v>
      </c>
      <c r="DR69">
        <v>2.1219716567331753E-12</v>
      </c>
      <c r="DS69">
        <v>1.4811057109388275E-12</v>
      </c>
      <c r="DT69">
        <v>1.0350429073008147E-12</v>
      </c>
      <c r="DU69">
        <v>7.2419563361317169E-13</v>
      </c>
      <c r="DV69">
        <v>5.0731530773103025E-13</v>
      </c>
      <c r="DW69">
        <v>3.5581451361264043E-13</v>
      </c>
      <c r="DX69">
        <v>2.4985724342922046E-13</v>
      </c>
      <c r="DY69">
        <v>1.7566355000563477E-13</v>
      </c>
      <c r="DZ69">
        <v>1.2364925363025514E-13</v>
      </c>
      <c r="EA69">
        <v>8.7140504099522723E-14</v>
      </c>
      <c r="EB69">
        <v>6.1484528295011246E-14</v>
      </c>
      <c r="EC69">
        <v>4.3433738887688762E-14</v>
      </c>
      <c r="ED69">
        <v>3.0718674468355813E-14</v>
      </c>
      <c r="EE69">
        <v>2.1751530376402786E-14</v>
      </c>
      <c r="EF69">
        <v>1.5420106821371897E-14</v>
      </c>
    </row>
    <row r="70" spans="1:136" x14ac:dyDescent="0.2">
      <c r="A70" s="1">
        <v>36273</v>
      </c>
      <c r="B70" s="15">
        <f>Sheet1!G70</f>
        <v>0.30839064696104923</v>
      </c>
      <c r="C70">
        <v>24400.055655</v>
      </c>
      <c r="D70">
        <v>13196.5</v>
      </c>
      <c r="E70" s="5">
        <v>0.05</v>
      </c>
      <c r="F70" s="6">
        <v>1</v>
      </c>
      <c r="G70" s="7">
        <v>0.20363060189791105</v>
      </c>
      <c r="H70" s="10">
        <v>36952.938924260277</v>
      </c>
      <c r="I70" s="8">
        <f t="shared" si="24"/>
        <v>5.404031810249772</v>
      </c>
      <c r="J70" s="8">
        <f t="shared" si="18"/>
        <v>5.2004012083518614</v>
      </c>
      <c r="K70" s="3">
        <f t="shared" si="25"/>
        <v>0.9999999674203095</v>
      </c>
      <c r="L70" s="3">
        <f t="shared" si="19"/>
        <v>36952.938921516048</v>
      </c>
      <c r="M70" s="3">
        <f t="shared" si="20"/>
        <v>7.5307943280143925E-12</v>
      </c>
      <c r="N70" s="4">
        <f t="shared" si="21"/>
        <v>24400.039868048494</v>
      </c>
      <c r="O70" s="3">
        <f t="shared" si="22"/>
        <v>2.4922783785328857E-4</v>
      </c>
      <c r="P70" s="18">
        <f t="shared" si="26"/>
        <v>2.4922784538408292E-4</v>
      </c>
      <c r="Q70" s="20">
        <f t="shared" si="27"/>
        <v>5.9370291935463539</v>
      </c>
      <c r="R70" s="9">
        <f t="shared" si="28"/>
        <v>1.4511650151119824E-9</v>
      </c>
      <c r="U70" s="1">
        <f t="shared" si="23"/>
        <v>36273</v>
      </c>
      <c r="V70">
        <v>1.2692867164286464E-50</v>
      </c>
      <c r="W70">
        <v>1.1537105796603873E-30</v>
      </c>
      <c r="X70">
        <v>2.5371934898574342E-21</v>
      </c>
      <c r="Y70">
        <v>9.7394717106981164E-16</v>
      </c>
      <c r="Z70">
        <v>5.284827292910436E-12</v>
      </c>
      <c r="AA70">
        <v>2.4389512745382162E-9</v>
      </c>
      <c r="AB70">
        <v>2.3340384360003661E-7</v>
      </c>
      <c r="AC70">
        <v>7.6361651227236721E-6</v>
      </c>
      <c r="AD70">
        <v>1.158728452460068E-4</v>
      </c>
      <c r="AE70">
        <v>9.9402381467142507E-4</v>
      </c>
      <c r="AF70">
        <v>5.5158713541071294E-3</v>
      </c>
      <c r="AG70">
        <v>2.177479348806104E-2</v>
      </c>
      <c r="AH70">
        <v>6.5540471378452175E-2</v>
      </c>
      <c r="AI70">
        <v>0.15840114953763507</v>
      </c>
      <c r="AJ70">
        <v>0.31978016897479011</v>
      </c>
      <c r="AK70">
        <v>0.55605353556641479</v>
      </c>
      <c r="AL70">
        <v>0.85324564286359472</v>
      </c>
      <c r="AM70">
        <v>1.1779954210774366</v>
      </c>
      <c r="AN70">
        <v>1.4864335621602818</v>
      </c>
      <c r="AO70">
        <v>1.736457524442818</v>
      </c>
      <c r="AP70">
        <v>1.8980865146350749</v>
      </c>
      <c r="AQ70">
        <v>1.9586201241978805</v>
      </c>
      <c r="AR70">
        <v>1.9222119751871913</v>
      </c>
      <c r="AS70">
        <v>1.8055368260273252</v>
      </c>
      <c r="AT70">
        <v>1.6319115062050962</v>
      </c>
      <c r="AU70">
        <v>1.4258345060544011</v>
      </c>
      <c r="AV70">
        <v>1.2090492259407626</v>
      </c>
      <c r="AW70">
        <v>0.99841256871076323</v>
      </c>
      <c r="AX70">
        <v>0.80530774193436627</v>
      </c>
      <c r="AY70">
        <v>0.63610661693702042</v>
      </c>
      <c r="AZ70">
        <v>0.49317960063375982</v>
      </c>
      <c r="BA70">
        <v>0.37606185778909074</v>
      </c>
      <c r="BB70">
        <v>0.28252839520741468</v>
      </c>
      <c r="BC70">
        <v>0.2094571151018246</v>
      </c>
      <c r="BD70">
        <v>0.15344886460651255</v>
      </c>
      <c r="BE70">
        <v>0.11122615356076085</v>
      </c>
      <c r="BF70">
        <v>7.9855756630636709E-2</v>
      </c>
      <c r="BG70">
        <v>5.6845028218063108E-2</v>
      </c>
      <c r="BH70">
        <v>4.0156164327889286E-2</v>
      </c>
      <c r="BI70">
        <v>2.8172988942725533E-2</v>
      </c>
      <c r="BJ70">
        <v>1.9644799468586851E-2</v>
      </c>
      <c r="BK70">
        <v>1.362318720559832E-2</v>
      </c>
      <c r="BL70">
        <v>9.4011648803528185E-3</v>
      </c>
      <c r="BM70">
        <v>6.4593331029906241E-3</v>
      </c>
      <c r="BN70">
        <v>4.4208571870267901E-3</v>
      </c>
      <c r="BO70">
        <v>3.0152863755257032E-3</v>
      </c>
      <c r="BP70">
        <v>2.0503460372617633E-3</v>
      </c>
      <c r="BQ70">
        <v>1.3904649370830872E-3</v>
      </c>
      <c r="BR70">
        <v>9.4074309527676235E-4</v>
      </c>
      <c r="BS70">
        <v>6.3517214547307666E-4</v>
      </c>
      <c r="BT70">
        <v>4.2809604520102396E-4</v>
      </c>
      <c r="BU70">
        <v>2.8809124866772083E-4</v>
      </c>
      <c r="BV70">
        <v>1.9362366065806623E-4</v>
      </c>
      <c r="BW70">
        <v>1.2999250415912604E-4</v>
      </c>
      <c r="BX70">
        <v>8.7195501253898815E-5</v>
      </c>
      <c r="BY70">
        <v>5.8447122591448492E-5</v>
      </c>
      <c r="BZ70">
        <v>3.9155839737475933E-5</v>
      </c>
      <c r="CA70">
        <v>2.6221623528259026E-5</v>
      </c>
      <c r="CB70">
        <v>1.7555460943453847E-5</v>
      </c>
      <c r="CC70">
        <v>1.1751943205635289E-5</v>
      </c>
      <c r="CD70">
        <v>7.8668824374480124E-6</v>
      </c>
      <c r="CE70">
        <v>5.2666911783461094E-6</v>
      </c>
      <c r="CF70">
        <v>3.5266164841219252E-6</v>
      </c>
      <c r="CG70">
        <v>2.3621275940756741E-6</v>
      </c>
      <c r="CH70">
        <v>1.5827401790711754E-6</v>
      </c>
      <c r="CI70">
        <v>1.0609882686845819E-6</v>
      </c>
      <c r="CJ70">
        <v>7.1160187224035789E-7</v>
      </c>
      <c r="CK70">
        <v>4.775485614355138E-7</v>
      </c>
      <c r="CL70">
        <v>3.206846045742587E-7</v>
      </c>
      <c r="CM70">
        <v>2.1549780687989507E-7</v>
      </c>
      <c r="CN70">
        <v>1.4492186268239585E-7</v>
      </c>
      <c r="CO70">
        <v>9.7537500038356573E-8</v>
      </c>
      <c r="CP70">
        <v>6.5701410643751544E-8</v>
      </c>
      <c r="CQ70">
        <v>4.4295570931934928E-8</v>
      </c>
      <c r="CR70">
        <v>2.9891259030756513E-8</v>
      </c>
      <c r="CS70">
        <v>2.0190210890609363E-8</v>
      </c>
      <c r="CT70">
        <v>1.3650968905614862E-8</v>
      </c>
      <c r="CU70">
        <v>9.23898322164469E-9</v>
      </c>
      <c r="CV70">
        <v>6.2594188696251292E-9</v>
      </c>
      <c r="CW70">
        <v>4.2452480414046535E-9</v>
      </c>
      <c r="CX70">
        <v>2.882308914513983E-9</v>
      </c>
      <c r="CY70">
        <v>1.9590914922261026E-9</v>
      </c>
      <c r="CZ70">
        <v>1.3330707824817368E-9</v>
      </c>
      <c r="DA70">
        <v>9.0811914312240121E-10</v>
      </c>
      <c r="DB70">
        <v>6.1934086535368535E-10</v>
      </c>
      <c r="DC70">
        <v>4.2288224722839481E-10</v>
      </c>
      <c r="DD70">
        <v>2.8907925175145617E-10</v>
      </c>
      <c r="DE70">
        <v>1.9784566343241591E-10</v>
      </c>
      <c r="DF70">
        <v>1.3556643631476801E-10</v>
      </c>
      <c r="DG70">
        <v>9.3003066124161763E-11</v>
      </c>
      <c r="DH70">
        <v>6.3879979227228696E-11</v>
      </c>
      <c r="DI70">
        <v>4.3929598837676783E-11</v>
      </c>
      <c r="DJ70">
        <v>3.0246620336427034E-11</v>
      </c>
      <c r="DK70">
        <v>2.0850930307388127E-11</v>
      </c>
      <c r="DL70">
        <v>1.4391447131586431E-11</v>
      </c>
      <c r="DM70">
        <v>9.9452365658655327E-12</v>
      </c>
      <c r="DN70">
        <v>6.8811064241017016E-12</v>
      </c>
      <c r="DO70">
        <v>4.7668836319016905E-12</v>
      </c>
      <c r="DP70">
        <v>3.306315598792294E-12</v>
      </c>
      <c r="DQ70">
        <v>2.2960834572554734E-12</v>
      </c>
      <c r="DR70">
        <v>1.5964839222266966E-12</v>
      </c>
      <c r="DS70">
        <v>1.1114108947406458E-12</v>
      </c>
      <c r="DT70">
        <v>7.7467133466354622E-13</v>
      </c>
      <c r="DU70">
        <v>5.4062035867147206E-13</v>
      </c>
      <c r="DV70">
        <v>3.777448521447219E-13</v>
      </c>
      <c r="DW70">
        <v>2.6426216054388912E-13</v>
      </c>
      <c r="DX70">
        <v>1.8509750088534189E-13</v>
      </c>
      <c r="DY70">
        <v>1.2980577720936732E-13</v>
      </c>
      <c r="DZ70">
        <v>9.1141045174801705E-14</v>
      </c>
      <c r="EA70">
        <v>6.4070632644612752E-14</v>
      </c>
      <c r="EB70">
        <v>4.5094902045924675E-14</v>
      </c>
      <c r="EC70">
        <v>3.1777345518632705E-14</v>
      </c>
      <c r="ED70">
        <v>2.2419593338247758E-14</v>
      </c>
      <c r="EE70">
        <v>1.5836380264532467E-14</v>
      </c>
      <c r="EF70">
        <v>1.1199541415286385E-14</v>
      </c>
    </row>
    <row r="71" spans="1:136" x14ac:dyDescent="0.2">
      <c r="A71" s="1">
        <v>36280</v>
      </c>
      <c r="B71" s="15">
        <f>Sheet1!G71</f>
        <v>0.3241977424172921</v>
      </c>
      <c r="C71">
        <v>26610.20562375</v>
      </c>
      <c r="D71">
        <v>13196.5</v>
      </c>
      <c r="E71" s="5">
        <v>0.05</v>
      </c>
      <c r="F71" s="6">
        <v>1</v>
      </c>
      <c r="G71" s="7">
        <v>0.22028297078076339</v>
      </c>
      <c r="H71" s="10">
        <v>39163.101394428566</v>
      </c>
      <c r="I71" s="8">
        <f t="shared" si="24"/>
        <v>5.2752405649715755</v>
      </c>
      <c r="J71" s="8">
        <f t="shared" si="18"/>
        <v>5.054957594190812</v>
      </c>
      <c r="K71" s="3">
        <f t="shared" si="25"/>
        <v>0.99999993370897422</v>
      </c>
      <c r="L71" s="3">
        <f t="shared" si="19"/>
        <v>39163.123367154447</v>
      </c>
      <c r="M71" s="3">
        <f t="shared" si="20"/>
        <v>4.8280068263780406E-4</v>
      </c>
      <c r="N71" s="4">
        <f t="shared" si="21"/>
        <v>26610.202399768961</v>
      </c>
      <c r="O71" s="3">
        <f t="shared" si="22"/>
        <v>1.0394053739187317E-5</v>
      </c>
      <c r="P71" s="18">
        <f t="shared" si="26"/>
        <v>4.9319473637699136E-4</v>
      </c>
      <c r="Q71" s="20">
        <f t="shared" si="27"/>
        <v>5.7358999269927766</v>
      </c>
      <c r="R71" s="9">
        <f t="shared" si="28"/>
        <v>4.8497961640691725E-9</v>
      </c>
      <c r="U71" s="1">
        <f t="shared" si="23"/>
        <v>36280</v>
      </c>
      <c r="V71">
        <v>7.0084518237961246E-45</v>
      </c>
      <c r="W71">
        <v>1.7343761742978133E-27</v>
      </c>
      <c r="X71">
        <v>2.6322039729542361E-19</v>
      </c>
      <c r="Y71">
        <v>2.1508776705145393E-14</v>
      </c>
      <c r="Z71">
        <v>4.2933421690608025E-11</v>
      </c>
      <c r="AA71">
        <v>9.9637920815789399E-9</v>
      </c>
      <c r="AB71">
        <v>5.8402197887534676E-7</v>
      </c>
      <c r="AC71">
        <v>1.336716560638906E-5</v>
      </c>
      <c r="AD71">
        <v>1.5589710774454547E-4</v>
      </c>
      <c r="AE71">
        <v>1.1013176602060969E-3</v>
      </c>
      <c r="AF71">
        <v>5.3015809827897838E-3</v>
      </c>
      <c r="AG71">
        <v>1.8900834441312228E-2</v>
      </c>
      <c r="AH71">
        <v>5.3027856098072701E-2</v>
      </c>
      <c r="AI71">
        <v>0.12251443171341692</v>
      </c>
      <c r="AJ71">
        <v>0.2413164074888654</v>
      </c>
      <c r="AK71">
        <v>0.4163074202375262</v>
      </c>
      <c r="AL71">
        <v>0.6425739155791883</v>
      </c>
      <c r="AM71">
        <v>0.90266599825846572</v>
      </c>
      <c r="AN71">
        <v>1.1701388124884351</v>
      </c>
      <c r="AO71">
        <v>1.41573154924338</v>
      </c>
      <c r="AP71">
        <v>1.6137443401197997</v>
      </c>
      <c r="AQ71">
        <v>1.7466337394656075</v>
      </c>
      <c r="AR71">
        <v>1.8069443811897927</v>
      </c>
      <c r="AS71">
        <v>1.7967535235033405</v>
      </c>
      <c r="AT71">
        <v>1.7254425723546354</v>
      </c>
      <c r="AU71">
        <v>1.6067707854201874</v>
      </c>
      <c r="AV71">
        <v>1.4560545496852797</v>
      </c>
      <c r="AW71">
        <v>1.2879426167771078</v>
      </c>
      <c r="AX71">
        <v>1.1149716849158577</v>
      </c>
      <c r="AY71">
        <v>0.94686456095991345</v>
      </c>
      <c r="AZ71">
        <v>0.79041192064025756</v>
      </c>
      <c r="BA71">
        <v>0.64974086246140894</v>
      </c>
      <c r="BB71">
        <v>0.52678928195867891</v>
      </c>
      <c r="BC71">
        <v>0.42184668018638422</v>
      </c>
      <c r="BD71">
        <v>0.33406931976731746</v>
      </c>
      <c r="BE71">
        <v>0.26191918752991178</v>
      </c>
      <c r="BF71">
        <v>0.20350731287059692</v>
      </c>
      <c r="BG71">
        <v>0.15684222990306909</v>
      </c>
      <c r="BH71">
        <v>0.11999554436800837</v>
      </c>
      <c r="BI71">
        <v>9.120117272075684E-2</v>
      </c>
      <c r="BJ71">
        <v>6.8905240055424768E-2</v>
      </c>
      <c r="BK71">
        <v>5.1781747183482302E-2</v>
      </c>
      <c r="BL71">
        <v>3.8726270009927961E-2</v>
      </c>
      <c r="BM71">
        <v>2.883696139594932E-2</v>
      </c>
      <c r="BN71">
        <v>2.1389432904463601E-2</v>
      </c>
      <c r="BO71">
        <v>1.5809890272750465E-2</v>
      </c>
      <c r="BP71">
        <v>1.1649215182366798E-2</v>
      </c>
      <c r="BQ71">
        <v>8.5594771711155222E-3</v>
      </c>
      <c r="BR71">
        <v>6.2735389518512258E-3</v>
      </c>
      <c r="BS71">
        <v>4.5878953752524791E-3</v>
      </c>
      <c r="BT71">
        <v>3.3485787938612507E-3</v>
      </c>
      <c r="BU71">
        <v>2.4398042862108231E-3</v>
      </c>
      <c r="BV71">
        <v>1.7749653643723143E-3</v>
      </c>
      <c r="BW71">
        <v>1.289586805240656E-3</v>
      </c>
      <c r="BX71">
        <v>9.3587006228914834E-4</v>
      </c>
      <c r="BY71">
        <v>6.7851114140775315E-4</v>
      </c>
      <c r="BZ71">
        <v>4.9152012735457042E-4</v>
      </c>
      <c r="CA71">
        <v>3.5581948233449429E-4</v>
      </c>
      <c r="CB71">
        <v>2.5744154970371562E-4</v>
      </c>
      <c r="CC71">
        <v>1.8618302346873637E-4</v>
      </c>
      <c r="CD71">
        <v>1.3460526094957991E-4</v>
      </c>
      <c r="CE71">
        <v>9.7294617741430878E-5</v>
      </c>
      <c r="CF71">
        <v>7.0317163325204961E-5</v>
      </c>
      <c r="CG71">
        <v>5.0817981983506138E-5</v>
      </c>
      <c r="CH71">
        <v>3.6727550624989698E-5</v>
      </c>
      <c r="CI71">
        <v>2.6547112188415782E-5</v>
      </c>
      <c r="CJ71">
        <v>1.9192132095038255E-5</v>
      </c>
      <c r="CK71">
        <v>1.3878335592089784E-5</v>
      </c>
      <c r="CL71">
        <v>1.0038880659519495E-5</v>
      </c>
      <c r="CM71">
        <v>7.2642460508295568E-6</v>
      </c>
      <c r="CN71">
        <v>5.2586585574130239E-6</v>
      </c>
      <c r="CO71">
        <v>3.8085420207202211E-6</v>
      </c>
      <c r="CP71">
        <v>2.7596914929487604E-6</v>
      </c>
      <c r="CQ71">
        <v>2.0007718196991316E-6</v>
      </c>
      <c r="CR71">
        <v>1.4513954583169468E-6</v>
      </c>
      <c r="CS71">
        <v>1.0535128502928582E-6</v>
      </c>
      <c r="CT71">
        <v>7.6519719884176133E-7</v>
      </c>
      <c r="CU71">
        <v>5.5615889490313822E-7</v>
      </c>
      <c r="CV71">
        <v>4.045087606888323E-7</v>
      </c>
      <c r="CW71">
        <v>2.9442259814178994E-7</v>
      </c>
      <c r="CX71">
        <v>2.1445605028163916E-7</v>
      </c>
      <c r="CY71">
        <v>1.5632859259870134E-7</v>
      </c>
      <c r="CZ71">
        <v>1.1404591893348903E-7</v>
      </c>
      <c r="DA71">
        <v>8.3266416305040559E-8</v>
      </c>
      <c r="DB71">
        <v>6.0843715897113635E-8</v>
      </c>
      <c r="DC71">
        <v>4.449627534220881E-8</v>
      </c>
      <c r="DD71">
        <v>3.2568626611065336E-8</v>
      </c>
      <c r="DE71">
        <v>2.3858786590009098E-8</v>
      </c>
      <c r="DF71">
        <v>1.7493437573526161E-8</v>
      </c>
      <c r="DG71">
        <v>1.2837610380183878E-8</v>
      </c>
      <c r="DH71">
        <v>9.4292976881877386E-9</v>
      </c>
      <c r="DI71">
        <v>6.9320890357445156E-9</v>
      </c>
      <c r="DJ71">
        <v>5.100839757115558E-9</v>
      </c>
      <c r="DK71">
        <v>3.7567714852064481E-9</v>
      </c>
      <c r="DL71">
        <v>2.7694012939083834E-9</v>
      </c>
      <c r="DM71">
        <v>2.0434178195250897E-9</v>
      </c>
      <c r="DN71">
        <v>1.509143411277368E-9</v>
      </c>
      <c r="DO71">
        <v>1.1155974401732208E-9</v>
      </c>
      <c r="DP71">
        <v>8.2544764070264352E-10</v>
      </c>
      <c r="DQ71">
        <v>6.1133281331255778E-10</v>
      </c>
      <c r="DR71">
        <v>4.5318231363442712E-10</v>
      </c>
      <c r="DS71">
        <v>3.3626059401642978E-10</v>
      </c>
      <c r="DT71">
        <v>2.4973953425624361E-10</v>
      </c>
      <c r="DU71">
        <v>1.8565526022120726E-10</v>
      </c>
      <c r="DV71">
        <v>1.3814527477977715E-10</v>
      </c>
      <c r="DW71">
        <v>1.028901129956144E-10</v>
      </c>
      <c r="DX71">
        <v>7.6704344136481574E-11</v>
      </c>
      <c r="DY71">
        <v>5.7236717818192939E-11</v>
      </c>
      <c r="DZ71">
        <v>4.2750139492889007E-11</v>
      </c>
      <c r="EA71">
        <v>3.1960082740005121E-11</v>
      </c>
      <c r="EB71">
        <v>2.3915814559156614E-11</v>
      </c>
      <c r="EC71">
        <v>1.7913013714801144E-11</v>
      </c>
      <c r="ED71">
        <v>1.3429428045337925E-11</v>
      </c>
      <c r="EE71">
        <v>1.0077454351805407E-11</v>
      </c>
      <c r="EF71">
        <v>7.5691590407555089E-12</v>
      </c>
    </row>
    <row r="72" spans="1:136" x14ac:dyDescent="0.2">
      <c r="A72" s="1">
        <v>36287</v>
      </c>
      <c r="B72" s="15">
        <f>Sheet1!G72</f>
        <v>0.32377613831785174</v>
      </c>
      <c r="C72">
        <v>26963.829618749998</v>
      </c>
      <c r="D72">
        <v>13196.5</v>
      </c>
      <c r="E72" s="5">
        <v>0.05</v>
      </c>
      <c r="F72" s="6">
        <v>1</v>
      </c>
      <c r="G72" s="7">
        <v>0.22092535330510296</v>
      </c>
      <c r="H72" s="10">
        <v>39516.705333660968</v>
      </c>
      <c r="I72" s="8">
        <f t="shared" si="24"/>
        <v>5.3012288891623127</v>
      </c>
      <c r="J72" s="8">
        <f t="shared" si="18"/>
        <v>5.08030353585721</v>
      </c>
      <c r="K72" s="3">
        <f t="shared" si="25"/>
        <v>0.99999994248711677</v>
      </c>
      <c r="L72" s="3">
        <f t="shared" si="19"/>
        <v>39516.719107672026</v>
      </c>
      <c r="M72" s="3">
        <f t="shared" si="20"/>
        <v>1.8972338064128481E-4</v>
      </c>
      <c r="N72" s="4">
        <f t="shared" si="21"/>
        <v>26963.806325686375</v>
      </c>
      <c r="O72" s="3">
        <f t="shared" si="22"/>
        <v>5.4256681294450465E-4</v>
      </c>
      <c r="P72" s="18">
        <f t="shared" si="26"/>
        <v>7.3229019358578946E-4</v>
      </c>
      <c r="Q72" s="20">
        <f t="shared" si="27"/>
        <v>5.7592658991892556</v>
      </c>
      <c r="R72" s="9">
        <f t="shared" si="28"/>
        <v>4.2240266980586399E-9</v>
      </c>
      <c r="U72" s="1">
        <f t="shared" si="23"/>
        <v>36287</v>
      </c>
      <c r="V72">
        <v>7.1436223506985595E-45</v>
      </c>
      <c r="W72">
        <v>1.5885485608902298E-27</v>
      </c>
      <c r="X72">
        <v>2.3258781876033442E-19</v>
      </c>
      <c r="Y72">
        <v>1.8750108045460446E-14</v>
      </c>
      <c r="Z72">
        <v>3.7289387649906989E-11</v>
      </c>
      <c r="AA72">
        <v>8.6662158332458635E-9</v>
      </c>
      <c r="AB72">
        <v>5.101547285613029E-7</v>
      </c>
      <c r="AC72">
        <v>1.174703668312571E-5</v>
      </c>
      <c r="AD72">
        <v>1.3797613294411266E-4</v>
      </c>
      <c r="AE72">
        <v>9.8229481409526113E-4</v>
      </c>
      <c r="AF72">
        <v>4.7673184428787315E-3</v>
      </c>
      <c r="AG72">
        <v>1.7139308946549577E-2</v>
      </c>
      <c r="AH72">
        <v>4.8497083828834602E-2</v>
      </c>
      <c r="AI72">
        <v>0.1130109726540329</v>
      </c>
      <c r="AJ72">
        <v>0.22451310257214743</v>
      </c>
      <c r="AK72">
        <v>0.39063769292722073</v>
      </c>
      <c r="AL72">
        <v>0.60808000732751466</v>
      </c>
      <c r="AM72">
        <v>0.86140429148323461</v>
      </c>
      <c r="AN72">
        <v>1.1259495635490568</v>
      </c>
      <c r="AO72">
        <v>1.3734717210706038</v>
      </c>
      <c r="AP72">
        <v>1.5782801685421304</v>
      </c>
      <c r="AQ72">
        <v>1.72192266972091</v>
      </c>
      <c r="AR72">
        <v>1.7954369572839222</v>
      </c>
      <c r="AS72">
        <v>1.7991956179517758</v>
      </c>
      <c r="AT72">
        <v>1.7410288919786909</v>
      </c>
      <c r="AU72">
        <v>1.6335277118589719</v>
      </c>
      <c r="AV72">
        <v>1.4913153784787376</v>
      </c>
      <c r="AW72">
        <v>1.3288029398382546</v>
      </c>
      <c r="AX72">
        <v>1.1586545029187729</v>
      </c>
      <c r="AY72">
        <v>0.9909661462333873</v>
      </c>
      <c r="AZ72">
        <v>0.8330308299590572</v>
      </c>
      <c r="BA72">
        <v>0.68951106337221901</v>
      </c>
      <c r="BB72">
        <v>0.56284566503798161</v>
      </c>
      <c r="BC72">
        <v>0.45375067605536051</v>
      </c>
      <c r="BD72">
        <v>0.36171744276003542</v>
      </c>
      <c r="BE72">
        <v>0.28545086570059103</v>
      </c>
      <c r="BF72">
        <v>0.22322213021343057</v>
      </c>
      <c r="BG72">
        <v>0.17313161907194963</v>
      </c>
      <c r="BH72">
        <v>0.13329031491883872</v>
      </c>
      <c r="BI72">
        <v>0.10193395238518305</v>
      </c>
      <c r="BJ72">
        <v>7.7485679502288046E-2</v>
      </c>
      <c r="BK72">
        <v>5.8581882444884867E-2</v>
      </c>
      <c r="BL72">
        <v>4.4073470508786454E-2</v>
      </c>
      <c r="BM72">
        <v>3.3012194564318996E-2</v>
      </c>
      <c r="BN72">
        <v>2.4628993032871974E-2</v>
      </c>
      <c r="BO72">
        <v>1.8309170603593758E-2</v>
      </c>
      <c r="BP72">
        <v>1.3567493136889812E-2</v>
      </c>
      <c r="BQ72">
        <v>1.0025008123363738E-2</v>
      </c>
      <c r="BR72">
        <v>7.3885084523109545E-3</v>
      </c>
      <c r="BS72">
        <v>5.4329682792554025E-3</v>
      </c>
      <c r="BT72">
        <v>3.9869164937566537E-3</v>
      </c>
      <c r="BU72">
        <v>2.9205097408745839E-3</v>
      </c>
      <c r="BV72">
        <v>2.1359708284672953E-3</v>
      </c>
      <c r="BW72">
        <v>1.5600304870952509E-3</v>
      </c>
      <c r="BX72">
        <v>1.1380229194920554E-3</v>
      </c>
      <c r="BY72">
        <v>8.2931938868070483E-4</v>
      </c>
      <c r="BZ72">
        <v>6.0382694885710954E-4</v>
      </c>
      <c r="CA72">
        <v>4.3932381299014426E-4</v>
      </c>
      <c r="CB72">
        <v>3.1944455092907276E-4</v>
      </c>
      <c r="CC72">
        <v>2.3216525002958284E-4</v>
      </c>
      <c r="CD72">
        <v>1.6867021807745437E-4</v>
      </c>
      <c r="CE72">
        <v>1.225078216251993E-4</v>
      </c>
      <c r="CF72">
        <v>8.896410360523676E-5</v>
      </c>
      <c r="CG72">
        <v>6.4599566345415832E-5</v>
      </c>
      <c r="CH72">
        <v>4.6907636234631931E-5</v>
      </c>
      <c r="CI72">
        <v>3.406350506006145E-5</v>
      </c>
      <c r="CJ72">
        <v>2.4739857708454114E-5</v>
      </c>
      <c r="CK72">
        <v>1.7971946479326003E-5</v>
      </c>
      <c r="CL72">
        <v>1.3058971646034615E-5</v>
      </c>
      <c r="CM72">
        <v>9.4921095047468263E-6</v>
      </c>
      <c r="CN72">
        <v>6.902057390994217E-6</v>
      </c>
      <c r="CO72">
        <v>5.0208467873931146E-6</v>
      </c>
      <c r="CP72">
        <v>3.654070516036655E-6</v>
      </c>
      <c r="CQ72">
        <v>2.6607004549739561E-6</v>
      </c>
      <c r="CR72">
        <v>1.9384311469212585E-6</v>
      </c>
      <c r="CS72">
        <v>1.4130421446464728E-6</v>
      </c>
      <c r="CT72">
        <v>1.030680488895891E-6</v>
      </c>
      <c r="CU72">
        <v>7.5226352152926663E-7</v>
      </c>
      <c r="CV72">
        <v>5.4942039486934618E-7</v>
      </c>
      <c r="CW72">
        <v>4.0154967325897606E-7</v>
      </c>
      <c r="CX72">
        <v>2.9368620570481149E-7</v>
      </c>
      <c r="CY72">
        <v>2.1495464788944095E-7</v>
      </c>
      <c r="CZ72">
        <v>1.5744818495915854E-7</v>
      </c>
      <c r="DA72">
        <v>1.1541541502113126E-7</v>
      </c>
      <c r="DB72">
        <v>8.4670570412508598E-8</v>
      </c>
      <c r="DC72">
        <v>6.2165614047086037E-8</v>
      </c>
      <c r="DD72">
        <v>4.5679679363124569E-8</v>
      </c>
      <c r="DE72">
        <v>3.359359015790341E-8</v>
      </c>
      <c r="DF72">
        <v>2.4726083502511546E-8</v>
      </c>
      <c r="DG72">
        <v>1.8214795918701386E-8</v>
      </c>
      <c r="DH72">
        <v>1.3429735261077215E-8</v>
      </c>
      <c r="DI72">
        <v>9.9103376989616129E-9</v>
      </c>
      <c r="DJ72">
        <v>7.3196554198307557E-9</v>
      </c>
      <c r="DK72">
        <v>5.4109929882336046E-9</v>
      </c>
      <c r="DL72">
        <v>4.0035946339532094E-9</v>
      </c>
      <c r="DM72">
        <v>2.9649157209063456E-9</v>
      </c>
      <c r="DN72">
        <v>2.1976867039722473E-9</v>
      </c>
      <c r="DO72">
        <v>1.6304675476143746E-9</v>
      </c>
      <c r="DP72">
        <v>1.2107459170675442E-9</v>
      </c>
      <c r="DQ72">
        <v>8.9989042671713277E-10</v>
      </c>
      <c r="DR72">
        <v>6.694576098223037E-10</v>
      </c>
      <c r="DS72">
        <v>4.9848744766422984E-10</v>
      </c>
      <c r="DT72">
        <v>3.7152131197193641E-10</v>
      </c>
      <c r="DU72">
        <v>2.771482131246727E-10</v>
      </c>
      <c r="DV72">
        <v>2.069376897772694E-10</v>
      </c>
      <c r="DW72">
        <v>1.5465587739776795E-10</v>
      </c>
      <c r="DX72">
        <v>1.156891391474008E-10</v>
      </c>
      <c r="DY72">
        <v>8.6619953483969805E-11</v>
      </c>
      <c r="DZ72">
        <v>6.4914577967105836E-11</v>
      </c>
      <c r="EA72">
        <v>4.8692837319027049E-11</v>
      </c>
      <c r="EB72">
        <v>3.6558298930254025E-11</v>
      </c>
      <c r="EC72">
        <v>2.7472888820310079E-11</v>
      </c>
      <c r="ED72">
        <v>2.0664239418194436E-11</v>
      </c>
      <c r="EE72">
        <v>1.5557165518218085E-11</v>
      </c>
      <c r="EF72">
        <v>1.1722941221330574E-11</v>
      </c>
    </row>
    <row r="73" spans="1:136" x14ac:dyDescent="0.2">
      <c r="A73" s="1">
        <v>36294</v>
      </c>
      <c r="B73" s="15">
        <f>Sheet1!G73</f>
        <v>0.32962478752675173</v>
      </c>
      <c r="C73">
        <v>25726.145636249999</v>
      </c>
      <c r="D73">
        <v>13196.5</v>
      </c>
      <c r="E73" s="5">
        <v>0.05</v>
      </c>
      <c r="F73" s="6">
        <v>1</v>
      </c>
      <c r="G73" s="7">
        <v>0.22153040691564319</v>
      </c>
      <c r="H73" s="10">
        <v>38279.045933254041</v>
      </c>
      <c r="I73" s="8">
        <f t="shared" si="24"/>
        <v>5.1437131202045734</v>
      </c>
      <c r="J73" s="8">
        <f t="shared" si="18"/>
        <v>4.9221827132889304</v>
      </c>
      <c r="K73" s="3">
        <f t="shared" si="25"/>
        <v>0.99999986531961871</v>
      </c>
      <c r="L73" s="3">
        <f t="shared" si="19"/>
        <v>38279.063129003036</v>
      </c>
      <c r="M73" s="3">
        <f t="shared" si="20"/>
        <v>2.9569378348903534E-4</v>
      </c>
      <c r="N73" s="4">
        <f t="shared" si="21"/>
        <v>25726.147049046231</v>
      </c>
      <c r="O73" s="3">
        <f t="shared" si="22"/>
        <v>1.995993191194857E-6</v>
      </c>
      <c r="P73" s="18">
        <f t="shared" si="26"/>
        <v>2.9768977668023018E-4</v>
      </c>
      <c r="Q73" s="20">
        <f t="shared" si="27"/>
        <v>5.5992906646913703</v>
      </c>
      <c r="R73" s="9">
        <f t="shared" si="28"/>
        <v>1.0761532983409072E-8</v>
      </c>
      <c r="U73" s="1">
        <f t="shared" si="23"/>
        <v>36294</v>
      </c>
      <c r="V73">
        <v>9.6336204032193891E-44</v>
      </c>
      <c r="W73">
        <v>1.0970661281909253E-26</v>
      </c>
      <c r="X73">
        <v>1.1133131169408241E-18</v>
      </c>
      <c r="Y73">
        <v>6.9970991902592379E-14</v>
      </c>
      <c r="Z73">
        <v>1.1545282291455469E-10</v>
      </c>
      <c r="AA73">
        <v>2.3130420435671361E-8</v>
      </c>
      <c r="AB73">
        <v>1.2045091972750003E-6</v>
      </c>
      <c r="AC73">
        <v>2.4994543067433581E-5</v>
      </c>
      <c r="AD73">
        <v>2.682734288106572E-4</v>
      </c>
      <c r="AE73">
        <v>1.7642956266760417E-3</v>
      </c>
      <c r="AF73">
        <v>7.9782803022814593E-3</v>
      </c>
      <c r="AG73">
        <v>2.6914832109538593E-2</v>
      </c>
      <c r="AH73">
        <v>7.1881173096892792E-2</v>
      </c>
      <c r="AI73">
        <v>0.15887644019071612</v>
      </c>
      <c r="AJ73">
        <v>0.30063832434936244</v>
      </c>
      <c r="AK73">
        <v>0.50005102304281224</v>
      </c>
      <c r="AL73">
        <v>0.7464641105737746</v>
      </c>
      <c r="AM73">
        <v>1.0168731617939029</v>
      </c>
      <c r="AN73">
        <v>1.2813121409705419</v>
      </c>
      <c r="AO73">
        <v>1.510010983151272</v>
      </c>
      <c r="AP73">
        <v>1.679647658341237</v>
      </c>
      <c r="AQ73">
        <v>1.7769954858911321</v>
      </c>
      <c r="AR73">
        <v>1.7995901840888013</v>
      </c>
      <c r="AS73">
        <v>1.7540491984455502</v>
      </c>
      <c r="AT73">
        <v>1.6531165507190249</v>
      </c>
      <c r="AU73">
        <v>1.5124605738874231</v>
      </c>
      <c r="AV73">
        <v>1.3479399095546043</v>
      </c>
      <c r="AW73">
        <v>1.1736830360439461</v>
      </c>
      <c r="AX73">
        <v>1.0010265574582646</v>
      </c>
      <c r="AY73">
        <v>0.83817377369101909</v>
      </c>
      <c r="AZ73">
        <v>0.69035938365925775</v>
      </c>
      <c r="BA73">
        <v>0.5603061453492526</v>
      </c>
      <c r="BB73">
        <v>0.44879980180439277</v>
      </c>
      <c r="BC73">
        <v>0.35526232855941103</v>
      </c>
      <c r="BD73">
        <v>0.27825385625098598</v>
      </c>
      <c r="BE73">
        <v>0.21587276668221464</v>
      </c>
      <c r="BF73">
        <v>0.16604979946985751</v>
      </c>
      <c r="BG73">
        <v>0.12674715071281528</v>
      </c>
      <c r="BH73">
        <v>9.6080347557994591E-2</v>
      </c>
      <c r="BI73">
        <v>7.2382037157669388E-2</v>
      </c>
      <c r="BJ73">
        <v>5.4225107867053188E-2</v>
      </c>
      <c r="BK73">
        <v>4.0419458680389306E-2</v>
      </c>
      <c r="BL73">
        <v>2.9993322134233783E-2</v>
      </c>
      <c r="BM73">
        <v>2.2166917551992751E-2</v>
      </c>
      <c r="BN73">
        <v>1.6323627131865887E-2</v>
      </c>
      <c r="BO73">
        <v>1.198190628452102E-2</v>
      </c>
      <c r="BP73">
        <v>8.7697124731045337E-3</v>
      </c>
      <c r="BQ73">
        <v>6.4022674589740841E-3</v>
      </c>
      <c r="BR73">
        <v>4.6633501320247073E-3</v>
      </c>
      <c r="BS73">
        <v>3.3899539596735054E-3</v>
      </c>
      <c r="BT73">
        <v>2.459954583726897E-3</v>
      </c>
      <c r="BU73">
        <v>1.7823579025441105E-3</v>
      </c>
      <c r="BV73">
        <v>1.2896926236149139E-3</v>
      </c>
      <c r="BW73">
        <v>9.3214308333105069E-4</v>
      </c>
      <c r="BX73">
        <v>6.7306797942313977E-4</v>
      </c>
      <c r="BY73">
        <v>4.8560606453546711E-4</v>
      </c>
      <c r="BZ73">
        <v>3.5012360984418983E-4</v>
      </c>
      <c r="CA73">
        <v>2.5230686073607149E-4</v>
      </c>
      <c r="CB73">
        <v>1.8174426294442954E-4</v>
      </c>
      <c r="CC73">
        <v>1.3087772598404358E-4</v>
      </c>
      <c r="CD73">
        <v>9.4230103141475379E-5</v>
      </c>
      <c r="CE73">
        <v>6.7838221150031119E-5</v>
      </c>
      <c r="CF73">
        <v>4.8838103961326875E-5</v>
      </c>
      <c r="CG73">
        <v>3.5162390976701575E-5</v>
      </c>
      <c r="CH73">
        <v>2.5320145940811798E-5</v>
      </c>
      <c r="CI73">
        <v>1.8236967108564479E-5</v>
      </c>
      <c r="CJ73">
        <v>1.3139102181840787E-5</v>
      </c>
      <c r="CK73">
        <v>9.4695933864368923E-6</v>
      </c>
      <c r="CL73">
        <v>6.827684508924578E-6</v>
      </c>
      <c r="CM73">
        <v>4.9250891515743457E-6</v>
      </c>
      <c r="CN73">
        <v>3.5544601162396067E-6</v>
      </c>
      <c r="CO73">
        <v>2.566674980453154E-6</v>
      </c>
      <c r="CP73">
        <v>1.8544841085493038E-6</v>
      </c>
      <c r="CQ73">
        <v>1.3407454577514567E-6</v>
      </c>
      <c r="CR73">
        <v>9.6996318206566039E-7</v>
      </c>
      <c r="CS73">
        <v>7.0220418944170468E-7</v>
      </c>
      <c r="CT73">
        <v>5.0872526665019251E-7</v>
      </c>
      <c r="CU73">
        <v>3.6883013361604527E-7</v>
      </c>
      <c r="CV73">
        <v>2.6761054212357761E-7</v>
      </c>
      <c r="CW73">
        <v>1.9432265921127381E-7</v>
      </c>
      <c r="CX73">
        <v>1.4121991373512093E-7</v>
      </c>
      <c r="CY73">
        <v>1.0271380611436737E-7</v>
      </c>
      <c r="CZ73">
        <v>7.4770365216109526E-8</v>
      </c>
      <c r="DA73">
        <v>5.4475941421585902E-8</v>
      </c>
      <c r="DB73">
        <v>3.9724707370090012E-8</v>
      </c>
      <c r="DC73">
        <v>2.8993655968683489E-8</v>
      </c>
      <c r="DD73">
        <v>2.1180520722252486E-8</v>
      </c>
      <c r="DE73">
        <v>1.5486962065160494E-8</v>
      </c>
      <c r="DF73">
        <v>1.1334331230075756E-8</v>
      </c>
      <c r="DG73">
        <v>8.3028906011379125E-9</v>
      </c>
      <c r="DH73">
        <v>6.0879316438002741E-9</v>
      </c>
      <c r="DI73">
        <v>4.4680720581656124E-9</v>
      </c>
      <c r="DJ73">
        <v>3.2823363583906026E-9</v>
      </c>
      <c r="DK73">
        <v>2.4135747369930971E-9</v>
      </c>
      <c r="DL73">
        <v>1.7764586684153636E-9</v>
      </c>
      <c r="DM73">
        <v>1.3087834752881676E-9</v>
      </c>
      <c r="DN73">
        <v>9.6516201965552074E-10</v>
      </c>
      <c r="DO73">
        <v>7.1244855051464263E-10</v>
      </c>
      <c r="DP73">
        <v>5.2641536916125549E-10</v>
      </c>
      <c r="DQ73">
        <v>3.8933735403158846E-10</v>
      </c>
      <c r="DR73">
        <v>2.8823487890265457E-10</v>
      </c>
      <c r="DS73">
        <v>2.1359458548529571E-10</v>
      </c>
      <c r="DT73">
        <v>1.5843725689530508E-10</v>
      </c>
      <c r="DU73">
        <v>1.1763802287597892E-10</v>
      </c>
      <c r="DV73">
        <v>8.7430155303795439E-11</v>
      </c>
      <c r="DW73">
        <v>6.5042552215046928E-11</v>
      </c>
      <c r="DX73">
        <v>4.8434655659397875E-11</v>
      </c>
      <c r="DY73">
        <v>3.6102441917392165E-11</v>
      </c>
      <c r="DZ73">
        <v>2.6936300187075823E-11</v>
      </c>
      <c r="EA73">
        <v>2.0116827349224366E-11</v>
      </c>
      <c r="EB73">
        <v>1.5038353471571877E-11</v>
      </c>
      <c r="EC73">
        <v>1.125276691980369E-11</v>
      </c>
      <c r="ED73">
        <v>8.4282126657338905E-12</v>
      </c>
      <c r="EE73">
        <v>6.318697805230293E-12</v>
      </c>
      <c r="EF73">
        <v>4.7417031101566757E-12</v>
      </c>
    </row>
    <row r="74" spans="1:136" x14ac:dyDescent="0.2">
      <c r="A74" s="1">
        <v>36301</v>
      </c>
      <c r="B74" s="15">
        <f>Sheet1!G74</f>
        <v>0.32342938110485309</v>
      </c>
      <c r="C74">
        <v>25925.059133437499</v>
      </c>
      <c r="D74">
        <v>13196.5</v>
      </c>
      <c r="E74" s="5">
        <v>0.05</v>
      </c>
      <c r="F74" s="6">
        <v>1</v>
      </c>
      <c r="G74" s="7">
        <v>0.21791516407383399</v>
      </c>
      <c r="H74" s="10">
        <v>38477.936950684219</v>
      </c>
      <c r="I74" s="8">
        <f t="shared" si="24"/>
        <v>5.2491843884409066</v>
      </c>
      <c r="J74" s="8">
        <f t="shared" si="18"/>
        <v>5.0312692243670725</v>
      </c>
      <c r="K74" s="3">
        <f t="shared" si="25"/>
        <v>0.99999992361295009</v>
      </c>
      <c r="L74" s="3">
        <f t="shared" si="19"/>
        <v>38477.939370447973</v>
      </c>
      <c r="M74" s="3">
        <f t="shared" si="20"/>
        <v>5.8552566251990021E-6</v>
      </c>
      <c r="N74" s="4">
        <f t="shared" si="21"/>
        <v>25925.03796920284</v>
      </c>
      <c r="O74" s="3">
        <f t="shared" si="22"/>
        <v>4.4792482868003067E-4</v>
      </c>
      <c r="P74" s="18">
        <f t="shared" si="26"/>
        <v>4.5378008530522966E-4</v>
      </c>
      <c r="Q74" s="20">
        <f t="shared" si="27"/>
        <v>5.7196104907379484</v>
      </c>
      <c r="R74" s="9">
        <f t="shared" si="28"/>
        <v>5.3384263247024104E-9</v>
      </c>
      <c r="U74" s="1">
        <f t="shared" si="23"/>
        <v>36301</v>
      </c>
      <c r="V74">
        <v>2.355922194609017E-45</v>
      </c>
      <c r="W74">
        <v>1.0892407785824709E-27</v>
      </c>
      <c r="X74">
        <v>2.1554053165091752E-19</v>
      </c>
      <c r="Y74">
        <v>2.0327503813212387E-14</v>
      </c>
      <c r="Z74">
        <v>4.4198785057068971E-11</v>
      </c>
      <c r="AA74">
        <v>1.0818380429004769E-8</v>
      </c>
      <c r="AB74">
        <v>6.5560972813484145E-7</v>
      </c>
      <c r="AC74">
        <v>1.531233498188031E-5</v>
      </c>
      <c r="AD74">
        <v>1.80590799227135E-4</v>
      </c>
      <c r="AE74">
        <v>1.2817837308629365E-3</v>
      </c>
      <c r="AF74">
        <v>6.1700266347169547E-3</v>
      </c>
      <c r="AG74">
        <v>2.1917588049502529E-2</v>
      </c>
      <c r="AH74">
        <v>6.1103249690598424E-2</v>
      </c>
      <c r="AI74">
        <v>0.13998547654274074</v>
      </c>
      <c r="AJ74">
        <v>0.27296418266825534</v>
      </c>
      <c r="AK74">
        <v>0.46558180810499844</v>
      </c>
      <c r="AL74">
        <v>0.70978277373027499</v>
      </c>
      <c r="AM74">
        <v>0.98400945382602623</v>
      </c>
      <c r="AN74">
        <v>1.2580598320309351</v>
      </c>
      <c r="AO74">
        <v>1.5004322468642839</v>
      </c>
      <c r="AP74">
        <v>1.6852652940597517</v>
      </c>
      <c r="AQ74">
        <v>1.7967920041390968</v>
      </c>
      <c r="AR74">
        <v>1.830620938588313</v>
      </c>
      <c r="AS74">
        <v>1.7923403478260025</v>
      </c>
      <c r="AT74">
        <v>1.6945424029176637</v>
      </c>
      <c r="AU74">
        <v>1.553405413396828</v>
      </c>
      <c r="AV74">
        <v>1.3856736369790275</v>
      </c>
      <c r="AW74">
        <v>1.2064734855781216</v>
      </c>
      <c r="AX74">
        <v>1.0280605790615391</v>
      </c>
      <c r="AY74">
        <v>0.8593704952368364</v>
      </c>
      <c r="AZ74">
        <v>0.70614678116388285</v>
      </c>
      <c r="BA74">
        <v>0.5714099449568395</v>
      </c>
      <c r="BB74">
        <v>0.45607141767577486</v>
      </c>
      <c r="BC74">
        <v>0.35955495541524879</v>
      </c>
      <c r="BD74">
        <v>0.28034439952002177</v>
      </c>
      <c r="BE74">
        <v>0.21642136543653429</v>
      </c>
      <c r="BF74">
        <v>0.16558679270986926</v>
      </c>
      <c r="BG74">
        <v>0.1256778963649168</v>
      </c>
      <c r="BH74">
        <v>9.4700063887552713E-2</v>
      </c>
      <c r="BI74">
        <v>7.0894939233083057E-2</v>
      </c>
      <c r="BJ74">
        <v>5.2764062525346246E-2</v>
      </c>
      <c r="BK74">
        <v>3.9063955750480717E-2</v>
      </c>
      <c r="BL74">
        <v>2.8784705408363764E-2</v>
      </c>
      <c r="BM74">
        <v>2.1120577293786E-2</v>
      </c>
      <c r="BN74">
        <v>1.5438306582212586E-2</v>
      </c>
      <c r="BO74">
        <v>1.1246503492088339E-2</v>
      </c>
      <c r="BP74">
        <v>8.1680411337142055E-3</v>
      </c>
      <c r="BQ74">
        <v>5.9162349656032478E-3</v>
      </c>
      <c r="BR74">
        <v>4.2749595170950101E-3</v>
      </c>
      <c r="BS74">
        <v>3.0824663141410433E-3</v>
      </c>
      <c r="BT74">
        <v>2.218476372449272E-3</v>
      </c>
      <c r="BU74">
        <v>1.5940521716355097E-3</v>
      </c>
      <c r="BV74">
        <v>1.1437582021292497E-3</v>
      </c>
      <c r="BW74">
        <v>8.1966229284021245E-4</v>
      </c>
      <c r="BX74">
        <v>5.8679023046441688E-4</v>
      </c>
      <c r="BY74">
        <v>4.1971046188651141E-4</v>
      </c>
      <c r="BZ74">
        <v>2.9998654408449954E-4</v>
      </c>
      <c r="CA74">
        <v>2.1428886916355277E-4</v>
      </c>
      <c r="CB74">
        <v>1.5300277213546441E-4</v>
      </c>
      <c r="CC74">
        <v>1.0920748977304601E-4</v>
      </c>
      <c r="CD74">
        <v>7.7930335657793085E-5</v>
      </c>
      <c r="CE74">
        <v>5.5603934969965147E-5</v>
      </c>
      <c r="CF74">
        <v>3.9672523787431589E-5</v>
      </c>
      <c r="CG74">
        <v>2.8307192462582653E-5</v>
      </c>
      <c r="CH74">
        <v>2.0200443470982602E-5</v>
      </c>
      <c r="CI74">
        <v>1.4418297234543859E-5</v>
      </c>
      <c r="CJ74">
        <v>1.0294029243936191E-5</v>
      </c>
      <c r="CK74">
        <v>7.3519460804725692E-6</v>
      </c>
      <c r="CL74">
        <v>5.2527869115676167E-6</v>
      </c>
      <c r="CM74">
        <v>3.7546628927606596E-6</v>
      </c>
      <c r="CN74">
        <v>2.6851415380458029E-6</v>
      </c>
      <c r="CO74">
        <v>1.9213133725793514E-6</v>
      </c>
      <c r="CP74">
        <v>1.3755684984146392E-6</v>
      </c>
      <c r="CQ74">
        <v>9.8545324642450554E-7</v>
      </c>
      <c r="CR74">
        <v>7.0643970426960863E-7</v>
      </c>
      <c r="CS74">
        <v>5.0677329388950938E-7</v>
      </c>
      <c r="CT74">
        <v>3.6380195658313826E-7</v>
      </c>
      <c r="CU74">
        <v>2.6136120834836146E-7</v>
      </c>
      <c r="CV74">
        <v>1.8791140621405241E-7</v>
      </c>
      <c r="CW74">
        <v>1.3521077149284503E-7</v>
      </c>
      <c r="CX74">
        <v>9.7369951324465697E-8</v>
      </c>
      <c r="CY74">
        <v>7.0178280635189443E-8</v>
      </c>
      <c r="CZ74">
        <v>5.0623535040096777E-8</v>
      </c>
      <c r="DA74">
        <v>3.6549494304661311E-8</v>
      </c>
      <c r="DB74">
        <v>2.641167755194055E-8</v>
      </c>
      <c r="DC74">
        <v>1.9103030588938708E-8</v>
      </c>
      <c r="DD74">
        <v>1.3829473145187406E-8</v>
      </c>
      <c r="DE74">
        <v>1.0020997967774501E-8</v>
      </c>
      <c r="DF74">
        <v>7.268130262514185E-9</v>
      </c>
      <c r="DG74">
        <v>5.276485962515747E-9</v>
      </c>
      <c r="DH74">
        <v>3.8342530973120901E-9</v>
      </c>
      <c r="DI74">
        <v>2.7889057025527136E-9</v>
      </c>
      <c r="DJ74">
        <v>2.0305175146209349E-9</v>
      </c>
      <c r="DK74">
        <v>1.4797963716958019E-9</v>
      </c>
      <c r="DL74">
        <v>1.0794974445520099E-9</v>
      </c>
      <c r="DM74">
        <v>7.8825649376640459E-10</v>
      </c>
      <c r="DN74">
        <v>5.7615764881835924E-10</v>
      </c>
      <c r="DO74">
        <v>4.215452887627578E-10</v>
      </c>
      <c r="DP74">
        <v>3.0872893616173122E-10</v>
      </c>
      <c r="DQ74">
        <v>2.2632964834004044E-10</v>
      </c>
      <c r="DR74">
        <v>1.6608759323815772E-10</v>
      </c>
      <c r="DS74">
        <v>1.2200144728176722E-10</v>
      </c>
      <c r="DT74">
        <v>8.97067354651458E-11</v>
      </c>
      <c r="DU74">
        <v>6.6026375772660297E-11</v>
      </c>
      <c r="DV74">
        <v>4.864543587221753E-11</v>
      </c>
      <c r="DW74">
        <v>3.5875562317168551E-11</v>
      </c>
      <c r="DX74">
        <v>2.6484203516605026E-11</v>
      </c>
      <c r="DY74">
        <v>1.9570691437913376E-11</v>
      </c>
      <c r="DZ74">
        <v>1.447624168616263E-11</v>
      </c>
      <c r="EA74">
        <v>1.071852726860005E-11</v>
      </c>
      <c r="EB74">
        <v>7.9440720157008659E-12</v>
      </c>
      <c r="EC74">
        <v>5.8935777669810203E-12</v>
      </c>
      <c r="ED74">
        <v>4.3766477001822833E-12</v>
      </c>
      <c r="EE74">
        <v>3.2533420957754379E-12</v>
      </c>
      <c r="EF74">
        <v>2.42070694198286E-12</v>
      </c>
    </row>
    <row r="75" spans="1:136" x14ac:dyDescent="0.2">
      <c r="A75" s="1">
        <v>36308</v>
      </c>
      <c r="B75" s="15">
        <f>Sheet1!G75</f>
        <v>0.32768793230554466</v>
      </c>
      <c r="C75">
        <v>25239.912643124997</v>
      </c>
      <c r="D75">
        <v>13196.5</v>
      </c>
      <c r="E75" s="5">
        <v>0.05</v>
      </c>
      <c r="F75" s="6">
        <v>1</v>
      </c>
      <c r="G75" s="7">
        <v>0.21884617851021226</v>
      </c>
      <c r="H75" s="10">
        <v>37792.815089400108</v>
      </c>
      <c r="I75" s="8">
        <f t="shared" si="24"/>
        <v>5.1456881597411108</v>
      </c>
      <c r="J75" s="8">
        <f t="shared" si="18"/>
        <v>4.9268419812308988</v>
      </c>
      <c r="K75" s="3">
        <f t="shared" si="25"/>
        <v>0.99999986672905838</v>
      </c>
      <c r="L75" s="3">
        <f t="shared" si="19"/>
        <v>37792.827565740088</v>
      </c>
      <c r="M75" s="3">
        <f t="shared" si="20"/>
        <v>1.5565905929435441E-4</v>
      </c>
      <c r="N75" s="4">
        <f t="shared" si="21"/>
        <v>25239.916197476392</v>
      </c>
      <c r="O75" s="3">
        <f t="shared" si="22"/>
        <v>1.2633413839110345E-5</v>
      </c>
      <c r="P75" s="18">
        <f t="shared" si="26"/>
        <v>1.6829247313346476E-4</v>
      </c>
      <c r="Q75" s="20">
        <f t="shared" si="27"/>
        <v>5.6122549092569658</v>
      </c>
      <c r="R75" s="9">
        <f t="shared" si="28"/>
        <v>9.9853477170712887E-9</v>
      </c>
      <c r="U75" s="1">
        <f t="shared" si="23"/>
        <v>36308</v>
      </c>
      <c r="V75">
        <v>1.8457075598866997E-44</v>
      </c>
      <c r="W75">
        <v>4.6445535918581996E-27</v>
      </c>
      <c r="X75">
        <v>6.7004926651470524E-19</v>
      </c>
      <c r="Y75">
        <v>5.1407756057761688E-14</v>
      </c>
      <c r="Z75">
        <v>9.6217815142415741E-11</v>
      </c>
      <c r="AA75">
        <v>2.0974295063273759E-8</v>
      </c>
      <c r="AB75">
        <v>1.1578151780412723E-6</v>
      </c>
      <c r="AC75">
        <v>2.5027467031901785E-5</v>
      </c>
      <c r="AD75">
        <v>2.7641831018631452E-4</v>
      </c>
      <c r="AE75">
        <v>1.853961723640298E-3</v>
      </c>
      <c r="AF75">
        <v>8.4932830364363616E-3</v>
      </c>
      <c r="AG75">
        <v>2.887829789755535E-2</v>
      </c>
      <c r="AH75">
        <v>7.7423896341455814E-2</v>
      </c>
      <c r="AI75">
        <v>0.17124866391792185</v>
      </c>
      <c r="AJ75">
        <v>0.32345987170624013</v>
      </c>
      <c r="AK75">
        <v>0.53593081659235542</v>
      </c>
      <c r="AL75">
        <v>0.79560041796813885</v>
      </c>
      <c r="AM75">
        <v>1.0763338399449025</v>
      </c>
      <c r="AN75">
        <v>1.3453494696154464</v>
      </c>
      <c r="AO75">
        <v>1.5712656552906177</v>
      </c>
      <c r="AP75">
        <v>1.7307510828840125</v>
      </c>
      <c r="AQ75">
        <v>1.8120214812191811</v>
      </c>
      <c r="AR75">
        <v>1.8149782545523814</v>
      </c>
      <c r="AS75">
        <v>1.7488775084454857</v>
      </c>
      <c r="AT75">
        <v>1.628817836863095</v>
      </c>
      <c r="AU75">
        <v>1.4721892568501507</v>
      </c>
      <c r="AV75">
        <v>1.2958153069723795</v>
      </c>
      <c r="AW75">
        <v>1.1140860255192595</v>
      </c>
      <c r="AX75">
        <v>0.93805469811636</v>
      </c>
      <c r="AY75">
        <v>0.77529187460523263</v>
      </c>
      <c r="AZ75">
        <v>0.63023353525150372</v>
      </c>
      <c r="BA75">
        <v>0.50478233002843342</v>
      </c>
      <c r="BB75">
        <v>0.39897958273420286</v>
      </c>
      <c r="BC75">
        <v>0.31163151370184639</v>
      </c>
      <c r="BD75">
        <v>0.24082947431938556</v>
      </c>
      <c r="BE75">
        <v>0.18434474558861472</v>
      </c>
      <c r="BF75">
        <v>0.13990374634928726</v>
      </c>
      <c r="BG75">
        <v>0.10536239058058715</v>
      </c>
      <c r="BH75">
        <v>7.8802656989274453E-2</v>
      </c>
      <c r="BI75">
        <v>5.8573618418093332E-2</v>
      </c>
      <c r="BJ75">
        <v>4.3295809417182592E-2</v>
      </c>
      <c r="BK75">
        <v>3.1843596714601054E-2</v>
      </c>
      <c r="BL75">
        <v>2.3316147597980421E-2</v>
      </c>
      <c r="BM75">
        <v>1.7004139854352972E-2</v>
      </c>
      <c r="BN75">
        <v>1.2356673044379287E-2</v>
      </c>
      <c r="BO75">
        <v>8.9508924966064055E-3</v>
      </c>
      <c r="BP75">
        <v>6.465509080449296E-3</v>
      </c>
      <c r="BQ75">
        <v>4.658550144077343E-3</v>
      </c>
      <c r="BR75">
        <v>3.3491783905328499E-3</v>
      </c>
      <c r="BS75">
        <v>2.4031560588314046E-3</v>
      </c>
      <c r="BT75">
        <v>1.721426943621822E-3</v>
      </c>
      <c r="BU75">
        <v>1.2312772258509564E-3</v>
      </c>
      <c r="BV75">
        <v>8.7957572775386277E-4</v>
      </c>
      <c r="BW75">
        <v>6.2765767340770807E-4</v>
      </c>
      <c r="BX75">
        <v>4.4748655102919859E-4</v>
      </c>
      <c r="BY75">
        <v>3.1879671912163527E-4</v>
      </c>
      <c r="BZ75">
        <v>2.2698020232897164E-4</v>
      </c>
      <c r="CA75">
        <v>1.6153284724396819E-4</v>
      </c>
      <c r="CB75">
        <v>1.14917516608831E-4</v>
      </c>
      <c r="CC75">
        <v>8.1736048195608967E-5</v>
      </c>
      <c r="CD75">
        <v>5.8128437699654925E-5</v>
      </c>
      <c r="CE75">
        <v>4.133836299751434E-5</v>
      </c>
      <c r="CF75">
        <v>2.93999242892269E-5</v>
      </c>
      <c r="CG75">
        <v>2.0912364470579211E-5</v>
      </c>
      <c r="CH75">
        <v>1.487842459141032E-5</v>
      </c>
      <c r="CI75">
        <v>1.0588585954377878E-5</v>
      </c>
      <c r="CJ75">
        <v>7.5383129001229105E-6</v>
      </c>
      <c r="CK75">
        <v>5.3689742048819754E-6</v>
      </c>
      <c r="CL75">
        <v>3.8257203035705996E-6</v>
      </c>
      <c r="CM75">
        <v>2.7274812658025403E-6</v>
      </c>
      <c r="CN75">
        <v>1.9456163321723754E-6</v>
      </c>
      <c r="CO75">
        <v>1.3887309470038818E-6</v>
      </c>
      <c r="CP75">
        <v>9.918857580351256E-7</v>
      </c>
      <c r="CQ75">
        <v>7.0893041930464664E-7</v>
      </c>
      <c r="CR75">
        <v>5.0705901620014528E-7</v>
      </c>
      <c r="CS75">
        <v>3.6294406697733909E-7</v>
      </c>
      <c r="CT75">
        <v>2.5999168312427477E-7</v>
      </c>
      <c r="CU75">
        <v>1.8639275673044205E-7</v>
      </c>
      <c r="CV75">
        <v>1.3373920970689176E-7</v>
      </c>
      <c r="CW75">
        <v>9.6041309094847602E-8</v>
      </c>
      <c r="CX75">
        <v>6.9029643486485067E-8</v>
      </c>
      <c r="CY75">
        <v>4.9659154474234931E-8</v>
      </c>
      <c r="CZ75">
        <v>3.5756609495755048E-8</v>
      </c>
      <c r="DA75">
        <v>2.5769927686162195E-8</v>
      </c>
      <c r="DB75">
        <v>1.8589848706575639E-8</v>
      </c>
      <c r="DC75">
        <v>1.3423002194724205E-8</v>
      </c>
      <c r="DD75">
        <v>9.7015126320020495E-9</v>
      </c>
      <c r="DE75">
        <v>7.0185852001638645E-9</v>
      </c>
      <c r="DF75">
        <v>5.0825763943179265E-9</v>
      </c>
      <c r="DG75">
        <v>3.6842231550952159E-9</v>
      </c>
      <c r="DH75">
        <v>2.673244445506407E-9</v>
      </c>
      <c r="DI75">
        <v>1.9416226865786151E-9</v>
      </c>
      <c r="DJ75">
        <v>1.4116491175290382E-9</v>
      </c>
      <c r="DK75">
        <v>1.0273690012276552E-9</v>
      </c>
      <c r="DL75">
        <v>7.4845490708092841E-10</v>
      </c>
      <c r="DM75">
        <v>5.4581534119056985E-10</v>
      </c>
      <c r="DN75">
        <v>3.9844457496666243E-10</v>
      </c>
      <c r="DO75">
        <v>2.9116093116076964E-10</v>
      </c>
      <c r="DP75">
        <v>2.129815449455391E-10</v>
      </c>
      <c r="DQ75">
        <v>1.5595345978259602E-10</v>
      </c>
      <c r="DR75">
        <v>1.1431217750346813E-10</v>
      </c>
      <c r="DS75">
        <v>8.3875382294754588E-11</v>
      </c>
      <c r="DT75">
        <v>6.1605710861690639E-11</v>
      </c>
      <c r="DU75">
        <v>4.5295142550320975E-11</v>
      </c>
      <c r="DV75">
        <v>3.3336966997649629E-11</v>
      </c>
      <c r="DW75">
        <v>2.4560872718903785E-11</v>
      </c>
      <c r="DX75">
        <v>1.8113571315593873E-11</v>
      </c>
      <c r="DY75">
        <v>1.3372301537396056E-11</v>
      </c>
      <c r="DZ75">
        <v>9.8820969653032044E-12</v>
      </c>
      <c r="EA75">
        <v>7.3102447473156205E-12</v>
      </c>
      <c r="EB75">
        <v>5.4131924048706293E-12</v>
      </c>
      <c r="EC75">
        <v>4.0124768648244733E-12</v>
      </c>
      <c r="ED75">
        <v>2.977198939576177E-12</v>
      </c>
      <c r="EE75">
        <v>2.2112509505564805E-12</v>
      </c>
      <c r="EF75">
        <v>1.6439992856599329E-12</v>
      </c>
    </row>
    <row r="76" spans="1:136" x14ac:dyDescent="0.2">
      <c r="A76" s="1">
        <v>36315</v>
      </c>
      <c r="B76" s="15">
        <f>Sheet1!G76</f>
        <v>0.3471207908067343</v>
      </c>
      <c r="C76">
        <v>27914.194105312497</v>
      </c>
      <c r="D76">
        <v>13196.5</v>
      </c>
      <c r="E76" s="5">
        <v>0.05</v>
      </c>
      <c r="F76" s="6">
        <v>1</v>
      </c>
      <c r="G76" s="7">
        <v>0.2394440285753365</v>
      </c>
      <c r="H76" s="10">
        <v>40467.076398360303</v>
      </c>
      <c r="I76" s="8">
        <f t="shared" si="24"/>
        <v>5.0082844024069342</v>
      </c>
      <c r="J76" s="8">
        <f t="shared" si="18"/>
        <v>4.7688403738315976</v>
      </c>
      <c r="K76" s="3">
        <f t="shared" si="25"/>
        <v>0.99999972541327142</v>
      </c>
      <c r="L76" s="3">
        <f t="shared" si="19"/>
        <v>40467.076380464488</v>
      </c>
      <c r="M76" s="3">
        <f t="shared" si="20"/>
        <v>3.2026017234519396E-10</v>
      </c>
      <c r="N76" s="4">
        <f t="shared" si="21"/>
        <v>27914.177815810304</v>
      </c>
      <c r="O76" s="3">
        <f t="shared" si="22"/>
        <v>2.653478816991252E-4</v>
      </c>
      <c r="P76" s="18">
        <f t="shared" si="26"/>
        <v>2.6534820195929753E-4</v>
      </c>
      <c r="Q76" s="20">
        <f t="shared" si="27"/>
        <v>5.3952915778665531</v>
      </c>
      <c r="R76" s="9">
        <f t="shared" si="28"/>
        <v>3.4206181979854109E-8</v>
      </c>
      <c r="U76" s="1">
        <f t="shared" si="23"/>
        <v>36315</v>
      </c>
      <c r="V76">
        <v>8.9839118189585027E-39</v>
      </c>
      <c r="W76">
        <v>6.6596315629730226E-24</v>
      </c>
      <c r="X76">
        <v>6.8347150112755401E-17</v>
      </c>
      <c r="Y76">
        <v>1.1325477890457194E-12</v>
      </c>
      <c r="Z76">
        <v>7.85428692903314E-10</v>
      </c>
      <c r="AA76">
        <v>8.6382717161182832E-8</v>
      </c>
      <c r="AB76">
        <v>2.9234348119786077E-6</v>
      </c>
      <c r="AC76">
        <v>4.418597895464395E-5</v>
      </c>
      <c r="AD76">
        <v>3.7451618006172609E-4</v>
      </c>
      <c r="AE76">
        <v>2.0640326178523695E-3</v>
      </c>
      <c r="AF76">
        <v>8.1811920056626842E-3</v>
      </c>
      <c r="AG76">
        <v>2.5046954220969333E-2</v>
      </c>
      <c r="AH76">
        <v>6.2392327837655089E-2</v>
      </c>
      <c r="AI76">
        <v>0.13147745943074202</v>
      </c>
      <c r="AJ76">
        <v>0.24145394921973773</v>
      </c>
      <c r="AK76">
        <v>0.39548866181831033</v>
      </c>
      <c r="AL76">
        <v>0.58843524265622504</v>
      </c>
      <c r="AM76">
        <v>0.80704688029069893</v>
      </c>
      <c r="AN76">
        <v>1.0325295845426639</v>
      </c>
      <c r="AO76">
        <v>1.2443654971412066</v>
      </c>
      <c r="AP76">
        <v>1.4241113401110466</v>
      </c>
      <c r="AQ76">
        <v>1.5581908050474611</v>
      </c>
      <c r="AR76">
        <v>1.6392459608294756</v>
      </c>
      <c r="AS76">
        <v>1.6661135429118474</v>
      </c>
      <c r="AT76">
        <v>1.6428014780031595</v>
      </c>
      <c r="AU76">
        <v>1.5769414630507494</v>
      </c>
      <c r="AV76">
        <v>1.478141480207301</v>
      </c>
      <c r="AW76">
        <v>1.3565343768946869</v>
      </c>
      <c r="AX76">
        <v>1.2216780576179951</v>
      </c>
      <c r="AY76">
        <v>1.0818469732296787</v>
      </c>
      <c r="AZ76">
        <v>0.9436776801728447</v>
      </c>
      <c r="BA76">
        <v>0.81209194798492845</v>
      </c>
      <c r="BB76">
        <v>0.69041032106788591</v>
      </c>
      <c r="BC76">
        <v>0.58057652083572875</v>
      </c>
      <c r="BD76">
        <v>0.48342938615105119</v>
      </c>
      <c r="BE76">
        <v>0.39897763547915849</v>
      </c>
      <c r="BF76">
        <v>0.32664969318278692</v>
      </c>
      <c r="BG76">
        <v>0.26550434748200347</v>
      </c>
      <c r="BH76">
        <v>0.21439768679887969</v>
      </c>
      <c r="BI76">
        <v>0.17210796779933329</v>
      </c>
      <c r="BJ76">
        <v>0.13742351677204212</v>
      </c>
      <c r="BK76">
        <v>0.10920023218634896</v>
      </c>
      <c r="BL76">
        <v>8.6395429659597442E-2</v>
      </c>
      <c r="BM76">
        <v>6.8084193966068782E-2</v>
      </c>
      <c r="BN76">
        <v>5.3463465750724769E-2</v>
      </c>
      <c r="BO76">
        <v>4.184804954836889E-2</v>
      </c>
      <c r="BP76">
        <v>3.2661737018924032E-2</v>
      </c>
      <c r="BQ76">
        <v>2.5425873282996354E-2</v>
      </c>
      <c r="BR76">
        <v>1.9746984217839315E-2</v>
      </c>
      <c r="BS76">
        <v>1.5304528322847115E-2</v>
      </c>
      <c r="BT76">
        <v>1.1839422248118441E-2</v>
      </c>
      <c r="BU76">
        <v>9.1436915349439544E-3</v>
      </c>
      <c r="BV76">
        <v>7.0513935874903788E-3</v>
      </c>
      <c r="BW76">
        <v>5.4308262716144E-3</v>
      </c>
      <c r="BX76">
        <v>4.1779539501537637E-3</v>
      </c>
      <c r="BY76">
        <v>3.2109379688245328E-3</v>
      </c>
      <c r="BZ76">
        <v>2.4656388030683757E-3</v>
      </c>
      <c r="CA76">
        <v>1.891953460080881E-3</v>
      </c>
      <c r="CB76">
        <v>1.4508579534495691E-3</v>
      </c>
      <c r="CC76">
        <v>1.1120363068618981E-3</v>
      </c>
      <c r="CD76">
        <v>8.5199162971779686E-4</v>
      </c>
      <c r="CE76">
        <v>6.5254943746576282E-4</v>
      </c>
      <c r="CF76">
        <v>4.9967741482558319E-4</v>
      </c>
      <c r="CG76">
        <v>3.8255861165461315E-4</v>
      </c>
      <c r="CH76">
        <v>2.9286633415027806E-4</v>
      </c>
      <c r="CI76">
        <v>2.2419868179469118E-4</v>
      </c>
      <c r="CJ76">
        <v>1.716388467619671E-4</v>
      </c>
      <c r="CK76">
        <v>1.3141407197442235E-4</v>
      </c>
      <c r="CL76">
        <v>1.0063172280601097E-4</v>
      </c>
      <c r="CM76">
        <v>7.7075438927031118E-5</v>
      </c>
      <c r="CN76">
        <v>5.9047962978918292E-5</v>
      </c>
      <c r="CO76">
        <v>4.5250142630865345E-5</v>
      </c>
      <c r="CP76">
        <v>3.4687904644893069E-5</v>
      </c>
      <c r="CQ76">
        <v>2.6600817309120491E-5</v>
      </c>
      <c r="CR76">
        <v>2.0407286230576184E-5</v>
      </c>
      <c r="CS76">
        <v>1.5662546762043322E-5</v>
      </c>
      <c r="CT76">
        <v>1.2026488600433314E-5</v>
      </c>
      <c r="CU76">
        <v>9.2390263581463725E-6</v>
      </c>
      <c r="CV76">
        <v>7.1012558916786804E-6</v>
      </c>
      <c r="CW76">
        <v>5.4610430931817583E-6</v>
      </c>
      <c r="CX76">
        <v>4.2020060049573174E-6</v>
      </c>
      <c r="CY76">
        <v>3.2350932091991573E-6</v>
      </c>
      <c r="CZ76">
        <v>2.4921477073497452E-6</v>
      </c>
      <c r="DA76">
        <v>1.9209886108101907E-6</v>
      </c>
      <c r="DB76">
        <v>1.4816527826995585E-6</v>
      </c>
      <c r="DC76">
        <v>1.1435227544662545E-6</v>
      </c>
      <c r="DD76">
        <v>8.8313171692915112E-7</v>
      </c>
      <c r="DE76">
        <v>6.8248572897211529E-7</v>
      </c>
      <c r="DF76">
        <v>5.2778102579965854E-7</v>
      </c>
      <c r="DG76">
        <v>4.0842315637412912E-7</v>
      </c>
      <c r="DH76">
        <v>3.1627672153821854E-7</v>
      </c>
      <c r="DI76">
        <v>2.4509132032021721E-7</v>
      </c>
      <c r="DJ76">
        <v>1.9006216827988679E-7</v>
      </c>
      <c r="DK76">
        <v>1.4749366742229526E-7</v>
      </c>
      <c r="DL76">
        <v>1.1454170054281891E-7</v>
      </c>
      <c r="DM76">
        <v>8.9016143075483444E-8</v>
      </c>
      <c r="DN76">
        <v>6.9229452243551356E-8</v>
      </c>
      <c r="DO76">
        <v>5.3880527048138989E-8</v>
      </c>
      <c r="DP76">
        <v>4.1965578052624223E-8</v>
      </c>
      <c r="DQ76">
        <v>3.2709689765975008E-8</v>
      </c>
      <c r="DR76">
        <v>2.5514243186154357E-8</v>
      </c>
      <c r="DS76">
        <v>1.9916500446035753E-8</v>
      </c>
      <c r="DT76">
        <v>1.5558520441561246E-8</v>
      </c>
      <c r="DU76">
        <v>1.216323708193898E-8</v>
      </c>
      <c r="DV76">
        <v>9.5160386507962413E-9</v>
      </c>
      <c r="DW76">
        <v>7.4505745309122176E-9</v>
      </c>
      <c r="DX76">
        <v>5.8378123245082544E-9</v>
      </c>
      <c r="DY76">
        <v>4.5775956431654821E-9</v>
      </c>
      <c r="DZ76">
        <v>3.5921269188996132E-9</v>
      </c>
      <c r="EA76">
        <v>2.8209330027897338E-9</v>
      </c>
      <c r="EB76">
        <v>2.2169736191231121E-9</v>
      </c>
      <c r="EC76">
        <v>1.7436312276556122E-9</v>
      </c>
      <c r="ED76">
        <v>1.3723810912548056E-9</v>
      </c>
      <c r="EE76">
        <v>1.0809866152820503E-9</v>
      </c>
      <c r="EF76">
        <v>8.5210058064731151E-10</v>
      </c>
    </row>
    <row r="77" spans="1:136" x14ac:dyDescent="0.2">
      <c r="A77" s="1">
        <v>36322</v>
      </c>
      <c r="B77" s="15">
        <f>Sheet1!G77</f>
        <v>0.34708636096765416</v>
      </c>
      <c r="C77">
        <v>28599.340595624999</v>
      </c>
      <c r="D77">
        <v>13196.5</v>
      </c>
      <c r="E77" s="5">
        <v>0.05</v>
      </c>
      <c r="F77" s="6">
        <v>1</v>
      </c>
      <c r="G77" s="7">
        <v>0.24121264007817891</v>
      </c>
      <c r="H77" s="10">
        <v>41152.227198371853</v>
      </c>
      <c r="I77" s="8">
        <f t="shared" si="24"/>
        <v>5.0429288245834893</v>
      </c>
      <c r="J77" s="8">
        <f t="shared" si="18"/>
        <v>4.8017161845053105</v>
      </c>
      <c r="K77" s="3">
        <f t="shared" si="25"/>
        <v>0.99999977077009139</v>
      </c>
      <c r="L77" s="3">
        <f t="shared" si="19"/>
        <v>41152.251911966319</v>
      </c>
      <c r="M77" s="3">
        <f t="shared" si="20"/>
        <v>6.1076175145204081E-4</v>
      </c>
      <c r="N77" s="4">
        <f t="shared" si="21"/>
        <v>28599.328538207097</v>
      </c>
      <c r="O77" s="3">
        <f t="shared" si="22"/>
        <v>1.4538132645900678E-4</v>
      </c>
      <c r="P77" s="18">
        <f t="shared" si="26"/>
        <v>7.5614307791104754E-4</v>
      </c>
      <c r="Q77" s="20">
        <f t="shared" si="27"/>
        <v>5.4235741433228242</v>
      </c>
      <c r="R77" s="9">
        <f t="shared" si="28"/>
        <v>2.9209483564322892E-8</v>
      </c>
      <c r="U77" s="1">
        <f t="shared" si="23"/>
        <v>36322</v>
      </c>
      <c r="V77">
        <v>1.3186415722904962E-38</v>
      </c>
      <c r="W77">
        <v>7.2030763263978083E-24</v>
      </c>
      <c r="X77">
        <v>6.5444885255074925E-17</v>
      </c>
      <c r="Y77">
        <v>1.0202445659334659E-12</v>
      </c>
      <c r="Z77">
        <v>6.847016268431098E-10</v>
      </c>
      <c r="AA77">
        <v>7.400593520016181E-8</v>
      </c>
      <c r="AB77">
        <v>2.4843666828909867E-6</v>
      </c>
      <c r="AC77">
        <v>3.7470163153411163E-5</v>
      </c>
      <c r="AD77">
        <v>3.1819778296822101E-4</v>
      </c>
      <c r="AE77">
        <v>1.7619051157894835E-3</v>
      </c>
      <c r="AF77">
        <v>7.0304928712511504E-3</v>
      </c>
      <c r="AG77">
        <v>2.1699634152528093E-2</v>
      </c>
      <c r="AH77">
        <v>5.4552459605239668E-2</v>
      </c>
      <c r="AI77">
        <v>0.11610655741872423</v>
      </c>
      <c r="AJ77">
        <v>0.21548153325482278</v>
      </c>
      <c r="AK77">
        <v>0.35683044222986754</v>
      </c>
      <c r="AL77">
        <v>0.53692095953356489</v>
      </c>
      <c r="AM77">
        <v>0.7448821670553798</v>
      </c>
      <c r="AN77">
        <v>0.96412214357939063</v>
      </c>
      <c r="AO77">
        <v>1.1755976077407282</v>
      </c>
      <c r="AP77">
        <v>1.3613133632332635</v>
      </c>
      <c r="AQ77">
        <v>1.5071140817255271</v>
      </c>
      <c r="AR77">
        <v>1.6042700184855105</v>
      </c>
      <c r="AS77">
        <v>1.649807573472835</v>
      </c>
      <c r="AT77">
        <v>1.6458469971394247</v>
      </c>
      <c r="AU77">
        <v>1.5983439638430406</v>
      </c>
      <c r="AV77">
        <v>1.5156226253800218</v>
      </c>
      <c r="AW77">
        <v>1.406995863144995</v>
      </c>
      <c r="AX77">
        <v>1.2816501014181372</v>
      </c>
      <c r="AY77">
        <v>1.1478649664081511</v>
      </c>
      <c r="AZ77">
        <v>1.0125601637748893</v>
      </c>
      <c r="BA77">
        <v>0.88111629410963777</v>
      </c>
      <c r="BB77">
        <v>0.75739768094083471</v>
      </c>
      <c r="BC77">
        <v>0.6439053227775442</v>
      </c>
      <c r="BD77">
        <v>0.5419987037120495</v>
      </c>
      <c r="BE77">
        <v>0.45214009904507163</v>
      </c>
      <c r="BF77">
        <v>0.37413004377422771</v>
      </c>
      <c r="BG77">
        <v>0.30731553077030482</v>
      </c>
      <c r="BH77">
        <v>0.25076238868651274</v>
      </c>
      <c r="BI77">
        <v>0.20339013800035283</v>
      </c>
      <c r="BJ77">
        <v>0.16407186960986081</v>
      </c>
      <c r="BK77">
        <v>0.13170393380455997</v>
      </c>
      <c r="BL77">
        <v>0.10525106475721191</v>
      </c>
      <c r="BM77">
        <v>8.3772505258535815E-2</v>
      </c>
      <c r="BN77">
        <v>6.6434129099577105E-2</v>
      </c>
      <c r="BO77">
        <v>5.2510760434470054E-2</v>
      </c>
      <c r="BP77">
        <v>4.1382040004201377E-2</v>
      </c>
      <c r="BQ77">
        <v>3.2524392558346334E-2</v>
      </c>
      <c r="BR77">
        <v>2.5500961026806809E-2</v>
      </c>
      <c r="BS77">
        <v>1.9950809407711767E-2</v>
      </c>
      <c r="BT77">
        <v>1.5578255695054402E-2</v>
      </c>
      <c r="BU77">
        <v>1.2142865215246299E-2</v>
      </c>
      <c r="BV77">
        <v>9.450395619977691E-3</v>
      </c>
      <c r="BW77">
        <v>7.3448189484328404E-3</v>
      </c>
      <c r="BX77">
        <v>5.7014365460062418E-3</v>
      </c>
      <c r="BY77">
        <v>4.4210345915181651E-3</v>
      </c>
      <c r="BZ77">
        <v>3.4249896619209857E-3</v>
      </c>
      <c r="CA77">
        <v>2.6512158857806951E-3</v>
      </c>
      <c r="CB77">
        <v>2.0508408229381447E-3</v>
      </c>
      <c r="CC77">
        <v>1.5855011648462265E-3</v>
      </c>
      <c r="CD77">
        <v>1.2251580805144541E-3</v>
      </c>
      <c r="CE77">
        <v>9.4634308211957339E-4</v>
      </c>
      <c r="CF77">
        <v>7.3075704468553691E-4</v>
      </c>
      <c r="CG77">
        <v>5.6415648813382656E-4</v>
      </c>
      <c r="CH77">
        <v>4.3547184593324564E-4</v>
      </c>
      <c r="CI77">
        <v>3.3611191922630027E-4</v>
      </c>
      <c r="CJ77">
        <v>2.5941695287863586E-4</v>
      </c>
      <c r="CK77">
        <v>2.0022979048834951E-4</v>
      </c>
      <c r="CL77">
        <v>1.5456045547760334E-4</v>
      </c>
      <c r="CM77">
        <v>1.1932438461818359E-4</v>
      </c>
      <c r="CN77">
        <v>9.213854008524495E-5</v>
      </c>
      <c r="CO77">
        <v>7.1162876307792004E-5</v>
      </c>
      <c r="CP77">
        <v>5.4977259430139337E-5</v>
      </c>
      <c r="CQ77">
        <v>4.2486038324802092E-5</v>
      </c>
      <c r="CR77">
        <v>3.284414093305643E-5</v>
      </c>
      <c r="CS77">
        <v>2.539989843212047E-5</v>
      </c>
      <c r="CT77">
        <v>1.9650849522167229E-5</v>
      </c>
      <c r="CU77">
        <v>1.5209603559174376E-5</v>
      </c>
      <c r="CV77">
        <v>1.1777489801508692E-5</v>
      </c>
      <c r="CW77">
        <v>9.1242275698129706E-6</v>
      </c>
      <c r="CX77">
        <v>7.0722483328773256E-6</v>
      </c>
      <c r="CY77">
        <v>5.4846093799622339E-6</v>
      </c>
      <c r="CZ77">
        <v>4.2556787222727695E-6</v>
      </c>
      <c r="DA77">
        <v>3.303957150851625E-6</v>
      </c>
      <c r="DB77">
        <v>2.5665477710219188E-6</v>
      </c>
      <c r="DC77">
        <v>1.9948951139277811E-6</v>
      </c>
      <c r="DD77">
        <v>1.5515023644635932E-6</v>
      </c>
      <c r="DE77">
        <v>1.2074020237150397E-6</v>
      </c>
      <c r="DF77">
        <v>9.4020687242019966E-7</v>
      </c>
      <c r="DG77">
        <v>7.326078659965866E-7</v>
      </c>
      <c r="DH77">
        <v>5.7121624750440547E-7</v>
      </c>
      <c r="DI77">
        <v>4.4567078746003661E-7</v>
      </c>
      <c r="DJ77">
        <v>3.4794925522816186E-7</v>
      </c>
      <c r="DK77">
        <v>2.718372382024518E-7</v>
      </c>
      <c r="DL77">
        <v>2.1251821191863348E-7</v>
      </c>
      <c r="DM77">
        <v>1.6625706741576475E-7</v>
      </c>
      <c r="DN77">
        <v>1.3015569289180482E-7</v>
      </c>
      <c r="DO77">
        <v>1.0196412532004248E-7</v>
      </c>
      <c r="DP77">
        <v>7.9934573395544329E-8</v>
      </c>
      <c r="DQ77">
        <v>6.2708527131146668E-8</v>
      </c>
      <c r="DR77">
        <v>4.9229412635681077E-8</v>
      </c>
      <c r="DS77">
        <v>3.8674977759381346E-8</v>
      </c>
      <c r="DT77">
        <v>3.0404924377288845E-8</v>
      </c>
      <c r="DU77">
        <v>2.392032763297852E-8</v>
      </c>
      <c r="DV77">
        <v>1.8832171884610867E-8</v>
      </c>
      <c r="DW77">
        <v>1.4836941532370332E-8</v>
      </c>
      <c r="DX77">
        <v>1.1697674011285708E-8</v>
      </c>
      <c r="DY77">
        <v>9.2292440450281518E-9</v>
      </c>
      <c r="DZ77">
        <v>7.2869274233414911E-9</v>
      </c>
      <c r="EA77">
        <v>5.7575080548200233E-9</v>
      </c>
      <c r="EB77">
        <v>4.5523584550214778E-9</v>
      </c>
      <c r="EC77">
        <v>3.6020523946869324E-9</v>
      </c>
      <c r="ED77">
        <v>2.8521678072402451E-9</v>
      </c>
      <c r="EE77">
        <v>2.2600149040503753E-9</v>
      </c>
      <c r="EF77">
        <v>1.7920839059616882E-9</v>
      </c>
    </row>
    <row r="78" spans="1:136" x14ac:dyDescent="0.2">
      <c r="A78" s="1">
        <v>36329</v>
      </c>
      <c r="B78" s="15">
        <f>Sheet1!G78</f>
        <v>0.35285024073663629</v>
      </c>
      <c r="C78">
        <v>27538.468610624997</v>
      </c>
      <c r="D78">
        <v>13196.5</v>
      </c>
      <c r="E78" s="5">
        <v>0.05</v>
      </c>
      <c r="F78" s="6">
        <v>1</v>
      </c>
      <c r="G78" s="7">
        <v>0.24237026427892519</v>
      </c>
      <c r="H78" s="10">
        <v>40091.369903754123</v>
      </c>
      <c r="I78" s="8">
        <f t="shared" si="24"/>
        <v>4.9122409050775344</v>
      </c>
      <c r="J78" s="8">
        <f t="shared" si="18"/>
        <v>4.6698706407986093</v>
      </c>
      <c r="K78" s="3">
        <f t="shared" si="25"/>
        <v>0.99999954979337313</v>
      </c>
      <c r="L78" s="3">
        <f t="shared" si="19"/>
        <v>40091.385312162151</v>
      </c>
      <c r="M78" s="3">
        <f t="shared" si="20"/>
        <v>2.374190379488406E-4</v>
      </c>
      <c r="N78" s="4">
        <f t="shared" si="21"/>
        <v>27538.471670487525</v>
      </c>
      <c r="O78" s="3">
        <f t="shared" si="22"/>
        <v>9.362758685070803E-6</v>
      </c>
      <c r="P78" s="18">
        <f t="shared" si="26"/>
        <v>2.4678179663391141E-4</v>
      </c>
      <c r="Q78" s="20">
        <f t="shared" si="27"/>
        <v>5.2887584422633003</v>
      </c>
      <c r="R78" s="9">
        <f t="shared" si="28"/>
        <v>6.157469793752597E-8</v>
      </c>
      <c r="U78" s="1">
        <f t="shared" si="23"/>
        <v>36329</v>
      </c>
      <c r="V78">
        <v>1.2649217972702438E-37</v>
      </c>
      <c r="W78">
        <v>3.6621931021837356E-23</v>
      </c>
      <c r="X78">
        <v>2.3804527576623939E-16</v>
      </c>
      <c r="Y78">
        <v>2.9743312354825649E-12</v>
      </c>
      <c r="Z78">
        <v>1.6970726645281121E-9</v>
      </c>
      <c r="AA78">
        <v>1.6162316825936254E-7</v>
      </c>
      <c r="AB78">
        <v>4.8958460561932895E-6</v>
      </c>
      <c r="AC78">
        <v>6.7765391454062198E-5</v>
      </c>
      <c r="AD78">
        <v>5.3478651905440816E-4</v>
      </c>
      <c r="AE78">
        <v>2.7785676602549844E-3</v>
      </c>
      <c r="AF78">
        <v>1.0483267399918018E-2</v>
      </c>
      <c r="AG78">
        <v>3.0783513911473801E-2</v>
      </c>
      <c r="AH78">
        <v>7.4002111893146399E-2</v>
      </c>
      <c r="AI78">
        <v>0.15125087484006988</v>
      </c>
      <c r="AJ78">
        <v>0.27053765475898844</v>
      </c>
      <c r="AK78">
        <v>0.43310889054245694</v>
      </c>
      <c r="AL78">
        <v>0.63171818219109566</v>
      </c>
      <c r="AM78">
        <v>0.85151241648770837</v>
      </c>
      <c r="AN78">
        <v>1.0730408850843502</v>
      </c>
      <c r="AO78">
        <v>1.2761803196924613</v>
      </c>
      <c r="AP78">
        <v>1.4437194773387285</v>
      </c>
      <c r="AQ78">
        <v>1.5637638206672657</v>
      </c>
      <c r="AR78">
        <v>1.6306809571324523</v>
      </c>
      <c r="AS78">
        <v>1.6447628847466598</v>
      </c>
      <c r="AT78">
        <v>1.6110270352054186</v>
      </c>
      <c r="AU78">
        <v>1.5376260882577906</v>
      </c>
      <c r="AV78">
        <v>1.4342548551368031</v>
      </c>
      <c r="AW78">
        <v>1.3108064355187838</v>
      </c>
      <c r="AX78">
        <v>1.1763950242123919</v>
      </c>
      <c r="AY78">
        <v>1.0387588682139794</v>
      </c>
      <c r="AZ78">
        <v>0.90399242858810569</v>
      </c>
      <c r="BA78">
        <v>0.7765273807780021</v>
      </c>
      <c r="BB78">
        <v>0.65927785034279329</v>
      </c>
      <c r="BC78">
        <v>0.55387589172572826</v>
      </c>
      <c r="BD78">
        <v>0.46094032655499756</v>
      </c>
      <c r="BE78">
        <v>0.38034003927316767</v>
      </c>
      <c r="BF78">
        <v>0.3114285370087429</v>
      </c>
      <c r="BG78">
        <v>0.25323872027567129</v>
      </c>
      <c r="BH78">
        <v>0.20463525614086514</v>
      </c>
      <c r="BI78">
        <v>0.16442719082377508</v>
      </c>
      <c r="BJ78">
        <v>0.13144621604125056</v>
      </c>
      <c r="BK78">
        <v>0.10459705155478688</v>
      </c>
      <c r="BL78">
        <v>8.2886356322163776E-2</v>
      </c>
      <c r="BM78">
        <v>6.5435916008222558E-2</v>
      </c>
      <c r="BN78">
        <v>5.1484914665148741E-2</v>
      </c>
      <c r="BO78">
        <v>4.0385101270276537E-2</v>
      </c>
      <c r="BP78">
        <v>3.1591733602818889E-2</v>
      </c>
      <c r="BQ78">
        <v>2.465238432525196E-2</v>
      </c>
      <c r="BR78">
        <v>1.9195047116353236E-2</v>
      </c>
      <c r="BS78">
        <v>1.491647970938887E-2</v>
      </c>
      <c r="BT78">
        <v>1.1571348482345815E-2</v>
      </c>
      <c r="BU78">
        <v>8.9624736460589619E-3</v>
      </c>
      <c r="BV78">
        <v>6.9322925699337483E-3</v>
      </c>
      <c r="BW78">
        <v>5.3555409934435546E-3</v>
      </c>
      <c r="BX78">
        <v>4.1330806068467967E-3</v>
      </c>
      <c r="BY78">
        <v>3.1867629722393369E-3</v>
      </c>
      <c r="BZ78">
        <v>2.4552033970773319E-3</v>
      </c>
      <c r="CA78">
        <v>1.8903362938562233E-3</v>
      </c>
      <c r="CB78">
        <v>1.4546301045981343E-3</v>
      </c>
      <c r="CC78">
        <v>1.11885110714903E-3</v>
      </c>
      <c r="CD78">
        <v>8.6027872213710111E-4</v>
      </c>
      <c r="CE78">
        <v>6.6128862353557669E-4</v>
      </c>
      <c r="CF78">
        <v>5.0823301242182667E-4</v>
      </c>
      <c r="CG78">
        <v>3.9055929371663241E-4</v>
      </c>
      <c r="CH78">
        <v>3.001188553751553E-4</v>
      </c>
      <c r="CI78">
        <v>2.3062663777379119E-4</v>
      </c>
      <c r="CJ78">
        <v>1.7723976205655541E-4</v>
      </c>
      <c r="CK78">
        <v>1.3622978628472857E-4</v>
      </c>
      <c r="CL78">
        <v>1.0472833118689078E-4</v>
      </c>
      <c r="CM78">
        <v>8.0530022720900658E-5</v>
      </c>
      <c r="CN78">
        <v>6.1940089078081303E-5</v>
      </c>
      <c r="CO78">
        <v>4.7656663842645526E-5</v>
      </c>
      <c r="CP78">
        <v>3.6680006561929739E-5</v>
      </c>
      <c r="CQ78">
        <v>2.8242561344003884E-5</v>
      </c>
      <c r="CR78">
        <v>2.1755121019981628E-5</v>
      </c>
      <c r="CS78">
        <v>1.6765421571507767E-5</v>
      </c>
      <c r="CT78">
        <v>1.2926318420277431E-5</v>
      </c>
      <c r="CU78">
        <v>9.971341022734877E-6</v>
      </c>
      <c r="CV78">
        <v>7.6959237690658988E-6</v>
      </c>
      <c r="CW78">
        <v>5.9430003938491469E-6</v>
      </c>
      <c r="CX78">
        <v>4.5919505231532304E-6</v>
      </c>
      <c r="CY78">
        <v>3.550120000092348E-6</v>
      </c>
      <c r="CZ78">
        <v>2.7463164924632889E-6</v>
      </c>
      <c r="DA78">
        <v>2.1258205318453081E-6</v>
      </c>
      <c r="DB78">
        <v>1.6465588840687778E-6</v>
      </c>
      <c r="DC78">
        <v>1.2761692614747176E-6</v>
      </c>
      <c r="DD78">
        <v>9.8974849121209775E-7</v>
      </c>
      <c r="DE78">
        <v>7.6812471543271459E-7</v>
      </c>
      <c r="DF78">
        <v>5.9653139357042182E-7</v>
      </c>
      <c r="DG78">
        <v>4.6358940935941901E-7</v>
      </c>
      <c r="DH78">
        <v>3.6052546428661014E-7</v>
      </c>
      <c r="DI78">
        <v>2.8057171108495681E-7</v>
      </c>
      <c r="DJ78">
        <v>2.1850443486181107E-7</v>
      </c>
      <c r="DK78">
        <v>1.7028943923849857E-7</v>
      </c>
      <c r="DL78">
        <v>1.328093419569994E-7</v>
      </c>
      <c r="DM78">
        <v>1.0365376699471799E-7</v>
      </c>
      <c r="DN78">
        <v>8.0957851019676157E-8</v>
      </c>
      <c r="DO78">
        <v>6.3277877331578495E-8</v>
      </c>
      <c r="DP78">
        <v>4.9495452624362298E-8</v>
      </c>
      <c r="DQ78">
        <v>3.8743636610625684E-8</v>
      </c>
      <c r="DR78">
        <v>3.0349963932852554E-8</v>
      </c>
      <c r="DS78">
        <v>2.3792470710960783E-8</v>
      </c>
      <c r="DT78">
        <v>1.8665737892787174E-8</v>
      </c>
      <c r="DU78">
        <v>1.4654654105531835E-8</v>
      </c>
      <c r="DV78">
        <v>1.1514130822271181E-8</v>
      </c>
      <c r="DW78">
        <v>9.0534097836873912E-9</v>
      </c>
      <c r="DX78">
        <v>7.1239154165864703E-9</v>
      </c>
      <c r="DY78">
        <v>5.6098454274368669E-9</v>
      </c>
      <c r="DZ78">
        <v>4.4208776481394634E-9</v>
      </c>
      <c r="EA78">
        <v>3.4865134700583325E-9</v>
      </c>
      <c r="EB78">
        <v>2.7516877095868981E-9</v>
      </c>
      <c r="EC78">
        <v>2.1733590884420201E-9</v>
      </c>
      <c r="ED78">
        <v>1.7178605034702312E-9</v>
      </c>
      <c r="EE78">
        <v>1.3588383704006125E-9</v>
      </c>
      <c r="EF78">
        <v>1.0756489832873263E-9</v>
      </c>
    </row>
    <row r="79" spans="1:136" x14ac:dyDescent="0.2">
      <c r="A79" s="1">
        <v>36336</v>
      </c>
      <c r="B79" s="15">
        <f>Sheet1!G79</f>
        <v>0.35350499562166959</v>
      </c>
      <c r="C79">
        <v>27229.047614999999</v>
      </c>
      <c r="D79">
        <v>13196.5</v>
      </c>
      <c r="E79" s="5">
        <v>0.05</v>
      </c>
      <c r="F79" s="6">
        <v>1</v>
      </c>
      <c r="G79" s="7">
        <v>0.24195930517231504</v>
      </c>
      <c r="H79" s="10">
        <v>39781.934639188461</v>
      </c>
      <c r="I79" s="8">
        <f t="shared" si="24"/>
        <v>4.8881501565982637</v>
      </c>
      <c r="J79" s="8">
        <f t="shared" si="18"/>
        <v>4.6461908514259482</v>
      </c>
      <c r="K79" s="3">
        <f t="shared" si="25"/>
        <v>0.99999949106058261</v>
      </c>
      <c r="L79" s="3">
        <f t="shared" si="19"/>
        <v>39781.934610531927</v>
      </c>
      <c r="M79" s="3">
        <f t="shared" si="20"/>
        <v>8.2119692292230911E-10</v>
      </c>
      <c r="N79" s="4">
        <f t="shared" si="21"/>
        <v>27229.036514114719</v>
      </c>
      <c r="O79" s="3">
        <f t="shared" si="22"/>
        <v>1.2322965400037819E-4</v>
      </c>
      <c r="P79" s="18">
        <f t="shared" si="26"/>
        <v>1.2323047519730113E-4</v>
      </c>
      <c r="Q79" s="20">
        <f t="shared" si="27"/>
        <v>5.2661298113811172</v>
      </c>
      <c r="R79" s="9">
        <f t="shared" si="28"/>
        <v>6.966489053549008E-8</v>
      </c>
      <c r="U79" s="1">
        <f t="shared" si="23"/>
        <v>36336</v>
      </c>
      <c r="V79">
        <v>1.4328114696031387E-37</v>
      </c>
      <c r="W79">
        <v>4.2433100348479092E-23</v>
      </c>
      <c r="X79">
        <v>2.759178765837667E-16</v>
      </c>
      <c r="Y79">
        <v>3.4285838402146154E-12</v>
      </c>
      <c r="Z79">
        <v>1.9414927030570305E-9</v>
      </c>
      <c r="AA79">
        <v>1.8336720373733215E-7</v>
      </c>
      <c r="AB79">
        <v>5.5072601045829737E-6</v>
      </c>
      <c r="AC79">
        <v>7.5582121487960949E-5</v>
      </c>
      <c r="AD79">
        <v>5.9150557557918293E-4</v>
      </c>
      <c r="AE79">
        <v>3.0482761406676806E-3</v>
      </c>
      <c r="AF79">
        <v>1.1409923407577838E-2</v>
      </c>
      <c r="AG79">
        <v>3.3247406997692727E-2</v>
      </c>
      <c r="AH79">
        <v>7.9329952273854407E-2</v>
      </c>
      <c r="AI79">
        <v>0.16096876360841883</v>
      </c>
      <c r="AJ79">
        <v>0.28590079666400664</v>
      </c>
      <c r="AK79">
        <v>0.45458769537831661</v>
      </c>
      <c r="AL79">
        <v>0.65866025993205168</v>
      </c>
      <c r="AM79">
        <v>0.88211818238427542</v>
      </c>
      <c r="AN79">
        <v>1.1046526471797125</v>
      </c>
      <c r="AO79">
        <v>1.3057713799352946</v>
      </c>
      <c r="AP79">
        <v>1.4684248256981209</v>
      </c>
      <c r="AQ79">
        <v>1.5813153045463206</v>
      </c>
      <c r="AR79">
        <v>1.6396683374721976</v>
      </c>
      <c r="AS79">
        <v>1.6447056786570513</v>
      </c>
      <c r="AT79">
        <v>1.6022891909432093</v>
      </c>
      <c r="AU79">
        <v>1.521228998580376</v>
      </c>
      <c r="AV79">
        <v>1.4116468391938104</v>
      </c>
      <c r="AW79">
        <v>1.2836361006509351</v>
      </c>
      <c r="AX79">
        <v>1.1463196325929967</v>
      </c>
      <c r="AY79">
        <v>1.0073027458652044</v>
      </c>
      <c r="AZ79">
        <v>0.87245775855381091</v>
      </c>
      <c r="BA79">
        <v>0.74595146133795409</v>
      </c>
      <c r="BB79">
        <v>0.63042673800643056</v>
      </c>
      <c r="BC79">
        <v>0.52726329890710577</v>
      </c>
      <c r="BD79">
        <v>0.43686157901450801</v>
      </c>
      <c r="BE79">
        <v>0.35891284353252501</v>
      </c>
      <c r="BF79">
        <v>0.29263455242027975</v>
      </c>
      <c r="BG79">
        <v>0.23696203195369736</v>
      </c>
      <c r="BH79">
        <v>0.19069557979525747</v>
      </c>
      <c r="BI79">
        <v>0.15260693802489253</v>
      </c>
      <c r="BJ79">
        <v>0.12151143071523324</v>
      </c>
      <c r="BK79">
        <v>9.6312763931264131E-2</v>
      </c>
      <c r="BL79">
        <v>7.6027172355889905E-2</v>
      </c>
      <c r="BM79">
        <v>5.9792748038761875E-2</v>
      </c>
      <c r="BN79">
        <v>4.6868729634387409E-2</v>
      </c>
      <c r="BO79">
        <v>3.6628467490153825E-2</v>
      </c>
      <c r="BP79">
        <v>2.8548822262421201E-2</v>
      </c>
      <c r="BQ79">
        <v>2.2197951512913185E-2</v>
      </c>
      <c r="BR79">
        <v>1.7222800305369962E-2</v>
      </c>
      <c r="BS79">
        <v>1.3337126681193131E-2</v>
      </c>
      <c r="BT79">
        <v>1.031053917487286E-2</v>
      </c>
      <c r="BU79">
        <v>7.9587762018178722E-3</v>
      </c>
      <c r="BV79">
        <v>6.135292131630588E-3</v>
      </c>
      <c r="BW79">
        <v>4.7241110648381856E-3</v>
      </c>
      <c r="BX79">
        <v>3.6338494155865463E-3</v>
      </c>
      <c r="BY79">
        <v>2.7927787502360006E-3</v>
      </c>
      <c r="BZ79">
        <v>2.1447906579412559E-3</v>
      </c>
      <c r="CA79">
        <v>1.6461282319788981E-3</v>
      </c>
      <c r="CB79">
        <v>1.2627587290207237E-3</v>
      </c>
      <c r="CC79">
        <v>9.6827554775248052E-4</v>
      </c>
      <c r="CD79">
        <v>7.422324783736648E-4</v>
      </c>
      <c r="CE79">
        <v>5.6882776675515995E-4</v>
      </c>
      <c r="CF79">
        <v>4.35869080020561E-4</v>
      </c>
      <c r="CG79">
        <v>3.3396254071355573E-4</v>
      </c>
      <c r="CH79">
        <v>2.5587947086292193E-4</v>
      </c>
      <c r="CI79">
        <v>1.9606337653749688E-4</v>
      </c>
      <c r="CJ79">
        <v>1.5024712263618333E-4</v>
      </c>
      <c r="CK79">
        <v>1.1515635725067748E-4</v>
      </c>
      <c r="CL79">
        <v>8.828022106991868E-5</v>
      </c>
      <c r="CM79">
        <v>6.7694393281304474E-5</v>
      </c>
      <c r="CN79">
        <v>5.1924741578758416E-5</v>
      </c>
      <c r="CO79">
        <v>3.9842402617707263E-5</v>
      </c>
      <c r="CP79">
        <v>3.0583143485031801E-5</v>
      </c>
      <c r="CQ79">
        <v>2.3485448342807138E-5</v>
      </c>
      <c r="CR79">
        <v>1.8043023675552184E-5</v>
      </c>
      <c r="CS79">
        <v>1.3868391315957382E-5</v>
      </c>
      <c r="CT79">
        <v>1.0664998084108163E-5</v>
      </c>
      <c r="CU79">
        <v>8.2058606422303038E-6</v>
      </c>
      <c r="CV79">
        <v>6.3172209106130165E-6</v>
      </c>
      <c r="CW79">
        <v>4.8660403530596106E-6</v>
      </c>
      <c r="CX79">
        <v>3.7504336896598686E-6</v>
      </c>
      <c r="CY79">
        <v>2.8923522428930008E-6</v>
      </c>
      <c r="CZ79">
        <v>2.2319883337908436E-6</v>
      </c>
      <c r="DA79">
        <v>1.7234959555509819E-6</v>
      </c>
      <c r="DB79">
        <v>1.3317179375571389E-6</v>
      </c>
      <c r="DC79">
        <v>1.0296826174911781E-6</v>
      </c>
      <c r="DD79">
        <v>7.966887993789193E-7</v>
      </c>
      <c r="DE79">
        <v>6.1684045356405402E-7</v>
      </c>
      <c r="DF79">
        <v>4.779252623865103E-7</v>
      </c>
      <c r="DG79">
        <v>3.7055607929969341E-7</v>
      </c>
      <c r="DH79">
        <v>2.8751345124111781E-7</v>
      </c>
      <c r="DI79">
        <v>2.2324193643872655E-7</v>
      </c>
      <c r="DJ79">
        <v>1.7346409161726251E-7</v>
      </c>
      <c r="DK79">
        <v>1.3488451467140325E-7</v>
      </c>
      <c r="DL79">
        <v>1.0496283171828684E-7</v>
      </c>
      <c r="DM79">
        <v>8.1739485433097489E-8</v>
      </c>
      <c r="DN79">
        <v>6.3701977283438181E-8</v>
      </c>
      <c r="DO79">
        <v>4.9682116712760257E-8</v>
      </c>
      <c r="DP79">
        <v>3.8777047043148099E-8</v>
      </c>
      <c r="DQ79">
        <v>3.0288512422382473E-8</v>
      </c>
      <c r="DR79">
        <v>2.3676125870573554E-8</v>
      </c>
      <c r="DS79">
        <v>1.8521389551580939E-8</v>
      </c>
      <c r="DT79">
        <v>1.4499976691444238E-8</v>
      </c>
      <c r="DU79">
        <v>1.1360364974266584E-8</v>
      </c>
      <c r="DV79">
        <v>8.9073556722577925E-9</v>
      </c>
      <c r="DW79">
        <v>6.98935321351806E-9</v>
      </c>
      <c r="DX79">
        <v>5.4885408028691508E-9</v>
      </c>
      <c r="DY79">
        <v>4.3132877627281526E-9</v>
      </c>
      <c r="DZ79">
        <v>3.3922777243348524E-9</v>
      </c>
      <c r="EA79">
        <v>2.6699645844453173E-9</v>
      </c>
      <c r="EB79">
        <v>2.1030535916634504E-9</v>
      </c>
      <c r="EC79">
        <v>1.657774422024009E-9</v>
      </c>
      <c r="ED79">
        <v>1.3077665294500192E-9</v>
      </c>
      <c r="EE79">
        <v>1.0324381527076575E-9</v>
      </c>
      <c r="EF79">
        <v>8.1569199071055195E-10</v>
      </c>
    </row>
    <row r="80" spans="1:136" x14ac:dyDescent="0.2">
      <c r="A80" s="1">
        <v>36343</v>
      </c>
      <c r="B80" s="15">
        <f>Sheet1!G80</f>
        <v>0.35878560892445399</v>
      </c>
      <c r="C80">
        <v>28999.42378125</v>
      </c>
      <c r="D80">
        <v>13955.5</v>
      </c>
      <c r="E80" s="5">
        <v>0.05</v>
      </c>
      <c r="F80" s="6">
        <v>1</v>
      </c>
      <c r="G80" s="7">
        <v>0.24612086019939158</v>
      </c>
      <c r="H80" s="10">
        <v>42274.282088869302</v>
      </c>
      <c r="I80" s="8">
        <f t="shared" si="24"/>
        <v>4.8293060363148017</v>
      </c>
      <c r="J80" s="8">
        <f t="shared" si="18"/>
        <v>4.5831851761154105</v>
      </c>
      <c r="K80" s="3">
        <f t="shared" si="25"/>
        <v>0.99999931495150318</v>
      </c>
      <c r="L80" s="3">
        <f t="shared" si="19"/>
        <v>42274.283614273547</v>
      </c>
      <c r="M80" s="3">
        <f t="shared" si="20"/>
        <v>2.3268581094532258E-6</v>
      </c>
      <c r="N80" s="4">
        <f t="shared" si="21"/>
        <v>28999.401291222515</v>
      </c>
      <c r="O80" s="3">
        <f t="shared" si="22"/>
        <v>5.0580133624499198E-4</v>
      </c>
      <c r="P80" s="18">
        <f t="shared" si="26"/>
        <v>5.0812819435444524E-4</v>
      </c>
      <c r="Q80" s="20">
        <f t="shared" si="27"/>
        <v>5.192641846624686</v>
      </c>
      <c r="R80" s="9">
        <f t="shared" si="28"/>
        <v>1.0366539782030302E-7</v>
      </c>
      <c r="U80" s="1">
        <f t="shared" si="23"/>
        <v>36343</v>
      </c>
      <c r="V80">
        <v>1.0582359265203855E-37</v>
      </c>
      <c r="W80">
        <v>2.0313270169781811E-23</v>
      </c>
      <c r="X80">
        <v>1.1643853348028655E-16</v>
      </c>
      <c r="Y80">
        <v>1.4008139539750791E-12</v>
      </c>
      <c r="Z80">
        <v>7.9924372792071464E-10</v>
      </c>
      <c r="AA80">
        <v>7.7577793854838659E-8</v>
      </c>
      <c r="AB80">
        <v>2.4201374870656853E-6</v>
      </c>
      <c r="AC80">
        <v>3.4704384392143331E-5</v>
      </c>
      <c r="AD80">
        <v>2.8472027815328569E-4</v>
      </c>
      <c r="AE80">
        <v>1.5408865348279966E-3</v>
      </c>
      <c r="AF80">
        <v>6.0618740883714448E-3</v>
      </c>
      <c r="AG80">
        <v>1.8568695496735201E-2</v>
      </c>
      <c r="AH80">
        <v>4.6567762795632718E-2</v>
      </c>
      <c r="AI80">
        <v>9.9273149673203914E-2</v>
      </c>
      <c r="AJ80">
        <v>0.1851379720466339</v>
      </c>
      <c r="AK80">
        <v>0.3088812186436572</v>
      </c>
      <c r="AL80">
        <v>0.46925144142559361</v>
      </c>
      <c r="AM80">
        <v>0.65841914765289089</v>
      </c>
      <c r="AN80">
        <v>0.86315088848170585</v>
      </c>
      <c r="AO80">
        <v>1.0672480121524801</v>
      </c>
      <c r="AP80">
        <v>1.2544144386513849</v>
      </c>
      <c r="AQ80">
        <v>1.4107739044051764</v>
      </c>
      <c r="AR80">
        <v>1.5265444946558722</v>
      </c>
      <c r="AS80">
        <v>1.5967195215457979</v>
      </c>
      <c r="AT80">
        <v>1.6208735323135415</v>
      </c>
      <c r="AU80">
        <v>1.6023602741442908</v>
      </c>
      <c r="AV80">
        <v>1.5472037824919704</v>
      </c>
      <c r="AW80">
        <v>1.4629410781399412</v>
      </c>
      <c r="AX80">
        <v>1.3575962658088612</v>
      </c>
      <c r="AY80">
        <v>1.2388829622791913</v>
      </c>
      <c r="AZ80">
        <v>1.113663602146775</v>
      </c>
      <c r="BA80">
        <v>0.98764741269854417</v>
      </c>
      <c r="BB80">
        <v>0.86528316639744129</v>
      </c>
      <c r="BC80">
        <v>0.74979376865749381</v>
      </c>
      <c r="BD80">
        <v>0.64330177904967678</v>
      </c>
      <c r="BE80">
        <v>0.54700308593062152</v>
      </c>
      <c r="BF80">
        <v>0.46135637747995001</v>
      </c>
      <c r="BG80">
        <v>0.38626632569667502</v>
      </c>
      <c r="BH80">
        <v>0.32124719656788359</v>
      </c>
      <c r="BI80">
        <v>0.26556040379242229</v>
      </c>
      <c r="BJ80">
        <v>0.21832433072645693</v>
      </c>
      <c r="BK80">
        <v>0.17859782324571788</v>
      </c>
      <c r="BL80">
        <v>0.14544047848903491</v>
      </c>
      <c r="BM80">
        <v>0.11795359868026097</v>
      </c>
      <c r="BN80">
        <v>9.5305774413099911E-2</v>
      </c>
      <c r="BO80">
        <v>7.6746767861604476E-2</v>
      </c>
      <c r="BP80">
        <v>6.1612873295574098E-2</v>
      </c>
      <c r="BQ80">
        <v>4.932636893722548E-2</v>
      </c>
      <c r="BR80">
        <v>3.9391121086483689E-2</v>
      </c>
      <c r="BS80">
        <v>3.1385903407344116E-2</v>
      </c>
      <c r="BT80">
        <v>2.495657159883008E-2</v>
      </c>
      <c r="BU80">
        <v>1.980789092649991E-2</v>
      </c>
      <c r="BV80">
        <v>1.5695546601128093E-2</v>
      </c>
      <c r="BW80">
        <v>1.2418665410168452E-2</v>
      </c>
      <c r="BX80">
        <v>9.8130302544130934E-3</v>
      </c>
      <c r="BY80">
        <v>7.745066295777361E-3</v>
      </c>
      <c r="BZ80">
        <v>6.1066082937941525E-3</v>
      </c>
      <c r="CA80">
        <v>4.8104148764726296E-3</v>
      </c>
      <c r="CB80">
        <v>3.7863700009201908E-3</v>
      </c>
      <c r="CC80">
        <v>2.9782992334010092E-3</v>
      </c>
      <c r="CD80">
        <v>2.3413245347751748E-3</v>
      </c>
      <c r="CE80">
        <v>1.8396828714461963E-3</v>
      </c>
      <c r="CF80">
        <v>1.4449389446387346E-3</v>
      </c>
      <c r="CG80">
        <v>1.1345290743470871E-3</v>
      </c>
      <c r="CH80">
        <v>8.9058072859796232E-4</v>
      </c>
      <c r="CI80">
        <v>6.9895966748103472E-4</v>
      </c>
      <c r="CJ80">
        <v>5.4850375664952363E-4</v>
      </c>
      <c r="CK80">
        <v>4.3040896581554203E-4</v>
      </c>
      <c r="CL80">
        <v>3.3773879989413988E-4</v>
      </c>
      <c r="CM80">
        <v>2.6503339193521797E-4</v>
      </c>
      <c r="CN80">
        <v>2.0799874657594726E-4</v>
      </c>
      <c r="CO80">
        <v>1.6326021793361891E-4</v>
      </c>
      <c r="CP80">
        <v>1.2816730799491196E-4</v>
      </c>
      <c r="CQ80">
        <v>1.0063935620070319E-4</v>
      </c>
      <c r="CR80">
        <v>7.9043731826139872E-5</v>
      </c>
      <c r="CS80">
        <v>6.2099806401310124E-5</v>
      </c>
      <c r="CT80">
        <v>4.8803335287863913E-5</v>
      </c>
      <c r="CU80">
        <v>3.8366969469665237E-5</v>
      </c>
      <c r="CV80">
        <v>3.0173496921914462E-5</v>
      </c>
      <c r="CW80">
        <v>2.3739116806714807E-5</v>
      </c>
      <c r="CX80">
        <v>1.8684612030858017E-5</v>
      </c>
      <c r="CY80">
        <v>1.4712733608143492E-5</v>
      </c>
      <c r="CZ80">
        <v>1.1590466172568307E-5</v>
      </c>
      <c r="DA80">
        <v>9.1351261666238942E-6</v>
      </c>
      <c r="DB80">
        <v>7.2034675193217321E-6</v>
      </c>
      <c r="DC80">
        <v>5.6831460185600774E-6</v>
      </c>
      <c r="DD80">
        <v>4.4860327131923403E-6</v>
      </c>
      <c r="DE80">
        <v>3.5429762767985133E-6</v>
      </c>
      <c r="DF80">
        <v>2.7997004968840476E-6</v>
      </c>
      <c r="DG80">
        <v>2.2135908325340814E-6</v>
      </c>
      <c r="DH80">
        <v>1.7511772121342674E-6</v>
      </c>
      <c r="DI80">
        <v>1.3861620126457752E-6</v>
      </c>
      <c r="DJ80">
        <v>1.0978749185802364E-6</v>
      </c>
      <c r="DK80">
        <v>8.7006203304881352E-7</v>
      </c>
      <c r="DL80">
        <v>6.8993672716835794E-7</v>
      </c>
      <c r="DM80">
        <v>5.4743546600403204E-7</v>
      </c>
      <c r="DN80">
        <v>4.3463418140918419E-7</v>
      </c>
      <c r="DO80">
        <v>3.4529041480507608E-7</v>
      </c>
      <c r="DP80">
        <v>2.7448400708586112E-7</v>
      </c>
      <c r="DQ80">
        <v>2.1833502405678338E-7</v>
      </c>
      <c r="DR80">
        <v>1.7378223119954498E-7</v>
      </c>
      <c r="DS80">
        <v>1.3840905081469741E-7</v>
      </c>
      <c r="DT80">
        <v>1.1030676670890416E-7</v>
      </c>
      <c r="DU80">
        <v>8.7966957968059978E-8</v>
      </c>
      <c r="DV80">
        <v>7.0196878085052587E-8</v>
      </c>
      <c r="DW80">
        <v>5.6052853687892995E-8</v>
      </c>
      <c r="DX80">
        <v>4.4787840378553893E-8</v>
      </c>
      <c r="DY80">
        <v>3.5810105898698256E-8</v>
      </c>
      <c r="DZ80">
        <v>2.8650663151424191E-8</v>
      </c>
      <c r="EA80">
        <v>2.293758675597637E-8</v>
      </c>
      <c r="EB80">
        <v>1.8375747470426509E-8</v>
      </c>
      <c r="EC80">
        <v>1.47308129755813E-8</v>
      </c>
      <c r="ED80">
        <v>1.1816609935472668E-8</v>
      </c>
      <c r="EE80">
        <v>9.485135614083475E-9</v>
      </c>
      <c r="EF80">
        <v>7.618659119061488E-9</v>
      </c>
    </row>
    <row r="81" spans="1:136" x14ac:dyDescent="0.2">
      <c r="A81" s="1">
        <v>36350</v>
      </c>
      <c r="B81" s="15">
        <f>Sheet1!G81</f>
        <v>0.36024339110482856</v>
      </c>
      <c r="C81">
        <v>30828.618204374998</v>
      </c>
      <c r="D81">
        <v>13955.5</v>
      </c>
      <c r="E81" s="5">
        <v>0.05</v>
      </c>
      <c r="F81" s="6">
        <v>1</v>
      </c>
      <c r="G81" s="7">
        <v>0.25181235541911645</v>
      </c>
      <c r="H81" s="10">
        <v>44103.496545229958</v>
      </c>
      <c r="I81" s="8">
        <f t="shared" si="24"/>
        <v>4.8940017235101543</v>
      </c>
      <c r="J81" s="8">
        <f t="shared" si="18"/>
        <v>4.6421893680910378</v>
      </c>
      <c r="K81" s="3">
        <f t="shared" si="25"/>
        <v>0.99999950597013754</v>
      </c>
      <c r="L81" s="3">
        <f t="shared" si="19"/>
        <v>44103.520786889479</v>
      </c>
      <c r="M81" s="3">
        <f t="shared" si="20"/>
        <v>5.8765805633534071E-4</v>
      </c>
      <c r="N81" s="4">
        <f t="shared" si="21"/>
        <v>30828.615404860266</v>
      </c>
      <c r="O81" s="3">
        <f t="shared" si="22"/>
        <v>7.8372827348672734E-6</v>
      </c>
      <c r="P81" s="18">
        <f t="shared" si="26"/>
        <v>5.9549533907020803E-4</v>
      </c>
      <c r="Q81" s="20">
        <f t="shared" si="27"/>
        <v>5.2378710206070158</v>
      </c>
      <c r="R81" s="9">
        <f t="shared" si="28"/>
        <v>8.1219757792286972E-8</v>
      </c>
      <c r="U81" s="1">
        <f t="shared" si="23"/>
        <v>36350</v>
      </c>
      <c r="V81">
        <v>5.8570487700446792E-37</v>
      </c>
      <c r="W81">
        <v>4.0446880053650763E-23</v>
      </c>
      <c r="X81">
        <v>1.502626200133951E-16</v>
      </c>
      <c r="Y81">
        <v>1.4303595747917085E-12</v>
      </c>
      <c r="Z81">
        <v>7.0979009076524926E-10</v>
      </c>
      <c r="AA81">
        <v>6.3169385497210373E-8</v>
      </c>
      <c r="AB81">
        <v>1.866637274365183E-6</v>
      </c>
      <c r="AC81">
        <v>2.5903559216668062E-5</v>
      </c>
      <c r="AD81">
        <v>2.0872339193771361E-4</v>
      </c>
      <c r="AE81">
        <v>1.121224947870759E-3</v>
      </c>
      <c r="AF81">
        <v>4.4123584976221595E-3</v>
      </c>
      <c r="AG81">
        <v>1.3599293938595653E-2</v>
      </c>
      <c r="AH81">
        <v>3.4468294861962845E-2</v>
      </c>
      <c r="AI81">
        <v>7.4516923074654906E-2</v>
      </c>
      <c r="AJ81">
        <v>0.14130867745376441</v>
      </c>
      <c r="AK81">
        <v>0.24023023648635353</v>
      </c>
      <c r="AL81">
        <v>0.37249915247681892</v>
      </c>
      <c r="AM81">
        <v>0.53416610554034794</v>
      </c>
      <c r="AN81">
        <v>0.71641880657233592</v>
      </c>
      <c r="AO81">
        <v>0.90700480237946157</v>
      </c>
      <c r="AP81">
        <v>1.0922717628820127</v>
      </c>
      <c r="AQ81">
        <v>1.2592507161094804</v>
      </c>
      <c r="AR81">
        <v>1.3973289410074361</v>
      </c>
      <c r="AS81">
        <v>1.499270801185653</v>
      </c>
      <c r="AT81">
        <v>1.561552278688066</v>
      </c>
      <c r="AU81">
        <v>1.5841229274458983</v>
      </c>
      <c r="AV81">
        <v>1.5697819846161303</v>
      </c>
      <c r="AW81">
        <v>1.5233647689367027</v>
      </c>
      <c r="AX81">
        <v>1.4509039156889754</v>
      </c>
      <c r="AY81">
        <v>1.3588801684343645</v>
      </c>
      <c r="AZ81">
        <v>1.2536263931866658</v>
      </c>
      <c r="BA81">
        <v>1.1409061200805586</v>
      </c>
      <c r="BB81">
        <v>1.0256581330909373</v>
      </c>
      <c r="BC81">
        <v>0.91188124271297566</v>
      </c>
      <c r="BD81">
        <v>0.8026260729683431</v>
      </c>
      <c r="BE81">
        <v>0.70006045227798086</v>
      </c>
      <c r="BF81">
        <v>0.60557897025248142</v>
      </c>
      <c r="BG81">
        <v>0.51993319033181762</v>
      </c>
      <c r="BH81">
        <v>0.4433653252937747</v>
      </c>
      <c r="BI81">
        <v>0.37573394654007503</v>
      </c>
      <c r="BJ81">
        <v>0.31662504837665001</v>
      </c>
      <c r="BK81">
        <v>0.26544539457839833</v>
      </c>
      <c r="BL81">
        <v>0.22149760427475007</v>
      </c>
      <c r="BM81">
        <v>0.18403805532557499</v>
      </c>
      <c r="BN81">
        <v>0.15231959684405269</v>
      </c>
      <c r="BO81">
        <v>0.12562146264962312</v>
      </c>
      <c r="BP81">
        <v>0.10326883140351109</v>
      </c>
      <c r="BQ81">
        <v>8.4644319689121242E-2</v>
      </c>
      <c r="BR81">
        <v>6.9193419851191179E-2</v>
      </c>
      <c r="BS81">
        <v>5.6425573601109384E-2</v>
      </c>
      <c r="BT81">
        <v>4.5912249756553669E-2</v>
      </c>
      <c r="BU81">
        <v>3.7283096366224816E-2</v>
      </c>
      <c r="BV81">
        <v>3.0220977289498154E-2</v>
      </c>
      <c r="BW81">
        <v>2.4456485791215649E-2</v>
      </c>
      <c r="BX81">
        <v>1.9762352183805641E-2</v>
      </c>
      <c r="BY81">
        <v>1.5948025244454954E-2</v>
      </c>
      <c r="BZ81">
        <v>1.2854602844599397E-2</v>
      </c>
      <c r="CA81">
        <v>1.0350210338456843E-2</v>
      </c>
      <c r="CB81">
        <v>8.3258703768740658E-3</v>
      </c>
      <c r="CC81">
        <v>6.6918701144044268E-3</v>
      </c>
      <c r="CD81">
        <v>5.3746071392503682E-3</v>
      </c>
      <c r="CE81">
        <v>4.3138804845825824E-3</v>
      </c>
      <c r="CF81">
        <v>3.4605850657177472E-3</v>
      </c>
      <c r="CG81">
        <v>2.7747647220578045E-3</v>
      </c>
      <c r="CH81">
        <v>2.2239791243944635E-3</v>
      </c>
      <c r="CI81">
        <v>1.7819419499916199E-3</v>
      </c>
      <c r="CJ81">
        <v>1.4273910712878752E-3</v>
      </c>
      <c r="CK81">
        <v>1.1431554453077877E-3</v>
      </c>
      <c r="CL81">
        <v>9.1538751914071212E-4</v>
      </c>
      <c r="CM81">
        <v>7.3293401448844405E-4</v>
      </c>
      <c r="CN81">
        <v>5.8682175741677314E-4</v>
      </c>
      <c r="CO81">
        <v>4.698386876396099E-4</v>
      </c>
      <c r="CP81">
        <v>3.7619327495924741E-4</v>
      </c>
      <c r="CQ81">
        <v>3.012382824203092E-4</v>
      </c>
      <c r="CR81">
        <v>2.4124716098034119E-4</v>
      </c>
      <c r="CS81">
        <v>1.9323336610559306E-4</v>
      </c>
      <c r="CT81">
        <v>1.5480458601297001E-4</v>
      </c>
      <c r="CU81">
        <v>1.2404529986647579E-4</v>
      </c>
      <c r="CV81">
        <v>9.9422277259862162E-5</v>
      </c>
      <c r="CW81">
        <v>7.970862093186272E-5</v>
      </c>
      <c r="CX81">
        <v>6.392277313794287E-5</v>
      </c>
      <c r="CY81">
        <v>5.1279579437916066E-5</v>
      </c>
      <c r="CZ81">
        <v>4.1151055496952255E-5</v>
      </c>
      <c r="DA81">
        <v>3.3034953258330354E-5</v>
      </c>
      <c r="DB81">
        <v>2.6529589963512115E-5</v>
      </c>
      <c r="DC81">
        <v>2.1313701714440678E-5</v>
      </c>
      <c r="DD81">
        <v>1.7130324967910366E-5</v>
      </c>
      <c r="DE81">
        <v>1.377390483713681E-5</v>
      </c>
      <c r="DF81">
        <v>1.1079986900239111E-5</v>
      </c>
      <c r="DG81">
        <v>8.9169764305463225E-6</v>
      </c>
      <c r="DH81">
        <v>7.1795513603158412E-6</v>
      </c>
      <c r="DI81">
        <v>5.7833976059209104E-6</v>
      </c>
      <c r="DJ81">
        <v>4.6610014831871624E-6</v>
      </c>
      <c r="DK81">
        <v>3.7582869689007249E-6</v>
      </c>
      <c r="DL81">
        <v>3.0319280677791784E-6</v>
      </c>
      <c r="DM81">
        <v>2.4472005865914715E-6</v>
      </c>
      <c r="DN81">
        <v>1.9762648652443397E-6</v>
      </c>
      <c r="DO81">
        <v>1.596792812391972E-6</v>
      </c>
      <c r="DP81">
        <v>1.2908700224468881E-6</v>
      </c>
      <c r="DQ81">
        <v>1.0441176816993974E-6</v>
      </c>
      <c r="DR81">
        <v>8.4499010217248126E-7</v>
      </c>
      <c r="DS81">
        <v>6.8421261325533084E-7</v>
      </c>
      <c r="DT81">
        <v>5.5433164220216277E-7</v>
      </c>
      <c r="DU81">
        <v>4.4935448491461664E-7</v>
      </c>
      <c r="DV81">
        <v>3.6446079585893354E-7</v>
      </c>
      <c r="DW81">
        <v>2.9577144067052011E-7</v>
      </c>
      <c r="DX81">
        <v>2.4016324095189107E-7</v>
      </c>
      <c r="DY81">
        <v>1.9512044496544478E-7</v>
      </c>
      <c r="DZ81">
        <v>1.5861559775714082E-7</v>
      </c>
      <c r="EA81">
        <v>1.2901395345360783E-7</v>
      </c>
      <c r="EB81">
        <v>1.0499674587230486E-7</v>
      </c>
      <c r="EC81">
        <v>8.5499570883926506E-8</v>
      </c>
      <c r="ED81">
        <v>6.9662882816359755E-8</v>
      </c>
      <c r="EE81">
        <v>5.6792205609154311E-8</v>
      </c>
      <c r="EF81">
        <v>4.6326137750240131E-8</v>
      </c>
    </row>
    <row r="82" spans="1:136" x14ac:dyDescent="0.2">
      <c r="A82" s="1">
        <v>36357</v>
      </c>
      <c r="B82" s="15">
        <f>Sheet1!G82</f>
        <v>0.3200080505419291</v>
      </c>
      <c r="C82">
        <v>29980.942739999999</v>
      </c>
      <c r="D82">
        <v>13955.5</v>
      </c>
      <c r="E82" s="5">
        <v>0.05</v>
      </c>
      <c r="F82" s="6">
        <v>1</v>
      </c>
      <c r="G82" s="7">
        <v>0.22179993973771317</v>
      </c>
      <c r="H82" s="10">
        <v>43255.829153504419</v>
      </c>
      <c r="I82" s="8">
        <f t="shared" si="24"/>
        <v>5.4366827812189875</v>
      </c>
      <c r="J82" s="8">
        <f t="shared" si="18"/>
        <v>5.2148828414812742</v>
      </c>
      <c r="K82" s="3">
        <f t="shared" si="25"/>
        <v>0.99999997285917386</v>
      </c>
      <c r="L82" s="3">
        <f t="shared" si="19"/>
        <v>43255.842681359674</v>
      </c>
      <c r="M82" s="3">
        <f t="shared" si="20"/>
        <v>1.8300286780655105E-4</v>
      </c>
      <c r="N82" s="4">
        <f t="shared" si="21"/>
        <v>29980.946966733209</v>
      </c>
      <c r="O82" s="3">
        <f t="shared" si="22"/>
        <v>1.7865273629270537E-5</v>
      </c>
      <c r="P82" s="18">
        <f t="shared" si="26"/>
        <v>2.0086814143582159E-4</v>
      </c>
      <c r="Q82" s="20">
        <f t="shared" si="27"/>
        <v>5.8911679666142245</v>
      </c>
      <c r="R82" s="9">
        <f t="shared" si="28"/>
        <v>1.9173776332120315E-9</v>
      </c>
      <c r="U82" s="1">
        <f t="shared" si="23"/>
        <v>36357</v>
      </c>
      <c r="V82">
        <v>4.4642218603698752E-47</v>
      </c>
      <c r="W82">
        <v>2.5842053595010211E-29</v>
      </c>
      <c r="X82">
        <v>6.8637775851289169E-21</v>
      </c>
      <c r="Y82">
        <v>8.5798061588538896E-16</v>
      </c>
      <c r="Z82">
        <v>2.4199798559853225E-12</v>
      </c>
      <c r="AA82">
        <v>7.5272386938871356E-10</v>
      </c>
      <c r="AB82">
        <v>5.6930623446569618E-8</v>
      </c>
      <c r="AC82">
        <v>1.6337933703513825E-6</v>
      </c>
      <c r="AD82">
        <v>2.3359111933175061E-5</v>
      </c>
      <c r="AE82">
        <v>1.9865324666493454E-4</v>
      </c>
      <c r="AF82">
        <v>1.1340571022738076E-3</v>
      </c>
      <c r="AG82">
        <v>4.7345354651265924E-3</v>
      </c>
      <c r="AH82">
        <v>1.538833283229374E-2</v>
      </c>
      <c r="AI82">
        <v>4.0806144237875527E-2</v>
      </c>
      <c r="AJ82">
        <v>9.1505502156663199E-2</v>
      </c>
      <c r="AK82">
        <v>0.17843743961580974</v>
      </c>
      <c r="AL82">
        <v>0.30934443463538952</v>
      </c>
      <c r="AM82">
        <v>0.48531090098430968</v>
      </c>
      <c r="AN82">
        <v>0.69899886455419458</v>
      </c>
      <c r="AO82">
        <v>0.93529536862108809</v>
      </c>
      <c r="AP82">
        <v>1.1740735280023022</v>
      </c>
      <c r="AQ82">
        <v>1.3940436053513785</v>
      </c>
      <c r="AR82">
        <v>1.5764929960001675</v>
      </c>
      <c r="AS82">
        <v>1.7080015492869041</v>
      </c>
      <c r="AT82">
        <v>1.7817200170355623</v>
      </c>
      <c r="AU82">
        <v>1.7972720917999383</v>
      </c>
      <c r="AV82">
        <v>1.7596453518393385</v>
      </c>
      <c r="AW82">
        <v>1.6775457807561049</v>
      </c>
      <c r="AX82">
        <v>1.5616488550992342</v>
      </c>
      <c r="AY82">
        <v>1.4230572029481741</v>
      </c>
      <c r="AZ82">
        <v>1.2721325744986096</v>
      </c>
      <c r="BA82">
        <v>1.1177483479181354</v>
      </c>
      <c r="BB82">
        <v>0.96692540146128303</v>
      </c>
      <c r="BC82">
        <v>0.82476984128846909</v>
      </c>
      <c r="BD82">
        <v>0.69461781712805293</v>
      </c>
      <c r="BE82">
        <v>0.578299697831681</v>
      </c>
      <c r="BF82">
        <v>0.47645332766723769</v>
      </c>
      <c r="BG82">
        <v>0.38883659580992463</v>
      </c>
      <c r="BH82">
        <v>0.31460857514623164</v>
      </c>
      <c r="BI82">
        <v>0.25256379843221727</v>
      </c>
      <c r="BJ82">
        <v>0.20131523627772802</v>
      </c>
      <c r="BK82">
        <v>0.15942856954263027</v>
      </c>
      <c r="BL82">
        <v>0.12551419389242158</v>
      </c>
      <c r="BM82">
        <v>9.828494400337108E-2</v>
      </c>
      <c r="BN82">
        <v>7.6587582237250429E-2</v>
      </c>
      <c r="BO82">
        <v>5.9415299854532325E-2</v>
      </c>
      <c r="BP82">
        <v>4.5907287475728878E-2</v>
      </c>
      <c r="BQ82">
        <v>3.5340146592929375E-2</v>
      </c>
      <c r="BR82">
        <v>2.7114712180865631E-2</v>
      </c>
      <c r="BS82">
        <v>2.0740825559101544E-2</v>
      </c>
      <c r="BT82">
        <v>1.5821765875306027E-2</v>
      </c>
      <c r="BU82">
        <v>1.2039412378173337E-2</v>
      </c>
      <c r="BV82">
        <v>9.1407444785230919E-3</v>
      </c>
      <c r="BW82">
        <v>6.9259619012078241E-3</v>
      </c>
      <c r="BX82">
        <v>5.2382920463944589E-3</v>
      </c>
      <c r="BY82">
        <v>3.9554181487371047E-3</v>
      </c>
      <c r="BZ82">
        <v>2.9823866814400321E-3</v>
      </c>
      <c r="CA82">
        <v>2.2458172970126274E-3</v>
      </c>
      <c r="CB82">
        <v>1.6892295015900744E-3</v>
      </c>
      <c r="CC82">
        <v>1.2693070938882753E-3</v>
      </c>
      <c r="CD82">
        <v>9.5293707051245661E-4</v>
      </c>
      <c r="CE82">
        <v>7.1487944033399341E-4</v>
      </c>
      <c r="CF82">
        <v>5.3594515056984979E-4</v>
      </c>
      <c r="CG82">
        <v>4.0157927420282895E-4</v>
      </c>
      <c r="CH82">
        <v>3.0076474748876248E-4</v>
      </c>
      <c r="CI82">
        <v>2.2517783440743962E-4</v>
      </c>
      <c r="CJ82">
        <v>1.6854003570521668E-4</v>
      </c>
      <c r="CK82">
        <v>1.2612246120789427E-4</v>
      </c>
      <c r="CL82">
        <v>9.4367960603929368E-5</v>
      </c>
      <c r="CM82">
        <v>7.0603820597623125E-5</v>
      </c>
      <c r="CN82">
        <v>5.282385297900071E-5</v>
      </c>
      <c r="CO82">
        <v>3.9523471596920858E-5</v>
      </c>
      <c r="CP82">
        <v>2.9575113156048039E-5</v>
      </c>
      <c r="CQ82">
        <v>2.2134293390597199E-5</v>
      </c>
      <c r="CR82">
        <v>1.6568871978389526E-5</v>
      </c>
      <c r="CS82">
        <v>1.2405863389057055E-5</v>
      </c>
      <c r="CT82">
        <v>9.2914881163605645E-6</v>
      </c>
      <c r="CU82">
        <v>6.9611989854904545E-6</v>
      </c>
      <c r="CV82">
        <v>5.2172116990967117E-6</v>
      </c>
      <c r="CW82">
        <v>3.9116736752095065E-6</v>
      </c>
      <c r="CX82">
        <v>2.9340645138371641E-6</v>
      </c>
      <c r="CY82">
        <v>2.20176931071685E-6</v>
      </c>
      <c r="CZ82">
        <v>1.6530289724173818E-6</v>
      </c>
      <c r="DA82">
        <v>1.2416700421247975E-6</v>
      </c>
      <c r="DB82">
        <v>9.331659314529911E-7</v>
      </c>
      <c r="DC82">
        <v>7.0169379405993259E-7</v>
      </c>
      <c r="DD82">
        <v>5.2793564922148535E-7</v>
      </c>
      <c r="DE82">
        <v>3.9743565908047482E-7</v>
      </c>
      <c r="DF82">
        <v>2.9937290051798897E-7</v>
      </c>
      <c r="DG82">
        <v>2.2564449454834128E-7</v>
      </c>
      <c r="DH82">
        <v>1.7018053638610379E-7</v>
      </c>
      <c r="DI82">
        <v>1.2843214650004822E-7</v>
      </c>
      <c r="DJ82">
        <v>9.6988819852460113E-8</v>
      </c>
      <c r="DK82">
        <v>7.3292350433945042E-8</v>
      </c>
      <c r="DL82">
        <v>5.5422898449984493E-8</v>
      </c>
      <c r="DM82">
        <v>4.1938957732067321E-8</v>
      </c>
      <c r="DN82">
        <v>3.1757602272209553E-8</v>
      </c>
      <c r="DO82">
        <v>2.4064840460939338E-8</v>
      </c>
      <c r="DP82">
        <v>1.8248480566076436E-8</v>
      </c>
      <c r="DQ82">
        <v>1.3847833040114326E-8</v>
      </c>
      <c r="DR82">
        <v>1.0516010027552206E-8</v>
      </c>
      <c r="DS82">
        <v>7.9916536083187769E-9</v>
      </c>
      <c r="DT82">
        <v>6.0777241372722526E-9</v>
      </c>
      <c r="DU82">
        <v>4.6255773761584136E-9</v>
      </c>
      <c r="DV82">
        <v>3.5230053326638656E-9</v>
      </c>
      <c r="DW82">
        <v>2.6852491439092489E-9</v>
      </c>
      <c r="DX82">
        <v>2.0482415585779771E-9</v>
      </c>
      <c r="DY82">
        <v>1.563522912513296E-9</v>
      </c>
      <c r="DZ82">
        <v>1.1944138719850189E-9</v>
      </c>
      <c r="EA82">
        <v>9.1313251346862509E-10</v>
      </c>
      <c r="EB82">
        <v>6.9862138324985579E-10</v>
      </c>
      <c r="EC82">
        <v>5.3490865243044198E-10</v>
      </c>
      <c r="ED82">
        <v>4.0987129500919813E-10</v>
      </c>
      <c r="EE82">
        <v>3.1430106028408997E-10</v>
      </c>
      <c r="EF82">
        <v>2.411986443708998E-10</v>
      </c>
    </row>
    <row r="83" spans="1:136" x14ac:dyDescent="0.2">
      <c r="A83" s="1">
        <v>36364</v>
      </c>
      <c r="B83" s="15">
        <f>Sheet1!G83</f>
        <v>0.31714889662201451</v>
      </c>
      <c r="C83">
        <v>29936.328241874999</v>
      </c>
      <c r="D83">
        <v>13955.5</v>
      </c>
      <c r="E83" s="5">
        <v>0.05</v>
      </c>
      <c r="F83" s="6">
        <v>1</v>
      </c>
      <c r="G83" s="7">
        <v>0.21971790130803179</v>
      </c>
      <c r="H83" s="10">
        <v>43211.197699848737</v>
      </c>
      <c r="I83" s="8">
        <f t="shared" si="24"/>
        <v>5.4814102209538484</v>
      </c>
      <c r="J83" s="8">
        <f t="shared" si="18"/>
        <v>5.2616923196458165</v>
      </c>
      <c r="K83" s="3">
        <f t="shared" si="25"/>
        <v>0.99999997890255843</v>
      </c>
      <c r="L83" s="3">
        <f t="shared" si="19"/>
        <v>43211.197697631236</v>
      </c>
      <c r="M83" s="3">
        <f t="shared" si="20"/>
        <v>4.9173101440740077E-12</v>
      </c>
      <c r="N83" s="4">
        <f t="shared" si="21"/>
        <v>29936.315501981655</v>
      </c>
      <c r="O83" s="3">
        <f t="shared" si="22"/>
        <v>1.6230488240829042E-4</v>
      </c>
      <c r="P83" s="18">
        <f t="shared" si="26"/>
        <v>1.6230488732560058E-4</v>
      </c>
      <c r="Q83" s="20">
        <f t="shared" si="27"/>
        <v>5.944385896759993</v>
      </c>
      <c r="R83" s="9">
        <f t="shared" si="28"/>
        <v>1.3874759132040568E-9</v>
      </c>
      <c r="U83" s="1">
        <f t="shared" si="23"/>
        <v>36364</v>
      </c>
      <c r="V83">
        <v>6.0692968919712139E-48</v>
      </c>
      <c r="W83">
        <v>7.5923901204856719E-30</v>
      </c>
      <c r="X83">
        <v>2.9036055464649704E-21</v>
      </c>
      <c r="Y83">
        <v>4.522970154753323E-16</v>
      </c>
      <c r="Z83">
        <v>1.4801598730363639E-12</v>
      </c>
      <c r="AA83">
        <v>5.1246106079132086E-10</v>
      </c>
      <c r="AB83">
        <v>4.2009817130625684E-8</v>
      </c>
      <c r="AC83">
        <v>1.2831398777857552E-6</v>
      </c>
      <c r="AD83">
        <v>1.9271897997747684E-5</v>
      </c>
      <c r="AE83">
        <v>1.7049942876277806E-4</v>
      </c>
      <c r="AF83">
        <v>1.00502517766201E-3</v>
      </c>
      <c r="AG83">
        <v>4.3071420870331167E-3</v>
      </c>
      <c r="AH83">
        <v>1.4303381826647551E-2</v>
      </c>
      <c r="AI83">
        <v>3.8606081526757187E-2</v>
      </c>
      <c r="AJ83">
        <v>8.7841603559304593E-2</v>
      </c>
      <c r="AK83">
        <v>0.1733521994546578</v>
      </c>
      <c r="AL83">
        <v>0.30347538730437945</v>
      </c>
      <c r="AM83">
        <v>0.47987802547261244</v>
      </c>
      <c r="AN83">
        <v>0.69554624293542588</v>
      </c>
      <c r="AO83">
        <v>0.93528141349947469</v>
      </c>
      <c r="AP83">
        <v>1.1784678715350745</v>
      </c>
      <c r="AQ83">
        <v>1.4030698249935376</v>
      </c>
      <c r="AR83">
        <v>1.5895825171207412</v>
      </c>
      <c r="AS83">
        <v>1.7239418000601041</v>
      </c>
      <c r="AT83">
        <v>1.7989244220641143</v>
      </c>
      <c r="AU83">
        <v>1.8140827355570155</v>
      </c>
      <c r="AV83">
        <v>1.7745939457431295</v>
      </c>
      <c r="AW83">
        <v>1.6895293069188635</v>
      </c>
      <c r="AX83">
        <v>1.570008180531933</v>
      </c>
      <c r="AY83">
        <v>1.4275708721940059</v>
      </c>
      <c r="AZ83">
        <v>1.2729507928539674</v>
      </c>
      <c r="BA83">
        <v>1.1152950735795566</v>
      </c>
      <c r="BB83">
        <v>0.96179271053352144</v>
      </c>
      <c r="BC83">
        <v>0.81762178277952258</v>
      </c>
      <c r="BD83">
        <v>0.68611354212014075</v>
      </c>
      <c r="BE83">
        <v>0.56903936588160553</v>
      </c>
      <c r="BF83">
        <v>0.46694584905941028</v>
      </c>
      <c r="BG83">
        <v>0.37948568319098025</v>
      </c>
      <c r="BH83">
        <v>0.30571251513016884</v>
      </c>
      <c r="BI83">
        <v>0.24432435058667959</v>
      </c>
      <c r="BJ83">
        <v>0.19385168263340613</v>
      </c>
      <c r="BK83">
        <v>0.15279382401377323</v>
      </c>
      <c r="BL83">
        <v>0.11971080026275052</v>
      </c>
      <c r="BM83">
        <v>9.3279605595380399E-2</v>
      </c>
      <c r="BN83">
        <v>7.2323514195276647E-2</v>
      </c>
      <c r="BO83">
        <v>5.5822164869167891E-2</v>
      </c>
      <c r="BP83">
        <v>4.2908785489385003E-2</v>
      </c>
      <c r="BQ83">
        <v>3.2859509391765879E-2</v>
      </c>
      <c r="BR83">
        <v>2.5078438422127022E-2</v>
      </c>
      <c r="BS83">
        <v>1.908101129616098E-2</v>
      </c>
      <c r="BT83">
        <v>1.4477364962238219E-2</v>
      </c>
      <c r="BU83">
        <v>1.0956718952911029E-2</v>
      </c>
      <c r="BV83">
        <v>8.2733390170266815E-3</v>
      </c>
      <c r="BW83">
        <v>6.2343114014460225E-3</v>
      </c>
      <c r="BX83">
        <v>4.6891485002374163E-3</v>
      </c>
      <c r="BY83">
        <v>3.5211198634312979E-3</v>
      </c>
      <c r="BZ83">
        <v>2.6401348635937418E-3</v>
      </c>
      <c r="CA83">
        <v>1.9769752796292873E-3</v>
      </c>
      <c r="CB83">
        <v>1.4786732360651176E-3</v>
      </c>
      <c r="CC83">
        <v>1.10484199817858E-3</v>
      </c>
      <c r="CD83">
        <v>8.2478696245991275E-4</v>
      </c>
      <c r="CE83">
        <v>6.1524712366717803E-4</v>
      </c>
      <c r="CF83">
        <v>4.5864043307764857E-4</v>
      </c>
      <c r="CG83">
        <v>3.4170810904155278E-4</v>
      </c>
      <c r="CH83">
        <v>2.544722715610389E-4</v>
      </c>
      <c r="CI83">
        <v>1.8943793240595486E-4</v>
      </c>
      <c r="CJ83">
        <v>1.4098439147335704E-4</v>
      </c>
      <c r="CK83">
        <v>1.0490266124444834E-4</v>
      </c>
      <c r="CL83">
        <v>7.8044945025662095E-5</v>
      </c>
      <c r="CM83">
        <v>5.8059740796681845E-5</v>
      </c>
      <c r="CN83">
        <v>4.3192134201079912E-5</v>
      </c>
      <c r="CO83">
        <v>3.2133559351200366E-5</v>
      </c>
      <c r="CP83">
        <v>2.3908988412103817E-5</v>
      </c>
      <c r="CQ83">
        <v>1.7792367737100101E-5</v>
      </c>
      <c r="CR83">
        <v>1.3243322061775029E-5</v>
      </c>
      <c r="CS83">
        <v>9.8598397504604187E-6</v>
      </c>
      <c r="CT83">
        <v>7.3429447257097221E-6</v>
      </c>
      <c r="CU83">
        <v>5.4703447479836473E-6</v>
      </c>
      <c r="CV83">
        <v>4.0767922829933226E-6</v>
      </c>
      <c r="CW83">
        <v>3.0394589056742778E-6</v>
      </c>
      <c r="CX83">
        <v>2.2670502098125341E-6</v>
      </c>
      <c r="CY83">
        <v>1.6917088295502347E-6</v>
      </c>
      <c r="CZ83">
        <v>1.262994001118657E-6</v>
      </c>
      <c r="DA83">
        <v>9.4340663700951639E-7</v>
      </c>
      <c r="DB83">
        <v>7.0506401960497894E-7</v>
      </c>
      <c r="DC83">
        <v>5.2722922439513201E-7</v>
      </c>
      <c r="DD83">
        <v>3.9447578123090247E-7</v>
      </c>
      <c r="DE83">
        <v>2.9532430549330481E-7</v>
      </c>
      <c r="DF83">
        <v>2.2122971664366598E-7</v>
      </c>
      <c r="DG83">
        <v>1.6582884050852168E-7</v>
      </c>
      <c r="DH83">
        <v>1.2438138469171916E-7</v>
      </c>
      <c r="DI83">
        <v>9.3354519132499081E-8</v>
      </c>
      <c r="DJ83">
        <v>7.0114106556827551E-8</v>
      </c>
      <c r="DK83">
        <v>5.2695144838853199E-8</v>
      </c>
      <c r="DL83">
        <v>3.9631050574323261E-8</v>
      </c>
      <c r="DM83">
        <v>2.9826659988152342E-8</v>
      </c>
      <c r="DN83">
        <v>2.2463718002821564E-8</v>
      </c>
      <c r="DO83">
        <v>1.6930517083158319E-8</v>
      </c>
      <c r="DP83">
        <v>1.2769493071778725E-8</v>
      </c>
      <c r="DQ83">
        <v>9.6381777886438711E-9</v>
      </c>
      <c r="DR83">
        <v>7.2800903394433568E-9</v>
      </c>
      <c r="DS83">
        <v>5.5030267332308495E-9</v>
      </c>
      <c r="DT83">
        <v>4.1628591079065781E-9</v>
      </c>
      <c r="DU83">
        <v>3.1514398846590215E-9</v>
      </c>
      <c r="DV83">
        <v>2.3875657547697051E-9</v>
      </c>
      <c r="DW83">
        <v>1.8102236168431562E-9</v>
      </c>
      <c r="DX83">
        <v>1.3735392222992147E-9</v>
      </c>
      <c r="DY83">
        <v>1.0429970036377202E-9</v>
      </c>
      <c r="DZ83">
        <v>7.926094511609256E-10</v>
      </c>
      <c r="EA83">
        <v>6.027961896235527E-10</v>
      </c>
      <c r="EB83">
        <v>4.5879380180302434E-10</v>
      </c>
      <c r="EC83">
        <v>3.4946280833441715E-10</v>
      </c>
      <c r="ED83">
        <v>2.663920210247374E-10</v>
      </c>
      <c r="EE83">
        <v>2.0322569616498066E-10</v>
      </c>
      <c r="EF83">
        <v>1.5515772193062229E-10</v>
      </c>
    </row>
    <row r="84" spans="1:136" x14ac:dyDescent="0.2">
      <c r="A84" s="1">
        <v>36371</v>
      </c>
      <c r="B84" s="15">
        <f>Sheet1!G84</f>
        <v>0.31507611688289033</v>
      </c>
      <c r="C84">
        <v>30404.780472187496</v>
      </c>
      <c r="D84">
        <v>13955.5</v>
      </c>
      <c r="E84" s="5">
        <v>0.05</v>
      </c>
      <c r="F84" s="6">
        <v>1</v>
      </c>
      <c r="G84" s="7">
        <v>0.2193199489995348</v>
      </c>
      <c r="H84" s="10">
        <v>43679.638659545628</v>
      </c>
      <c r="I84" s="8">
        <f t="shared" si="24"/>
        <v>5.5401206717180749</v>
      </c>
      <c r="J84" s="8">
        <f t="shared" si="18"/>
        <v>5.3208007227185403</v>
      </c>
      <c r="K84" s="3">
        <f t="shared" si="25"/>
        <v>0.99999998488683539</v>
      </c>
      <c r="L84" s="3">
        <f t="shared" si="19"/>
        <v>43679.657752680265</v>
      </c>
      <c r="M84" s="3">
        <f t="shared" si="20"/>
        <v>3.6454779026403222E-4</v>
      </c>
      <c r="N84" s="4">
        <f t="shared" si="21"/>
        <v>30404.756451512476</v>
      </c>
      <c r="O84" s="3">
        <f t="shared" si="22"/>
        <v>5.7699282843749029E-4</v>
      </c>
      <c r="P84" s="18">
        <f t="shared" si="26"/>
        <v>9.4154061870152257E-4</v>
      </c>
      <c r="Q84" s="20">
        <f t="shared" si="27"/>
        <v>6.0047330356898438</v>
      </c>
      <c r="R84" s="9">
        <f t="shared" si="28"/>
        <v>9.5823487076573483E-10</v>
      </c>
      <c r="U84" s="1">
        <f t="shared" si="23"/>
        <v>36371</v>
      </c>
      <c r="V84">
        <v>1.9593309004967551E-48</v>
      </c>
      <c r="W84">
        <v>3.3350893388855904E-30</v>
      </c>
      <c r="X84">
        <v>1.5018727227315915E-21</v>
      </c>
      <c r="Y84">
        <v>2.607431464084011E-16</v>
      </c>
      <c r="Z84">
        <v>9.2419616151623754E-13</v>
      </c>
      <c r="AA84">
        <v>3.4059093783683989E-10</v>
      </c>
      <c r="AB84">
        <v>2.9376660532938413E-8</v>
      </c>
      <c r="AC84">
        <v>9.3631951930259766E-7</v>
      </c>
      <c r="AD84">
        <v>1.4585043510711983E-5</v>
      </c>
      <c r="AE84">
        <v>1.3319419656305346E-4</v>
      </c>
      <c r="AF84">
        <v>8.0740526592600233E-4</v>
      </c>
      <c r="AG84">
        <v>3.5476338712031536E-3</v>
      </c>
      <c r="AH84">
        <v>1.2048613072983255E-2</v>
      </c>
      <c r="AI84">
        <v>3.3188935432947257E-2</v>
      </c>
      <c r="AJ84">
        <v>7.6931768486805108E-2</v>
      </c>
      <c r="AK84">
        <v>0.15443331640250763</v>
      </c>
      <c r="AL84">
        <v>0.27464277650057206</v>
      </c>
      <c r="AM84">
        <v>0.44066439573515565</v>
      </c>
      <c r="AN84">
        <v>0.64743293192424911</v>
      </c>
      <c r="AO84">
        <v>0.88168243749935871</v>
      </c>
      <c r="AP84">
        <v>1.1241920403181593</v>
      </c>
      <c r="AQ84">
        <v>1.3534515676621357</v>
      </c>
      <c r="AR84">
        <v>1.5495511111405602</v>
      </c>
      <c r="AS84">
        <v>1.6972672935549866</v>
      </c>
      <c r="AT84">
        <v>1.7877797192322418</v>
      </c>
      <c r="AU84">
        <v>1.8189491134528717</v>
      </c>
      <c r="AV84">
        <v>1.7944509266606004</v>
      </c>
      <c r="AW84">
        <v>1.7222253012790283</v>
      </c>
      <c r="AX84">
        <v>1.6127026050668374</v>
      </c>
      <c r="AY84">
        <v>1.4771586179139773</v>
      </c>
      <c r="AZ84">
        <v>1.3264113788941405</v>
      </c>
      <c r="BA84">
        <v>1.1699402004191379</v>
      </c>
      <c r="BB84">
        <v>1.0154106594227588</v>
      </c>
      <c r="BC84">
        <v>0.86853293285267252</v>
      </c>
      <c r="BD84">
        <v>0.73315880630112329</v>
      </c>
      <c r="BE84">
        <v>0.61152461243756895</v>
      </c>
      <c r="BF84">
        <v>0.50456273262313833</v>
      </c>
      <c r="BG84">
        <v>0.41222480027981523</v>
      </c>
      <c r="BH84">
        <v>0.33377989765839916</v>
      </c>
      <c r="BI84">
        <v>0.26806790671260716</v>
      </c>
      <c r="BJ84">
        <v>0.21370070491436913</v>
      </c>
      <c r="BK84">
        <v>0.1692122023456144</v>
      </c>
      <c r="BL84">
        <v>0.13316300391595154</v>
      </c>
      <c r="BM84">
        <v>0.10420765111067418</v>
      </c>
      <c r="BN84">
        <v>8.1132812110477015E-2</v>
      </c>
      <c r="BO84">
        <v>6.2874156378873142E-2</v>
      </c>
      <c r="BP84">
        <v>4.8518494993298529E-2</v>
      </c>
      <c r="BQ84">
        <v>3.7296444970100359E-2</v>
      </c>
      <c r="BR84">
        <v>2.856959955210096E-2</v>
      </c>
      <c r="BS84">
        <v>2.1815069759911408E-2</v>
      </c>
      <c r="BT84">
        <v>1.6609349583349829E-2</v>
      </c>
      <c r="BU84">
        <v>1.2612749975160901E-2</v>
      </c>
      <c r="BV84">
        <v>9.5551244446054895E-3</v>
      </c>
      <c r="BW84">
        <v>7.2232408114985555E-3</v>
      </c>
      <c r="BX84">
        <v>5.4499069762886073E-3</v>
      </c>
      <c r="BY84">
        <v>4.1048033265865536E-3</v>
      </c>
      <c r="BZ84">
        <v>3.0868851253508865E-3</v>
      </c>
      <c r="CA84">
        <v>2.3181745007748136E-3</v>
      </c>
      <c r="CB84">
        <v>1.7387478985558666E-3</v>
      </c>
      <c r="CC84">
        <v>1.302729640374669E-3</v>
      </c>
      <c r="CD84">
        <v>9.7511750531879284E-4</v>
      </c>
      <c r="CE84">
        <v>7.2928656425732825E-4</v>
      </c>
      <c r="CF84">
        <v>5.4503933350153247E-4</v>
      </c>
      <c r="CG84">
        <v>4.070915386532393E-4</v>
      </c>
      <c r="CH84">
        <v>3.0390221150581286E-4</v>
      </c>
      <c r="CI84">
        <v>2.2677393420535152E-4</v>
      </c>
      <c r="CJ84">
        <v>1.6916364802938637E-4</v>
      </c>
      <c r="CK84">
        <v>1.2615664930321641E-4</v>
      </c>
      <c r="CL84">
        <v>9.406642015030832E-5</v>
      </c>
      <c r="CM84">
        <v>7.0131061222418367E-5</v>
      </c>
      <c r="CN84">
        <v>5.2283593460490962E-5</v>
      </c>
      <c r="CO84">
        <v>3.897854873538724E-5</v>
      </c>
      <c r="CP84">
        <v>2.9061320288264659E-5</v>
      </c>
      <c r="CQ84">
        <v>2.1669906145681434E-5</v>
      </c>
      <c r="CR84">
        <v>1.6161131928711309E-5</v>
      </c>
      <c r="CS84">
        <v>1.2055332460897537E-5</v>
      </c>
      <c r="CT84">
        <v>8.9949253889392852E-6</v>
      </c>
      <c r="CU84">
        <v>6.713421937558582E-6</v>
      </c>
      <c r="CV84">
        <v>5.0122672334903562E-6</v>
      </c>
      <c r="CW84">
        <v>3.7435462369003399E-6</v>
      </c>
      <c r="CX84">
        <v>2.7970787937400717E-6</v>
      </c>
      <c r="CY84">
        <v>2.0907956114964814E-6</v>
      </c>
      <c r="CZ84">
        <v>1.563564581794632E-6</v>
      </c>
      <c r="DA84">
        <v>1.1698457332331774E-6</v>
      </c>
      <c r="DB84">
        <v>8.7570995227308452E-7</v>
      </c>
      <c r="DC84">
        <v>6.5587422618185717E-7</v>
      </c>
      <c r="DD84">
        <v>4.9149423578351037E-7</v>
      </c>
      <c r="DE84">
        <v>3.6852099885567458E-7</v>
      </c>
      <c r="DF84">
        <v>2.764774823152173E-7</v>
      </c>
      <c r="DG84">
        <v>2.0754784106044221E-7</v>
      </c>
      <c r="DH84">
        <v>1.5589934553940759E-7</v>
      </c>
      <c r="DI84">
        <v>1.1717748744303149E-7</v>
      </c>
      <c r="DJ84">
        <v>8.81299711828175E-8</v>
      </c>
      <c r="DK84">
        <v>6.6326631150159784E-8</v>
      </c>
      <c r="DL84">
        <v>4.9950750308194362E-8</v>
      </c>
      <c r="DM84">
        <v>3.7643533111546447E-8</v>
      </c>
      <c r="DN84">
        <v>2.8388156213755894E-8</v>
      </c>
      <c r="DO84">
        <v>2.1423294786502203E-8</v>
      </c>
      <c r="DP84">
        <v>1.6178606656570401E-8</v>
      </c>
      <c r="DQ84">
        <v>1.2226578804833854E-8</v>
      </c>
      <c r="DR84">
        <v>9.2465707143215227E-9</v>
      </c>
      <c r="DS84">
        <v>6.9979528186210779E-9</v>
      </c>
      <c r="DT84">
        <v>5.3000297644829803E-9</v>
      </c>
      <c r="DU84">
        <v>4.0170271720289596E-9</v>
      </c>
      <c r="DV84">
        <v>3.0468589555920243E-9</v>
      </c>
      <c r="DW84">
        <v>2.312718645028859E-9</v>
      </c>
      <c r="DX84">
        <v>1.7567812082127663E-9</v>
      </c>
      <c r="DY84">
        <v>1.3354829475619653E-9</v>
      </c>
      <c r="DZ84">
        <v>1.0159819839725146E-9</v>
      </c>
      <c r="EA84">
        <v>7.7350244186626678E-10</v>
      </c>
      <c r="EB84">
        <v>5.8934047895153898E-10</v>
      </c>
      <c r="EC84">
        <v>4.4936628746947008E-10</v>
      </c>
      <c r="ED84">
        <v>3.4289798433825721E-10</v>
      </c>
      <c r="EE84">
        <v>2.6185451862752265E-10</v>
      </c>
      <c r="EF84">
        <v>2.0011804610044519E-10</v>
      </c>
    </row>
    <row r="85" spans="1:136" x14ac:dyDescent="0.2">
      <c r="A85" s="1">
        <v>36378</v>
      </c>
      <c r="B85" s="15">
        <f>Sheet1!G85</f>
        <v>0.31412154300261547</v>
      </c>
      <c r="C85">
        <v>30984.768947812499</v>
      </c>
      <c r="D85">
        <v>13955.5</v>
      </c>
      <c r="E85" s="5">
        <v>0.05</v>
      </c>
      <c r="F85" s="6">
        <v>1</v>
      </c>
      <c r="G85" s="7">
        <v>0.21990644584195509</v>
      </c>
      <c r="H85" s="10">
        <v>44259.631442267448</v>
      </c>
      <c r="I85" s="8">
        <f t="shared" si="24"/>
        <v>5.5859150896730378</v>
      </c>
      <c r="J85" s="8">
        <f t="shared" si="18"/>
        <v>5.3660086438310826</v>
      </c>
      <c r="K85" s="3">
        <f t="shared" si="25"/>
        <v>0.99999998837635962</v>
      </c>
      <c r="L85" s="3">
        <f t="shared" si="19"/>
        <v>44259.655542767039</v>
      </c>
      <c r="M85" s="3">
        <f t="shared" si="20"/>
        <v>5.8083408055704271E-4</v>
      </c>
      <c r="N85" s="4">
        <f t="shared" si="21"/>
        <v>30984.749228490997</v>
      </c>
      <c r="O85" s="3">
        <f t="shared" si="22"/>
        <v>3.8885164052426558E-4</v>
      </c>
      <c r="P85" s="18">
        <f t="shared" si="26"/>
        <v>9.6968572108130824E-4</v>
      </c>
      <c r="Q85" s="20">
        <f t="shared" si="27"/>
        <v>6.0481168895702915</v>
      </c>
      <c r="R85" s="9">
        <f t="shared" si="28"/>
        <v>7.3274309860851931E-10</v>
      </c>
      <c r="U85" s="1">
        <f t="shared" si="23"/>
        <v>36378</v>
      </c>
      <c r="V85">
        <v>1.4565330361110175E-48</v>
      </c>
      <c r="W85">
        <v>2.3906462950822415E-30</v>
      </c>
      <c r="X85">
        <v>1.0802093101502668E-21</v>
      </c>
      <c r="Y85">
        <v>1.9007446629474948E-16</v>
      </c>
      <c r="Z85">
        <v>6.8508272297469391E-13</v>
      </c>
      <c r="AA85">
        <v>2.5699699825483277E-10</v>
      </c>
      <c r="AB85">
        <v>2.2566726371913524E-8</v>
      </c>
      <c r="AC85">
        <v>7.3205835632388674E-7</v>
      </c>
      <c r="AD85">
        <v>1.1600956613661927E-5</v>
      </c>
      <c r="AE85">
        <v>1.077243618237565E-4</v>
      </c>
      <c r="AF85">
        <v>6.6363889293338427E-4</v>
      </c>
      <c r="AG85">
        <v>2.9618404078252335E-3</v>
      </c>
      <c r="AH85">
        <v>1.0212236615621182E-2</v>
      </c>
      <c r="AI85">
        <v>2.8544756440896664E-2</v>
      </c>
      <c r="AJ85">
        <v>6.7109983202429682E-2</v>
      </c>
      <c r="AK85">
        <v>0.13657810839213441</v>
      </c>
      <c r="AL85">
        <v>0.24614332995862254</v>
      </c>
      <c r="AM85">
        <v>0.40007285553346572</v>
      </c>
      <c r="AN85">
        <v>0.595221070395342</v>
      </c>
      <c r="AO85">
        <v>0.82053727166937296</v>
      </c>
      <c r="AP85">
        <v>1.0587365351704043</v>
      </c>
      <c r="AQ85">
        <v>1.2894896507778977</v>
      </c>
      <c r="AR85">
        <v>1.4930780467115685</v>
      </c>
      <c r="AS85">
        <v>1.6535172320327356</v>
      </c>
      <c r="AT85">
        <v>1.7605201002799284</v>
      </c>
      <c r="AU85">
        <v>1.8101242965044431</v>
      </c>
      <c r="AV85">
        <v>1.804172251342538</v>
      </c>
      <c r="AW85">
        <v>1.7490313294470825</v>
      </c>
      <c r="AX85">
        <v>1.6539804316853084</v>
      </c>
      <c r="AY85">
        <v>1.5296187325086259</v>
      </c>
      <c r="AZ85">
        <v>1.3865316756608335</v>
      </c>
      <c r="BA85">
        <v>1.2343262152384147</v>
      </c>
      <c r="BB85">
        <v>1.0810491847836392</v>
      </c>
      <c r="BC85">
        <v>0.9329394150364716</v>
      </c>
      <c r="BD85">
        <v>0.79443366598052334</v>
      </c>
      <c r="BE85">
        <v>0.6683405901512891</v>
      </c>
      <c r="BF85">
        <v>0.55610646529116103</v>
      </c>
      <c r="BG85">
        <v>0.45811325744315884</v>
      </c>
      <c r="BH85">
        <v>0.37396793167508907</v>
      </c>
      <c r="BI85">
        <v>0.30275837421306551</v>
      </c>
      <c r="BJ85">
        <v>0.2432642467964127</v>
      </c>
      <c r="BK85">
        <v>0.1941202435710393</v>
      </c>
      <c r="BL85">
        <v>0.15393496498634823</v>
      </c>
      <c r="BM85">
        <v>0.12137167905904631</v>
      </c>
      <c r="BN85">
        <v>9.5198379311490985E-2</v>
      </c>
      <c r="BO85">
        <v>7.4314454264535382E-2</v>
      </c>
      <c r="BP85">
        <v>5.776049310950792E-2</v>
      </c>
      <c r="BQ85">
        <v>4.4716650475426417E-2</v>
      </c>
      <c r="BR85">
        <v>3.4493830607642398E-2</v>
      </c>
      <c r="BS85">
        <v>2.6520873946416511E-2</v>
      </c>
      <c r="BT85">
        <v>2.0330008681832979E-2</v>
      </c>
      <c r="BU85">
        <v>1.5542089126894637E-2</v>
      </c>
      <c r="BV85">
        <v>1.1852575366319658E-2</v>
      </c>
      <c r="BW85">
        <v>9.0187932505543193E-3</v>
      </c>
      <c r="BX85">
        <v>6.8487232735078875E-3</v>
      </c>
      <c r="BY85">
        <v>5.191373839766044E-3</v>
      </c>
      <c r="BZ85">
        <v>3.9286742853169628E-3</v>
      </c>
      <c r="CA85">
        <v>2.9687551771525578E-3</v>
      </c>
      <c r="CB85">
        <v>2.2404515471979003E-3</v>
      </c>
      <c r="CC85">
        <v>1.6888564054631031E-3</v>
      </c>
      <c r="CD85">
        <v>1.2717580567967715E-3</v>
      </c>
      <c r="CE85">
        <v>9.5680903229560465E-4</v>
      </c>
      <c r="CF85">
        <v>7.1929252501350539E-4</v>
      </c>
      <c r="CG85">
        <v>5.4037130716198388E-4</v>
      </c>
      <c r="CH85">
        <v>4.0572251618118754E-4</v>
      </c>
      <c r="CI85">
        <v>3.0447850118152701E-4</v>
      </c>
      <c r="CJ85">
        <v>2.2840869419153755E-4</v>
      </c>
      <c r="CK85">
        <v>1.7129010672786152E-4</v>
      </c>
      <c r="CL85">
        <v>1.2842463596914229E-4</v>
      </c>
      <c r="CM85">
        <v>9.6270083303251719E-5</v>
      </c>
      <c r="CN85">
        <v>7.2158873427083666E-5</v>
      </c>
      <c r="CO85">
        <v>5.4084156147628186E-5</v>
      </c>
      <c r="CP85">
        <v>4.0537505777735457E-5</v>
      </c>
      <c r="CQ85">
        <v>3.0386012416561808E-5</v>
      </c>
      <c r="CR85">
        <v>2.2779366444676391E-5</v>
      </c>
      <c r="CS85">
        <v>1.7079725715888927E-5</v>
      </c>
      <c r="CT85">
        <v>1.2808851721841655E-5</v>
      </c>
      <c r="CU85">
        <v>9.6083107417161755E-6</v>
      </c>
      <c r="CV85">
        <v>7.2095428766143575E-6</v>
      </c>
      <c r="CW85">
        <v>5.4113731724898883E-6</v>
      </c>
      <c r="CX85">
        <v>4.063128011188587E-6</v>
      </c>
      <c r="CY85">
        <v>3.051968438282332E-6</v>
      </c>
      <c r="CZ85">
        <v>2.2933927610027929E-6</v>
      </c>
      <c r="DA85">
        <v>1.7241189426755058E-6</v>
      </c>
      <c r="DB85">
        <v>1.2967526249499882E-6</v>
      </c>
      <c r="DC85">
        <v>9.757940879542907E-7</v>
      </c>
      <c r="DD85">
        <v>7.3464865250616985E-7</v>
      </c>
      <c r="DE85">
        <v>5.533887519132447E-7</v>
      </c>
      <c r="DF85">
        <v>4.1707886558835855E-7</v>
      </c>
      <c r="DG85">
        <v>3.1452181058052413E-7</v>
      </c>
      <c r="DH85">
        <v>2.3732039332606264E-7</v>
      </c>
      <c r="DI85">
        <v>1.7917505405486203E-7</v>
      </c>
      <c r="DJ85">
        <v>1.353580959282198E-7</v>
      </c>
      <c r="DK85">
        <v>1.0232004257409745E-7</v>
      </c>
      <c r="DL85">
        <v>7.739486253732279E-8</v>
      </c>
      <c r="DM85">
        <v>5.8579177993133298E-8</v>
      </c>
      <c r="DN85">
        <v>4.4366844349652924E-8</v>
      </c>
      <c r="DO85">
        <v>3.3624977145597844E-8</v>
      </c>
      <c r="DP85">
        <v>2.5501010315860966E-8</v>
      </c>
      <c r="DQ85">
        <v>1.9352993162216576E-8</v>
      </c>
      <c r="DR85">
        <v>1.4697295141868965E-8</v>
      </c>
      <c r="DS85">
        <v>1.1169354699123622E-8</v>
      </c>
      <c r="DT85">
        <v>8.4942056170293352E-9</v>
      </c>
      <c r="DU85">
        <v>6.4643350911786276E-9</v>
      </c>
      <c r="DV85">
        <v>4.9230417119549392E-9</v>
      </c>
      <c r="DW85">
        <v>3.7519209524909426E-9</v>
      </c>
      <c r="DX85">
        <v>2.8614495920992577E-9</v>
      </c>
      <c r="DY85">
        <v>2.1838979050352093E-9</v>
      </c>
      <c r="DZ85">
        <v>1.667991197297324E-9</v>
      </c>
      <c r="EA85">
        <v>1.2748866638854823E-9</v>
      </c>
      <c r="EB85">
        <v>9.75139738911613E-10</v>
      </c>
      <c r="EC85">
        <v>7.4641522291180459E-10</v>
      </c>
      <c r="ED85">
        <v>5.7175930199356595E-10</v>
      </c>
      <c r="EE85">
        <v>4.3829421306770578E-10</v>
      </c>
      <c r="EF85">
        <v>3.3623156727711586E-10</v>
      </c>
    </row>
    <row r="86" spans="1:136" x14ac:dyDescent="0.2">
      <c r="A86" s="1">
        <v>36385</v>
      </c>
      <c r="B86" s="15">
        <f>Sheet1!G86</f>
        <v>0.30196849483832805</v>
      </c>
      <c r="C86">
        <v>31297.070434687499</v>
      </c>
      <c r="D86">
        <v>13955.5</v>
      </c>
      <c r="E86" s="5">
        <v>0.05</v>
      </c>
      <c r="F86" s="6">
        <v>1</v>
      </c>
      <c r="G86" s="7">
        <v>0.21203319549398023</v>
      </c>
      <c r="H86" s="10">
        <v>44571.926687460051</v>
      </c>
      <c r="I86" s="8">
        <f t="shared" si="24"/>
        <v>5.8184736295425958</v>
      </c>
      <c r="J86" s="8">
        <f t="shared" si="18"/>
        <v>5.6064404340486158</v>
      </c>
      <c r="K86" s="3">
        <f t="shared" si="25"/>
        <v>0.9999999970306287</v>
      </c>
      <c r="L86" s="3">
        <f t="shared" si="19"/>
        <v>44571.932513004824</v>
      </c>
      <c r="M86" s="3">
        <f t="shared" si="20"/>
        <v>3.3936971901769868E-5</v>
      </c>
      <c r="N86" s="4">
        <f t="shared" si="21"/>
        <v>31297.044458572815</v>
      </c>
      <c r="O86" s="3">
        <f t="shared" si="22"/>
        <v>6.7475853409990321E-4</v>
      </c>
      <c r="P86" s="18">
        <f t="shared" si="26"/>
        <v>7.0869550600167303E-4</v>
      </c>
      <c r="Q86" s="20">
        <f t="shared" si="27"/>
        <v>6.3138768316869198</v>
      </c>
      <c r="R86" s="9">
        <f t="shared" si="28"/>
        <v>1.3606527553239942E-10</v>
      </c>
      <c r="U86" s="1">
        <f t="shared" si="23"/>
        <v>36385</v>
      </c>
      <c r="V86">
        <v>1.8393203930596936E-52</v>
      </c>
      <c r="W86">
        <v>8.2446343974218651E-33</v>
      </c>
      <c r="X86">
        <v>1.8199287663115928E-23</v>
      </c>
      <c r="Y86">
        <v>8.443353853400356E-18</v>
      </c>
      <c r="Z86">
        <v>5.9047921994039777E-14</v>
      </c>
      <c r="AA86">
        <v>3.5932490451753294E-11</v>
      </c>
      <c r="AB86">
        <v>4.5608464218298432E-9</v>
      </c>
      <c r="AC86">
        <v>1.9755505731835627E-7</v>
      </c>
      <c r="AD86">
        <v>3.9476507051220716E-6</v>
      </c>
      <c r="AE86">
        <v>4.4284793738249984E-5</v>
      </c>
      <c r="AF86">
        <v>3.188899399765618E-4</v>
      </c>
      <c r="AG86">
        <v>1.6208761082069562E-3</v>
      </c>
      <c r="AH86">
        <v>6.2333721642638881E-3</v>
      </c>
      <c r="AI86">
        <v>1.9104990285526802E-2</v>
      </c>
      <c r="AJ86">
        <v>4.8563533512701838E-2</v>
      </c>
      <c r="AK86">
        <v>0.10560655749862316</v>
      </c>
      <c r="AL86">
        <v>0.20135453254891403</v>
      </c>
      <c r="AM86">
        <v>0.34331324682385733</v>
      </c>
      <c r="AN86">
        <v>0.53191420276898738</v>
      </c>
      <c r="AO86">
        <v>0.75881202852503427</v>
      </c>
      <c r="AP86">
        <v>1.0076553295814681</v>
      </c>
      <c r="AQ86">
        <v>1.2570226727475335</v>
      </c>
      <c r="AR86">
        <v>1.484475137744909</v>
      </c>
      <c r="AS86">
        <v>1.6704823658517065</v>
      </c>
      <c r="AT86">
        <v>1.8012637409689267</v>
      </c>
      <c r="AU86">
        <v>1.8701036825570012</v>
      </c>
      <c r="AV86">
        <v>1.8771992536156559</v>
      </c>
      <c r="AW86">
        <v>1.8284275932029843</v>
      </c>
      <c r="AX86">
        <v>1.7335435109986213</v>
      </c>
      <c r="AY86">
        <v>1.6042764182254556</v>
      </c>
      <c r="AZ86">
        <v>1.4526637235057778</v>
      </c>
      <c r="BA86">
        <v>1.2898024358044979</v>
      </c>
      <c r="BB86">
        <v>1.1250668329213678</v>
      </c>
      <c r="BC86">
        <v>0.96574788264878353</v>
      </c>
      <c r="BD86">
        <v>0.81702134922964231</v>
      </c>
      <c r="BE86">
        <v>0.68213758034480954</v>
      </c>
      <c r="BF86">
        <v>0.56273479288452233</v>
      </c>
      <c r="BG86">
        <v>0.45919806567535265</v>
      </c>
      <c r="BH86">
        <v>0.37100984821920746</v>
      </c>
      <c r="BI86">
        <v>0.29705944116551336</v>
      </c>
      <c r="BJ86">
        <v>0.23589611063905022</v>
      </c>
      <c r="BK86">
        <v>0.18592264635812147</v>
      </c>
      <c r="BL86">
        <v>0.14553373354317301</v>
      </c>
      <c r="BM86">
        <v>0.11320744167880724</v>
      </c>
      <c r="BN86">
        <v>8.7559498254366541E-2</v>
      </c>
      <c r="BO86">
        <v>6.7369754980048088E-2</v>
      </c>
      <c r="BP86">
        <v>5.1589104395793409E-2</v>
      </c>
      <c r="BQ86">
        <v>3.9333586042113629E-2</v>
      </c>
      <c r="BR86">
        <v>2.9870864762331344E-2</v>
      </c>
      <c r="BS86">
        <v>2.2602855378099824E-2</v>
      </c>
      <c r="BT86">
        <v>1.7047092381976176E-2</v>
      </c>
      <c r="BU86">
        <v>1.2818520028499408E-2</v>
      </c>
      <c r="BV86">
        <v>9.6126899203047809E-3</v>
      </c>
      <c r="BW86">
        <v>7.1908648880080819E-3</v>
      </c>
      <c r="BX86">
        <v>5.3671993229491947E-3</v>
      </c>
      <c r="BY86">
        <v>3.9979585297339861E-3</v>
      </c>
      <c r="BZ86">
        <v>2.972619696051297E-3</v>
      </c>
      <c r="CA86">
        <v>2.2066376897592159E-3</v>
      </c>
      <c r="CB86">
        <v>1.6356393232716004E-3</v>
      </c>
      <c r="CC86">
        <v>1.2108147236780948E-3</v>
      </c>
      <c r="CD86">
        <v>8.952932754279126E-4</v>
      </c>
      <c r="CE86">
        <v>6.6131702065401162E-4</v>
      </c>
      <c r="CF86">
        <v>4.8805176694806401E-4</v>
      </c>
      <c r="CG86">
        <v>3.5990267309992942E-4</v>
      </c>
      <c r="CH86">
        <v>2.6522524092595183E-4</v>
      </c>
      <c r="CI86">
        <v>1.9534375308537005E-4</v>
      </c>
      <c r="CJ86">
        <v>1.4380710280945754E-4</v>
      </c>
      <c r="CK86">
        <v>1.0582680677062116E-4</v>
      </c>
      <c r="CL86">
        <v>7.7854080991308715E-5</v>
      </c>
      <c r="CM86">
        <v>5.7262561282812751E-5</v>
      </c>
      <c r="CN86">
        <v>4.211094226607112E-5</v>
      </c>
      <c r="CO86">
        <v>3.096584704902671E-5</v>
      </c>
      <c r="CP86">
        <v>2.2769938216403366E-5</v>
      </c>
      <c r="CQ86">
        <v>1.6743909990002485E-5</v>
      </c>
      <c r="CR86">
        <v>1.2313786618243162E-5</v>
      </c>
      <c r="CS86">
        <v>9.0570775426310177E-6</v>
      </c>
      <c r="CT86">
        <v>6.6629539432251929E-6</v>
      </c>
      <c r="CU86">
        <v>4.9028316307533804E-6</v>
      </c>
      <c r="CV86">
        <v>3.6086644193770712E-6</v>
      </c>
      <c r="CW86">
        <v>2.6569420703437229E-6</v>
      </c>
      <c r="CX86">
        <v>1.956903240837626E-6</v>
      </c>
      <c r="CY86">
        <v>1.4418592567263461E-6</v>
      </c>
      <c r="CZ86">
        <v>1.0628114847026866E-6</v>
      </c>
      <c r="DA86">
        <v>7.8375829661735831E-7</v>
      </c>
      <c r="DB86">
        <v>5.7824574926204835E-7</v>
      </c>
      <c r="DC86">
        <v>4.2683318459886672E-7</v>
      </c>
      <c r="DD86">
        <v>3.1523151742574009E-7</v>
      </c>
      <c r="DE86">
        <v>2.3293589293658256E-7</v>
      </c>
      <c r="DF86">
        <v>1.7222153714801623E-7</v>
      </c>
      <c r="DG86">
        <v>1.2740635719197249E-7</v>
      </c>
      <c r="DH86">
        <v>9.4309419358801607E-8</v>
      </c>
      <c r="DI86">
        <v>6.9853244068450237E-8</v>
      </c>
      <c r="DJ86">
        <v>5.1771686936108594E-8</v>
      </c>
      <c r="DK86">
        <v>3.8395337571889308E-8</v>
      </c>
      <c r="DL86">
        <v>2.8493832104327546E-8</v>
      </c>
      <c r="DM86">
        <v>2.1159956129122806E-8</v>
      </c>
      <c r="DN86">
        <v>1.5724437958028128E-8</v>
      </c>
      <c r="DO86">
        <v>1.169328474229709E-8</v>
      </c>
      <c r="DP86">
        <v>8.7016808404234347E-9</v>
      </c>
      <c r="DQ86">
        <v>6.4800577809480603E-9</v>
      </c>
      <c r="DR86">
        <v>4.8291118911490705E-9</v>
      </c>
      <c r="DS86">
        <v>3.6014018432430074E-9</v>
      </c>
      <c r="DT86">
        <v>2.6877867320966716E-9</v>
      </c>
      <c r="DU86">
        <v>2.0074265320100915E-9</v>
      </c>
      <c r="DV86">
        <v>1.5004054031575328E-9</v>
      </c>
      <c r="DW86">
        <v>1.1222869830776322E-9</v>
      </c>
      <c r="DX86">
        <v>8.4009345325915955E-10</v>
      </c>
      <c r="DY86">
        <v>6.2933437960691292E-10</v>
      </c>
      <c r="DZ86">
        <v>4.7180997136838557E-10</v>
      </c>
      <c r="EA86">
        <v>3.5398593636825043E-10</v>
      </c>
      <c r="EB86">
        <v>2.6579046463689612E-10</v>
      </c>
      <c r="EC86">
        <v>1.9972313566356952E-10</v>
      </c>
      <c r="ED86">
        <v>1.5019445105429235E-10</v>
      </c>
      <c r="EE86">
        <v>1.1303598617403698E-10</v>
      </c>
      <c r="EF86">
        <v>8.5136845061385109E-11</v>
      </c>
    </row>
    <row r="87" spans="1:136" x14ac:dyDescent="0.2">
      <c r="A87" s="1">
        <v>36392</v>
      </c>
      <c r="B87" s="15">
        <f>Sheet1!G87</f>
        <v>0.30127742516629968</v>
      </c>
      <c r="C87">
        <v>31363.992181874997</v>
      </c>
      <c r="D87">
        <v>13955.5</v>
      </c>
      <c r="E87" s="5">
        <v>0.05</v>
      </c>
      <c r="F87" s="6">
        <v>1</v>
      </c>
      <c r="G87" s="7">
        <v>0.21168246731126805</v>
      </c>
      <c r="H87" s="10">
        <v>44638.858157131057</v>
      </c>
      <c r="I87" s="8">
        <f t="shared" si="24"/>
        <v>5.8348515689664984</v>
      </c>
      <c r="J87" s="8">
        <f t="shared" si="18"/>
        <v>5.6231691016552308</v>
      </c>
      <c r="K87" s="3">
        <f t="shared" si="25"/>
        <v>0.99999999730807632</v>
      </c>
      <c r="L87" s="3">
        <f t="shared" si="19"/>
        <v>44638.854379155069</v>
      </c>
      <c r="M87" s="3">
        <f t="shared" si="20"/>
        <v>1.4273102564086756E-5</v>
      </c>
      <c r="N87" s="4">
        <f t="shared" si="21"/>
        <v>31363.975927789481</v>
      </c>
      <c r="O87" s="3">
        <f t="shared" si="22"/>
        <v>2.6419529597009007E-4</v>
      </c>
      <c r="P87" s="18">
        <f t="shared" si="26"/>
        <v>2.7846839853417683E-4</v>
      </c>
      <c r="Q87" s="20">
        <f t="shared" si="27"/>
        <v>6.3317776222628108</v>
      </c>
      <c r="R87" s="9">
        <f t="shared" si="28"/>
        <v>1.2117630853626929E-10</v>
      </c>
      <c r="U87" s="1">
        <f t="shared" si="23"/>
        <v>36392</v>
      </c>
      <c r="V87">
        <v>1.1035432914139612E-52</v>
      </c>
      <c r="W87">
        <v>5.8892046759871888E-33</v>
      </c>
      <c r="X87">
        <v>1.4161753285932156E-23</v>
      </c>
      <c r="Y87">
        <v>6.9304465016905992E-18</v>
      </c>
      <c r="Z87">
        <v>5.0304579681453347E-14</v>
      </c>
      <c r="AA87">
        <v>3.1470745149703993E-11</v>
      </c>
      <c r="AB87">
        <v>4.0812610796583168E-9</v>
      </c>
      <c r="AC87">
        <v>1.7984694975966569E-7</v>
      </c>
      <c r="AD87">
        <v>3.6447266373568668E-6</v>
      </c>
      <c r="AE87">
        <v>4.136861917364883E-5</v>
      </c>
      <c r="AF87">
        <v>3.0085376784187847E-4</v>
      </c>
      <c r="AG87">
        <v>1.5421773552356348E-3</v>
      </c>
      <c r="AH87">
        <v>5.9740563662471508E-3</v>
      </c>
      <c r="AI87">
        <v>1.8426269468973144E-2</v>
      </c>
      <c r="AJ87">
        <v>4.7097477104346981E-2</v>
      </c>
      <c r="AK87">
        <v>0.10291584198297213</v>
      </c>
      <c r="AL87">
        <v>0.19706413606785272</v>
      </c>
      <c r="AM87">
        <v>0.3372699834013887</v>
      </c>
      <c r="AN87">
        <v>0.52430571218388933</v>
      </c>
      <c r="AO87">
        <v>0.75019094756867444</v>
      </c>
      <c r="AP87">
        <v>0.99885588294771799</v>
      </c>
      <c r="AQ87">
        <v>1.2490000867254869</v>
      </c>
      <c r="AR87">
        <v>1.4781221098717638</v>
      </c>
      <c r="AS87">
        <v>1.6664754167152569</v>
      </c>
      <c r="AT87">
        <v>1.7999728993227302</v>
      </c>
      <c r="AU87">
        <v>1.871573992372632</v>
      </c>
      <c r="AV87">
        <v>1.8811922669269057</v>
      </c>
      <c r="AW87">
        <v>1.8345001534532799</v>
      </c>
      <c r="AX87">
        <v>1.7411395799415581</v>
      </c>
      <c r="AY87">
        <v>1.6128124698584638</v>
      </c>
      <c r="AZ87">
        <v>1.4615957048503136</v>
      </c>
      <c r="BA87">
        <v>1.2986696177353347</v>
      </c>
      <c r="BB87">
        <v>1.1335134317929043</v>
      </c>
      <c r="BC87">
        <v>0.97352663467862777</v>
      </c>
      <c r="BD87">
        <v>0.82398450933780165</v>
      </c>
      <c r="BE87">
        <v>0.68822067558594546</v>
      </c>
      <c r="BF87">
        <v>0.56793751139678161</v>
      </c>
      <c r="BG87">
        <v>0.46356541280496161</v>
      </c>
      <c r="BH87">
        <v>0.37461549008066142</v>
      </c>
      <c r="BI87">
        <v>0.29999216170604498</v>
      </c>
      <c r="BJ87">
        <v>0.23824959196758611</v>
      </c>
      <c r="BK87">
        <v>0.1877883304574364</v>
      </c>
      <c r="BL87">
        <v>0.14699628675253279</v>
      </c>
      <c r="BM87">
        <v>0.11434226110121322</v>
      </c>
      <c r="BN87">
        <v>8.8431715512124892E-2</v>
      </c>
      <c r="BO87">
        <v>6.8034262797342329E-2</v>
      </c>
      <c r="BP87">
        <v>5.2091223448385134E-2</v>
      </c>
      <c r="BQ87">
        <v>3.9710083021934531E-2</v>
      </c>
      <c r="BR87">
        <v>3.0151116311983344E-2</v>
      </c>
      <c r="BS87">
        <v>2.2810021458669432E-2</v>
      </c>
      <c r="BT87">
        <v>1.7199215787193113E-2</v>
      </c>
      <c r="BU87">
        <v>1.29295074602431E-2</v>
      </c>
      <c r="BV87">
        <v>9.6931566498850517E-3</v>
      </c>
      <c r="BW87">
        <v>7.2488421687382093E-3</v>
      </c>
      <c r="BX87">
        <v>5.4087138490298082E-3</v>
      </c>
      <c r="BY87">
        <v>4.0274984381548657E-3</v>
      </c>
      <c r="BZ87">
        <v>2.9935035320518815E-3</v>
      </c>
      <c r="CA87">
        <v>2.2213026388712091E-3</v>
      </c>
      <c r="CB87">
        <v>1.6458637362428937E-3</v>
      </c>
      <c r="CC87">
        <v>1.2178881238608609E-3</v>
      </c>
      <c r="CD87">
        <v>9.0014502686974415E-4</v>
      </c>
      <c r="CE87">
        <v>6.6461288034263394E-4</v>
      </c>
      <c r="CF87">
        <v>4.9026577135479464E-4</v>
      </c>
      <c r="CG87">
        <v>3.6137027246127865E-4</v>
      </c>
      <c r="CH87">
        <v>2.6618230637485583E-4</v>
      </c>
      <c r="CI87">
        <v>1.9595502866553109E-4</v>
      </c>
      <c r="CJ87">
        <v>1.4418683083606502E-4</v>
      </c>
      <c r="CK87">
        <v>1.060535903913003E-4</v>
      </c>
      <c r="CL87">
        <v>7.7981531464609461E-5</v>
      </c>
      <c r="CM87">
        <v>5.7326881144049929E-5</v>
      </c>
      <c r="CN87">
        <v>4.2136294487750311E-5</v>
      </c>
      <c r="CO87">
        <v>3.0968133737546298E-5</v>
      </c>
      <c r="CP87">
        <v>2.2759443303631088E-5</v>
      </c>
      <c r="CQ87">
        <v>1.6727135148834209E-5</v>
      </c>
      <c r="CR87">
        <v>1.2294717527274858E-5</v>
      </c>
      <c r="CS87">
        <v>9.0380503232547412E-6</v>
      </c>
      <c r="CT87">
        <v>6.6452427140084984E-6</v>
      </c>
      <c r="CU87">
        <v>4.8870428320307925E-6</v>
      </c>
      <c r="CV87">
        <v>3.5949982219995646E-6</v>
      </c>
      <c r="CW87">
        <v>2.645363089463338E-6</v>
      </c>
      <c r="CX87">
        <v>1.9472499267794603E-6</v>
      </c>
      <c r="CY87">
        <v>1.4339122604344893E-6</v>
      </c>
      <c r="CZ87">
        <v>1.0563349222473046E-6</v>
      </c>
      <c r="DA87">
        <v>7.7852338767777423E-7</v>
      </c>
      <c r="DB87">
        <v>5.7404321706091913E-7</v>
      </c>
      <c r="DC87">
        <v>4.2347867676215891E-7</v>
      </c>
      <c r="DD87">
        <v>3.1256685129486483E-7</v>
      </c>
      <c r="DE87">
        <v>2.3082794092847331E-7</v>
      </c>
      <c r="DF87">
        <v>1.7055990374357947E-7</v>
      </c>
      <c r="DG87">
        <v>1.2610055779684554E-7</v>
      </c>
      <c r="DH87">
        <v>9.3285981891114795E-8</v>
      </c>
      <c r="DI87">
        <v>6.9052967552578224E-8</v>
      </c>
      <c r="DJ87">
        <v>5.114717369951983E-8</v>
      </c>
      <c r="DK87">
        <v>3.7908843595657026E-8</v>
      </c>
      <c r="DL87">
        <v>2.8115437838234086E-8</v>
      </c>
      <c r="DM87">
        <v>2.0866036969851283E-8</v>
      </c>
      <c r="DN87">
        <v>1.5496402469457034E-8</v>
      </c>
      <c r="DO87">
        <v>1.1516544861113952E-8</v>
      </c>
      <c r="DP87">
        <v>8.5648186947300416E-9</v>
      </c>
      <c r="DQ87">
        <v>6.3741563981413474E-9</v>
      </c>
      <c r="DR87">
        <v>4.7472207653927008E-9</v>
      </c>
      <c r="DS87">
        <v>3.5381123385603918E-9</v>
      </c>
      <c r="DT87">
        <v>2.6388961949289474E-9</v>
      </c>
      <c r="DU87">
        <v>1.9696735569643249E-9</v>
      </c>
      <c r="DV87">
        <v>1.471261841072356E-9</v>
      </c>
      <c r="DW87">
        <v>1.0997949785451934E-9</v>
      </c>
      <c r="DX87">
        <v>8.2273806794196097E-10</v>
      </c>
      <c r="DY87">
        <v>6.1594423784015006E-10</v>
      </c>
      <c r="DZ87">
        <v>4.6147990411731452E-10</v>
      </c>
      <c r="EA87">
        <v>3.46016848442232E-10</v>
      </c>
      <c r="EB87">
        <v>2.5964265524691712E-10</v>
      </c>
      <c r="EC87">
        <v>1.9498010630362926E-10</v>
      </c>
      <c r="ED87">
        <v>1.4653487413924458E-10</v>
      </c>
      <c r="EE87">
        <v>1.1021201419309923E-10</v>
      </c>
      <c r="EF87">
        <v>8.295733935802291E-11</v>
      </c>
    </row>
    <row r="88" spans="1:136" x14ac:dyDescent="0.2">
      <c r="A88" s="1">
        <v>36399</v>
      </c>
      <c r="B88" s="15">
        <f>Sheet1!G88</f>
        <v>0.30873665279735363</v>
      </c>
      <c r="C88">
        <v>30248.629728749998</v>
      </c>
      <c r="D88">
        <v>13955.5</v>
      </c>
      <c r="E88" s="5">
        <v>0.05</v>
      </c>
      <c r="F88" s="6">
        <v>1</v>
      </c>
      <c r="G88" s="7">
        <v>0.21457037886613231</v>
      </c>
      <c r="H88" s="10">
        <v>43523.515196981716</v>
      </c>
      <c r="I88" s="8">
        <f t="shared" si="24"/>
        <v>5.6412628137064544</v>
      </c>
      <c r="J88" s="8">
        <f t="shared" si="18"/>
        <v>5.426692434840322</v>
      </c>
      <c r="K88" s="3">
        <f t="shared" si="25"/>
        <v>0.99999999155962682</v>
      </c>
      <c r="L88" s="3">
        <f t="shared" si="19"/>
        <v>43523.53210323902</v>
      </c>
      <c r="M88" s="3">
        <f t="shared" si="20"/>
        <v>2.8582153603148495E-4</v>
      </c>
      <c r="N88" s="4">
        <f t="shared" si="21"/>
        <v>30248.632977049019</v>
      </c>
      <c r="O88" s="3">
        <f t="shared" si="22"/>
        <v>1.055144652933975E-5</v>
      </c>
      <c r="P88" s="18">
        <f t="shared" si="26"/>
        <v>2.9637298256082468E-4</v>
      </c>
      <c r="Q88" s="20">
        <f t="shared" si="27"/>
        <v>6.1257637642225724</v>
      </c>
      <c r="R88" s="9">
        <f t="shared" si="28"/>
        <v>4.5124813405747343E-10</v>
      </c>
      <c r="U88" s="1">
        <f t="shared" si="23"/>
        <v>36399</v>
      </c>
      <c r="V88">
        <v>1.7097951867218862E-50</v>
      </c>
      <c r="W88">
        <v>1.833569174916989E-31</v>
      </c>
      <c r="X88">
        <v>1.969721393670685E-22</v>
      </c>
      <c r="Y88">
        <v>5.7755057878703663E-17</v>
      </c>
      <c r="Z88">
        <v>2.915095733301985E-13</v>
      </c>
      <c r="AA88">
        <v>1.3855177422615739E-10</v>
      </c>
      <c r="AB88">
        <v>1.4465020348486033E-8</v>
      </c>
      <c r="AC88">
        <v>5.3434563101168794E-7</v>
      </c>
      <c r="AD88">
        <v>9.350796253297523E-6</v>
      </c>
      <c r="AE88">
        <v>9.3731909252532927E-5</v>
      </c>
      <c r="AF88">
        <v>6.1267580569170001E-4</v>
      </c>
      <c r="AG88">
        <v>2.8625883289269314E-3</v>
      </c>
      <c r="AH88">
        <v>1.0223493891237494E-2</v>
      </c>
      <c r="AI88">
        <v>2.9347421446212045E-2</v>
      </c>
      <c r="AJ88">
        <v>7.0366380680506324E-2</v>
      </c>
      <c r="AK88">
        <v>0.14520916141308554</v>
      </c>
      <c r="AL88">
        <v>0.26409131180680012</v>
      </c>
      <c r="AM88">
        <v>0.43142962577988531</v>
      </c>
      <c r="AN88">
        <v>0.64294674222136916</v>
      </c>
      <c r="AO88">
        <v>0.88524120394515249</v>
      </c>
      <c r="AP88">
        <v>1.1379933071546489</v>
      </c>
      <c r="AQ88">
        <v>1.3779409310222424</v>
      </c>
      <c r="AR88">
        <v>1.583268956349869</v>
      </c>
      <c r="AS88">
        <v>1.7371815819871164</v>
      </c>
      <c r="AT88">
        <v>1.8299402338823927</v>
      </c>
      <c r="AU88">
        <v>1.8592420270867036</v>
      </c>
      <c r="AV88">
        <v>1.8292601220763789</v>
      </c>
      <c r="AW88">
        <v>1.7488814201569567</v>
      </c>
      <c r="AX88">
        <v>1.6296833821137522</v>
      </c>
      <c r="AY88">
        <v>1.4840684609244577</v>
      </c>
      <c r="AZ88">
        <v>1.3238041152614202</v>
      </c>
      <c r="BA88">
        <v>1.1590583155186289</v>
      </c>
      <c r="BB88">
        <v>0.99790529558068619</v>
      </c>
      <c r="BC88">
        <v>0.84621066947128931</v>
      </c>
      <c r="BD88">
        <v>0.70778128484698566</v>
      </c>
      <c r="BE88">
        <v>0.58467005288827933</v>
      </c>
      <c r="BF88">
        <v>0.47754632453211032</v>
      </c>
      <c r="BG88">
        <v>0.38606797982156132</v>
      </c>
      <c r="BH88">
        <v>0.3092157395481972</v>
      </c>
      <c r="BI88">
        <v>0.24556998974747593</v>
      </c>
      <c r="BJ88">
        <v>0.19352462385062053</v>
      </c>
      <c r="BK88">
        <v>0.15144142528319107</v>
      </c>
      <c r="BL88">
        <v>0.11775335422990757</v>
      </c>
      <c r="BM88">
        <v>9.1026948950222217E-2</v>
      </c>
      <c r="BN88">
        <v>6.9993979454217259E-2</v>
      </c>
      <c r="BO88">
        <v>5.3561349886071884E-2</v>
      </c>
      <c r="BP88">
        <v>4.0806640364854332E-2</v>
      </c>
      <c r="BQ88">
        <v>3.0964997646252299E-2</v>
      </c>
      <c r="BR88">
        <v>2.3411547221343271E-2</v>
      </c>
      <c r="BS88">
        <v>1.7642209703049628E-2</v>
      </c>
      <c r="BT88">
        <v>1.3254788324790179E-2</v>
      </c>
      <c r="BU88">
        <v>9.9314355579421584E-3</v>
      </c>
      <c r="BV88">
        <v>7.4230678402242307E-3</v>
      </c>
      <c r="BW88">
        <v>5.5359341754769673E-3</v>
      </c>
      <c r="BX88">
        <v>4.1203144685691513E-3</v>
      </c>
      <c r="BY88">
        <v>3.0611900577989996E-3</v>
      </c>
      <c r="BZ88">
        <v>2.2706621859150153E-3</v>
      </c>
      <c r="CA88">
        <v>1.6818712316986853E-3</v>
      </c>
      <c r="CB88">
        <v>1.244173629069282E-3</v>
      </c>
      <c r="CC88">
        <v>9.1935273621608366E-4</v>
      </c>
      <c r="CD88">
        <v>6.7866654775587394E-4</v>
      </c>
      <c r="CE88">
        <v>5.0056398970681844E-4</v>
      </c>
      <c r="CF88">
        <v>3.6892955436572134E-4</v>
      </c>
      <c r="CG88">
        <v>2.7174156485768232E-4</v>
      </c>
      <c r="CH88">
        <v>2.0005166383445369E-4</v>
      </c>
      <c r="CI88">
        <v>1.4721202206939042E-4</v>
      </c>
      <c r="CJ88">
        <v>1.0829241493774578E-4</v>
      </c>
      <c r="CK88">
        <v>7.9642043530033291E-5</v>
      </c>
      <c r="CL88">
        <v>5.8561177724436619E-5</v>
      </c>
      <c r="CM88">
        <v>4.305577464252632E-5</v>
      </c>
      <c r="CN88">
        <v>3.1654555298780461E-5</v>
      </c>
      <c r="CO88">
        <v>2.3272940012986331E-5</v>
      </c>
      <c r="CP88">
        <v>1.711203586044232E-5</v>
      </c>
      <c r="CQ88">
        <v>1.2583775739985582E-5</v>
      </c>
      <c r="CR88">
        <v>9.2555232800177347E-6</v>
      </c>
      <c r="CS88">
        <v>6.8091371398451685E-6</v>
      </c>
      <c r="CT88">
        <v>5.0107562163609342E-6</v>
      </c>
      <c r="CU88">
        <v>3.6885209846189433E-6</v>
      </c>
      <c r="CV88">
        <v>2.7161611604969221E-6</v>
      </c>
      <c r="CW88">
        <v>2.0009142594211456E-6</v>
      </c>
      <c r="CX88">
        <v>1.4746379964143029E-6</v>
      </c>
      <c r="CY88">
        <v>1.0872757591027002E-6</v>
      </c>
      <c r="CZ88">
        <v>8.020542938871368E-7</v>
      </c>
      <c r="DA88">
        <v>5.919556688666853E-7</v>
      </c>
      <c r="DB88">
        <v>4.3712608868453295E-7</v>
      </c>
      <c r="DC88">
        <v>3.2297315129277777E-7</v>
      </c>
      <c r="DD88">
        <v>2.3876880558599658E-7</v>
      </c>
      <c r="DE88">
        <v>1.7662366279447249E-7</v>
      </c>
      <c r="DF88">
        <v>1.3073394467729402E-7</v>
      </c>
      <c r="DG88">
        <v>9.6828563380597833E-8</v>
      </c>
      <c r="DH88">
        <v>7.1763097837648749E-8</v>
      </c>
      <c r="DI88">
        <v>5.3221590164435155E-8</v>
      </c>
      <c r="DJ88">
        <v>3.9497483604369573E-8</v>
      </c>
      <c r="DK88">
        <v>2.9332657104686478E-8</v>
      </c>
      <c r="DL88">
        <v>2.1799113964713238E-8</v>
      </c>
      <c r="DM88">
        <v>1.6211992778593543E-8</v>
      </c>
      <c r="DN88">
        <v>1.2065584801708052E-8</v>
      </c>
      <c r="DO88">
        <v>8.9862543539674686E-9</v>
      </c>
      <c r="DP88">
        <v>6.6977819463477468E-9</v>
      </c>
      <c r="DQ88">
        <v>4.9958405565168045E-9</v>
      </c>
      <c r="DR88">
        <v>3.7291891327003552E-9</v>
      </c>
      <c r="DS88">
        <v>2.7858085062045865E-9</v>
      </c>
      <c r="DT88">
        <v>2.0826754358077949E-9</v>
      </c>
      <c r="DU88">
        <v>1.5582159491334241E-9</v>
      </c>
      <c r="DV88">
        <v>1.1667328174789621E-9</v>
      </c>
      <c r="DW88">
        <v>8.7428833977824284E-10</v>
      </c>
      <c r="DX88">
        <v>6.5566053811399244E-10</v>
      </c>
      <c r="DY88">
        <v>4.9209152262347688E-10</v>
      </c>
      <c r="DZ88">
        <v>3.6962080615170722E-10</v>
      </c>
      <c r="EA88">
        <v>2.778508093084078E-10</v>
      </c>
      <c r="EB88">
        <v>2.0903188296856185E-10</v>
      </c>
      <c r="EC88">
        <v>1.5738369581934121E-10</v>
      </c>
      <c r="ED88">
        <v>1.1859158523670937E-10</v>
      </c>
      <c r="EE88">
        <v>8.9432504090940139E-11</v>
      </c>
      <c r="EF88">
        <v>6.7497022835459514E-11</v>
      </c>
    </row>
    <row r="89" spans="1:136" x14ac:dyDescent="0.2">
      <c r="A89" s="1">
        <v>36406</v>
      </c>
      <c r="B89" s="15">
        <f>Sheet1!G89</f>
        <v>0.31040090557603717</v>
      </c>
      <c r="C89">
        <v>29624.026754999999</v>
      </c>
      <c r="D89">
        <v>13955.5</v>
      </c>
      <c r="E89" s="5">
        <v>0.05</v>
      </c>
      <c r="F89" s="6">
        <v>1</v>
      </c>
      <c r="G89" s="7">
        <v>0.21434862782113459</v>
      </c>
      <c r="H89" s="10">
        <v>42898.913130335204</v>
      </c>
      <c r="I89" s="8">
        <f t="shared" si="24"/>
        <v>5.5794407183233741</v>
      </c>
      <c r="J89" s="8">
        <f t="shared" si="18"/>
        <v>5.3650920905022392</v>
      </c>
      <c r="K89" s="3">
        <f t="shared" si="25"/>
        <v>0.99999998793534184</v>
      </c>
      <c r="L89" s="3">
        <f t="shared" si="19"/>
        <v>42898.920958674564</v>
      </c>
      <c r="M89" s="3">
        <f t="shared" si="20"/>
        <v>6.1282897128254782E-5</v>
      </c>
      <c r="N89" s="4">
        <f t="shared" si="21"/>
        <v>29624.03091617638</v>
      </c>
      <c r="O89" s="3">
        <f t="shared" si="22"/>
        <v>1.7315388872760171E-5</v>
      </c>
      <c r="P89" s="18">
        <f t="shared" si="26"/>
        <v>7.8598286001014953E-5</v>
      </c>
      <c r="Q89" s="20">
        <f t="shared" si="27"/>
        <v>6.0648866332747229</v>
      </c>
      <c r="R89" s="9">
        <f t="shared" si="28"/>
        <v>6.6023379614102788E-10</v>
      </c>
      <c r="U89" s="1">
        <f t="shared" si="23"/>
        <v>36406</v>
      </c>
      <c r="V89">
        <v>3.7359365248531934E-50</v>
      </c>
      <c r="W89">
        <v>3.5298202778305976E-31</v>
      </c>
      <c r="X89">
        <v>3.4860841719055304E-22</v>
      </c>
      <c r="Y89">
        <v>9.5865693347418252E-17</v>
      </c>
      <c r="Z89">
        <v>4.5920148181677063E-13</v>
      </c>
      <c r="AA89">
        <v>2.0877329347648607E-10</v>
      </c>
      <c r="AB89">
        <v>2.0968532721443009E-8</v>
      </c>
      <c r="AC89">
        <v>7.4839583291332294E-7</v>
      </c>
      <c r="AD89">
        <v>1.2696697123805615E-5</v>
      </c>
      <c r="AE89">
        <v>1.2372387055511927E-4</v>
      </c>
      <c r="AF89">
        <v>7.8796134653354253E-4</v>
      </c>
      <c r="AG89">
        <v>3.5939293457854494E-3</v>
      </c>
      <c r="AH89">
        <v>1.255029394519123E-2</v>
      </c>
      <c r="AI89">
        <v>3.5276073958554421E-2</v>
      </c>
      <c r="AJ89">
        <v>8.2921282433840268E-2</v>
      </c>
      <c r="AK89">
        <v>0.16794111133378217</v>
      </c>
      <c r="AL89">
        <v>0.3000535385276536</v>
      </c>
      <c r="AM89">
        <v>0.48196089445737061</v>
      </c>
      <c r="AN89">
        <v>0.70676075751277712</v>
      </c>
      <c r="AO89">
        <v>0.95821118083303403</v>
      </c>
      <c r="AP89">
        <v>1.2137260881405931</v>
      </c>
      <c r="AQ89">
        <v>1.4489330068339143</v>
      </c>
      <c r="AR89">
        <v>1.6422665987719145</v>
      </c>
      <c r="AS89">
        <v>1.7783680467772105</v>
      </c>
      <c r="AT89">
        <v>1.8496978844199867</v>
      </c>
      <c r="AU89">
        <v>1.8564055942852311</v>
      </c>
      <c r="AV89">
        <v>1.8049208466116782</v>
      </c>
      <c r="AW89">
        <v>1.7058858480173722</v>
      </c>
      <c r="AX89">
        <v>1.5719925996327764</v>
      </c>
      <c r="AY89">
        <v>1.4161204543782813</v>
      </c>
      <c r="AZ89">
        <v>1.2499763465908262</v>
      </c>
      <c r="BA89">
        <v>1.0832787000180186</v>
      </c>
      <c r="BB89">
        <v>0.92341950381689397</v>
      </c>
      <c r="BC89">
        <v>0.77548690948136978</v>
      </c>
      <c r="BD89">
        <v>0.64252023423946181</v>
      </c>
      <c r="BE89">
        <v>0.52588449054032149</v>
      </c>
      <c r="BF89">
        <v>0.4256785448493014</v>
      </c>
      <c r="BG89">
        <v>0.3411199088425152</v>
      </c>
      <c r="BH89">
        <v>0.27087433819918155</v>
      </c>
      <c r="BI89">
        <v>0.21331750198322263</v>
      </c>
      <c r="BJ89">
        <v>0.16672877379969411</v>
      </c>
      <c r="BK89">
        <v>0.12942460798162117</v>
      </c>
      <c r="BL89">
        <v>9.9842344734573388E-2</v>
      </c>
      <c r="BM89">
        <v>7.6585969947399468E-2</v>
      </c>
      <c r="BN89">
        <v>5.8444446495911358E-2</v>
      </c>
      <c r="BO89">
        <v>4.4391552374313428E-2</v>
      </c>
      <c r="BP89">
        <v>3.3574250861675398E-2</v>
      </c>
      <c r="BQ89">
        <v>2.5294801584319262E-2</v>
      </c>
      <c r="BR89">
        <v>1.8990260600444894E-2</v>
      </c>
      <c r="BS89">
        <v>1.4211768651012915E-2</v>
      </c>
      <c r="BT89">
        <v>1.0605083043366163E-2</v>
      </c>
      <c r="BU89">
        <v>7.8931318654508944E-3</v>
      </c>
      <c r="BV89">
        <v>5.8609089425447382E-3</v>
      </c>
      <c r="BW89">
        <v>4.3427334262641486E-3</v>
      </c>
      <c r="BX89">
        <v>3.2117241712651149E-3</v>
      </c>
      <c r="BY89">
        <v>2.3712492538541415E-3</v>
      </c>
      <c r="BZ89">
        <v>1.7480766247781518E-3</v>
      </c>
      <c r="CA89">
        <v>1.2869519706853558E-3</v>
      </c>
      <c r="CB89">
        <v>9.4634958196633046E-4</v>
      </c>
      <c r="CC89">
        <v>6.9517140627495852E-4</v>
      </c>
      <c r="CD89">
        <v>5.1020210437699052E-4</v>
      </c>
      <c r="CE89">
        <v>3.7415996553559261E-4</v>
      </c>
      <c r="CF89">
        <v>2.742128752852563E-4</v>
      </c>
      <c r="CG89">
        <v>2.0085419378384096E-4</v>
      </c>
      <c r="CH89">
        <v>1.470551436709655E-4</v>
      </c>
      <c r="CI89">
        <v>1.0762828097260852E-4</v>
      </c>
      <c r="CJ89">
        <v>7.8751203992391493E-5</v>
      </c>
      <c r="CK89">
        <v>5.7611304431357762E-5</v>
      </c>
      <c r="CL89">
        <v>4.214155543217763E-5</v>
      </c>
      <c r="CM89">
        <v>3.0824505913290009E-5</v>
      </c>
      <c r="CN89">
        <v>2.2547201799913191E-5</v>
      </c>
      <c r="CO89">
        <v>1.6494017188744773E-5</v>
      </c>
      <c r="CP89">
        <v>1.2067629773198983E-5</v>
      </c>
      <c r="CQ89">
        <v>8.8308406696439003E-6</v>
      </c>
      <c r="CR89">
        <v>6.4637995235087542E-6</v>
      </c>
      <c r="CS89">
        <v>4.7325937453032402E-6</v>
      </c>
      <c r="CT89">
        <v>3.4662069592447369E-6</v>
      </c>
      <c r="CU89">
        <v>2.5396320696952209E-6</v>
      </c>
      <c r="CV89">
        <v>1.8615045926349831E-6</v>
      </c>
      <c r="CW89">
        <v>1.3650522136695156E-6</v>
      </c>
      <c r="CX89">
        <v>1.0014749087474097E-6</v>
      </c>
      <c r="CY89">
        <v>7.3510502835469863E-7</v>
      </c>
      <c r="CZ89">
        <v>5.398699821692525E-7</v>
      </c>
      <c r="DA89">
        <v>3.9670762554532354E-7</v>
      </c>
      <c r="DB89">
        <v>2.9167810268980195E-7</v>
      </c>
      <c r="DC89">
        <v>2.1458462754347104E-7</v>
      </c>
      <c r="DD89">
        <v>1.5796606285105946E-7</v>
      </c>
      <c r="DE89">
        <v>1.1636105421292611E-7</v>
      </c>
      <c r="DF89">
        <v>8.5770476198176645E-8</v>
      </c>
      <c r="DG89">
        <v>6.3264692884062685E-8</v>
      </c>
      <c r="DH89">
        <v>4.6696566862245108E-8</v>
      </c>
      <c r="DI89">
        <v>3.4491693971413244E-8</v>
      </c>
      <c r="DJ89">
        <v>2.549504071692653E-8</v>
      </c>
      <c r="DK89">
        <v>1.8858782892930166E-8</v>
      </c>
      <c r="DL89">
        <v>1.3960247435113031E-8</v>
      </c>
      <c r="DM89">
        <v>1.0341854581047991E-8</v>
      </c>
      <c r="DN89">
        <v>7.6671433158013577E-9</v>
      </c>
      <c r="DO89">
        <v>5.688558455273199E-9</v>
      </c>
      <c r="DP89">
        <v>4.2238421837124246E-9</v>
      </c>
      <c r="DQ89">
        <v>3.1387229106886002E-9</v>
      </c>
      <c r="DR89">
        <v>2.3342149500519509E-9</v>
      </c>
      <c r="DS89">
        <v>1.7372957632561805E-9</v>
      </c>
      <c r="DT89">
        <v>1.2940585896340091E-9</v>
      </c>
      <c r="DU89">
        <v>9.6468020555551507E-10</v>
      </c>
      <c r="DV89">
        <v>7.1972038452359621E-10</v>
      </c>
      <c r="DW89">
        <v>5.3739893220850577E-10</v>
      </c>
      <c r="DX89">
        <v>4.0159075732065698E-10</v>
      </c>
      <c r="DY89">
        <v>3.0034866164117233E-10</v>
      </c>
      <c r="DZ89">
        <v>2.2481421578022972E-10</v>
      </c>
      <c r="EA89">
        <v>1.684142146851634E-10</v>
      </c>
      <c r="EB89">
        <v>1.2626741820980352E-10</v>
      </c>
      <c r="EC89">
        <v>9.4746236334013367E-11</v>
      </c>
      <c r="ED89">
        <v>7.1152659418485921E-11</v>
      </c>
      <c r="EE89">
        <v>5.3478482271096001E-11</v>
      </c>
      <c r="EF89">
        <v>4.0227766306851595E-11</v>
      </c>
    </row>
    <row r="90" spans="1:136" x14ac:dyDescent="0.2">
      <c r="A90" s="1">
        <v>36413</v>
      </c>
      <c r="B90" s="15">
        <f>Sheet1!G90</f>
        <v>0.3115000725462112</v>
      </c>
      <c r="C90">
        <v>30560.931215624998</v>
      </c>
      <c r="D90">
        <v>13955.5</v>
      </c>
      <c r="E90" s="5">
        <v>0.05</v>
      </c>
      <c r="F90" s="6">
        <v>1</v>
      </c>
      <c r="G90" s="7">
        <v>0.21716782602717874</v>
      </c>
      <c r="H90" s="10">
        <v>43835.806238111691</v>
      </c>
      <c r="I90" s="8">
        <f t="shared" si="24"/>
        <v>5.6092941401778953</v>
      </c>
      <c r="J90" s="8">
        <f t="shared" si="18"/>
        <v>5.3921263141507163</v>
      </c>
      <c r="K90" s="3">
        <f t="shared" si="25"/>
        <v>0.99999998984232563</v>
      </c>
      <c r="L90" s="3">
        <f t="shared" si="19"/>
        <v>43835.832229834523</v>
      </c>
      <c r="M90" s="3">
        <f t="shared" si="20"/>
        <v>6.7556965578898713E-4</v>
      </c>
      <c r="N90" s="4">
        <f t="shared" si="21"/>
        <v>30560.924021379138</v>
      </c>
      <c r="O90" s="3">
        <f t="shared" si="22"/>
        <v>5.1757173492172722E-5</v>
      </c>
      <c r="P90" s="18">
        <f t="shared" si="26"/>
        <v>7.2732682928115984E-4</v>
      </c>
      <c r="Q90" s="20">
        <f t="shared" si="27"/>
        <v>6.082836364272171</v>
      </c>
      <c r="R90" s="9">
        <f t="shared" si="28"/>
        <v>5.9037419977970194E-10</v>
      </c>
      <c r="U90" s="1">
        <f t="shared" si="23"/>
        <v>36413</v>
      </c>
      <c r="V90">
        <v>1.6582938424774549E-49</v>
      </c>
      <c r="W90">
        <v>6.911405208496228E-31</v>
      </c>
      <c r="X90">
        <v>4.7921799732077627E-22</v>
      </c>
      <c r="Y90">
        <v>1.0843620242300362E-16</v>
      </c>
      <c r="Z90">
        <v>4.6102513727409712E-13</v>
      </c>
      <c r="AA90">
        <v>1.9413027549612762E-10</v>
      </c>
      <c r="AB90">
        <v>1.854181853880849E-8</v>
      </c>
      <c r="AC90">
        <v>6.4045013146432546E-7</v>
      </c>
      <c r="AD90">
        <v>1.0643913421734191E-5</v>
      </c>
      <c r="AE90">
        <v>1.025014821720192E-4</v>
      </c>
      <c r="AF90">
        <v>6.493353335941624E-4</v>
      </c>
      <c r="AG90">
        <v>2.9604415961099646E-3</v>
      </c>
      <c r="AH90">
        <v>1.0373087124252776E-2</v>
      </c>
      <c r="AI90">
        <v>2.9341711840994159E-2</v>
      </c>
      <c r="AJ90">
        <v>6.9572246739618135E-2</v>
      </c>
      <c r="AK90">
        <v>0.14239653269164523</v>
      </c>
      <c r="AL90">
        <v>0.25749054717197617</v>
      </c>
      <c r="AM90">
        <v>0.41909913788892661</v>
      </c>
      <c r="AN90">
        <v>0.62336497857512452</v>
      </c>
      <c r="AO90">
        <v>0.85790413424474155</v>
      </c>
      <c r="AP90">
        <v>1.1037824950424076</v>
      </c>
      <c r="AQ90">
        <v>1.3391253574084454</v>
      </c>
      <c r="AR90">
        <v>1.5431495906118375</v>
      </c>
      <c r="AS90">
        <v>1.6995063843243392</v>
      </c>
      <c r="AT90">
        <v>1.7982669277997303</v>
      </c>
      <c r="AU90">
        <v>1.8364065386170605</v>
      </c>
      <c r="AV90">
        <v>1.8170468638711077</v>
      </c>
      <c r="AW90">
        <v>1.7479203743261056</v>
      </c>
      <c r="AX90">
        <v>1.6395423241657066</v>
      </c>
      <c r="AY90">
        <v>1.5034772163555958</v>
      </c>
      <c r="AZ90">
        <v>1.3509406117880034</v>
      </c>
      <c r="BA90">
        <v>1.1918362369810762</v>
      </c>
      <c r="BB90">
        <v>1.0342216698198334</v>
      </c>
      <c r="BC90">
        <v>0.88413153635426756</v>
      </c>
      <c r="BD90">
        <v>0.74566017949019758</v>
      </c>
      <c r="BE90">
        <v>0.6212054789132947</v>
      </c>
      <c r="BF90">
        <v>0.5117906332452733</v>
      </c>
      <c r="BG90">
        <v>0.41740210554974655</v>
      </c>
      <c r="BH90">
        <v>0.3373034240644831</v>
      </c>
      <c r="BI90">
        <v>0.27030274239037427</v>
      </c>
      <c r="BJ90">
        <v>0.21496570655469235</v>
      </c>
      <c r="BK90">
        <v>0.16977428362614211</v>
      </c>
      <c r="BL90">
        <v>0.13323749744882302</v>
      </c>
      <c r="BM90">
        <v>0.1039624505353906</v>
      </c>
      <c r="BN90">
        <v>8.0694518200525839E-2</v>
      </c>
      <c r="BO90">
        <v>6.2334954583953495E-2</v>
      </c>
      <c r="BP90">
        <v>4.794292549142757E-2</v>
      </c>
      <c r="BQ90">
        <v>3.672756862780821E-2</v>
      </c>
      <c r="BR90">
        <v>2.8034314242014868E-2</v>
      </c>
      <c r="BS90">
        <v>2.1328502706463665E-2</v>
      </c>
      <c r="BT90">
        <v>1.6178358759409431E-2</v>
      </c>
      <c r="BU90">
        <v>1.2238627345065948E-2</v>
      </c>
      <c r="BV90">
        <v>9.2356204517131512E-3</v>
      </c>
      <c r="BW90">
        <v>6.9540345769664091E-3</v>
      </c>
      <c r="BX90">
        <v>5.2256389715507057E-3</v>
      </c>
      <c r="BY90">
        <v>3.9197730039549307E-3</v>
      </c>
      <c r="BZ90">
        <v>2.9354992569289805E-3</v>
      </c>
      <c r="CA90">
        <v>2.1952153245365104E-3</v>
      </c>
      <c r="CB90">
        <v>1.6395150128853944E-3</v>
      </c>
      <c r="CC90">
        <v>1.2230965741496897E-3</v>
      </c>
      <c r="CD90">
        <v>9.115331875585895E-4</v>
      </c>
      <c r="CE90">
        <v>6.7874341268398572E-4</v>
      </c>
      <c r="CF90">
        <v>5.0502311899919066E-4</v>
      </c>
      <c r="CG90">
        <v>3.7552325162507148E-4</v>
      </c>
      <c r="CH90">
        <v>2.7907854388361467E-4</v>
      </c>
      <c r="CI90">
        <v>2.0731041191140903E-4</v>
      </c>
      <c r="CJ90">
        <v>1.5394265780243634E-4</v>
      </c>
      <c r="CK90">
        <v>1.1428139929561366E-4</v>
      </c>
      <c r="CL90">
        <v>8.4821095232297817E-5</v>
      </c>
      <c r="CM90">
        <v>6.2946957545488881E-5</v>
      </c>
      <c r="CN90">
        <v>4.671074907194084E-5</v>
      </c>
      <c r="CO90">
        <v>3.4662259023053536E-5</v>
      </c>
      <c r="CP90">
        <v>2.5722889134788343E-5</v>
      </c>
      <c r="CQ90">
        <v>1.9091000937318105E-5</v>
      </c>
      <c r="CR90">
        <v>1.4171158999715675E-5</v>
      </c>
      <c r="CS90">
        <v>1.0521313163419309E-5</v>
      </c>
      <c r="CT90">
        <v>7.8134214794453082E-6</v>
      </c>
      <c r="CU90">
        <v>5.8041260806882962E-6</v>
      </c>
      <c r="CV90">
        <v>4.3129365876212373E-6</v>
      </c>
      <c r="CW90">
        <v>3.2060125566158125E-6</v>
      </c>
      <c r="CX90">
        <v>2.3841166748053287E-6</v>
      </c>
      <c r="CY90">
        <v>1.7736715312295576E-6</v>
      </c>
      <c r="CZ90">
        <v>1.3201237677688831E-6</v>
      </c>
      <c r="DA90">
        <v>9.8302233805283483E-7</v>
      </c>
      <c r="DB90">
        <v>7.3236930089883546E-7</v>
      </c>
      <c r="DC90">
        <v>5.4591480311884217E-7</v>
      </c>
      <c r="DD90">
        <v>4.0715230555478401E-7</v>
      </c>
      <c r="DE90">
        <v>3.0383294117942256E-7</v>
      </c>
      <c r="DF90">
        <v>2.2686462596002442E-7</v>
      </c>
      <c r="DG90">
        <v>1.6949626740960651E-7</v>
      </c>
      <c r="DH90">
        <v>1.2671319764382617E-7</v>
      </c>
      <c r="DI90">
        <v>9.4789087540752094E-8</v>
      </c>
      <c r="DJ90">
        <v>7.0953784732328618E-8</v>
      </c>
      <c r="DK90">
        <v>5.3147033392532247E-8</v>
      </c>
      <c r="DL90">
        <v>3.9835825158695342E-8</v>
      </c>
      <c r="DM90">
        <v>2.9878901963364502E-8</v>
      </c>
      <c r="DN90">
        <v>2.2426205834303237E-8</v>
      </c>
      <c r="DO90">
        <v>1.6844235769460215E-8</v>
      </c>
      <c r="DP90">
        <v>1.2660615292562298E-8</v>
      </c>
      <c r="DQ90">
        <v>9.5229094640419174E-9</v>
      </c>
      <c r="DR90">
        <v>7.168014922259756E-9</v>
      </c>
      <c r="DS90">
        <v>5.3993979417600779E-9</v>
      </c>
      <c r="DT90">
        <v>4.0701601253271197E-9</v>
      </c>
      <c r="DU90">
        <v>3.070433301138851E-9</v>
      </c>
      <c r="DV90">
        <v>2.3179919201327625E-9</v>
      </c>
      <c r="DW90">
        <v>1.7512578527741203E-9</v>
      </c>
      <c r="DX90">
        <v>1.3240849519108939E-9</v>
      </c>
      <c r="DY90">
        <v>1.0018683082270627E-9</v>
      </c>
      <c r="DZ90">
        <v>7.5864000871620196E-10</v>
      </c>
      <c r="EA90">
        <v>5.7489995122436041E-10</v>
      </c>
      <c r="EB90">
        <v>4.3599466879832208E-10</v>
      </c>
      <c r="EC90">
        <v>3.3090495185708256E-10</v>
      </c>
      <c r="ED90">
        <v>2.5133860204510977E-10</v>
      </c>
      <c r="EE90">
        <v>1.91051078659843E-10</v>
      </c>
      <c r="EF90">
        <v>1.4533645597374312E-10</v>
      </c>
    </row>
    <row r="91" spans="1:136" x14ac:dyDescent="0.2">
      <c r="A91" s="1">
        <v>36420</v>
      </c>
      <c r="B91" s="15">
        <f>Sheet1!G91</f>
        <v>0.31005936703322612</v>
      </c>
      <c r="C91">
        <v>30159.400732499998</v>
      </c>
      <c r="D91">
        <v>13955.5</v>
      </c>
      <c r="E91" s="5">
        <v>0.05</v>
      </c>
      <c r="F91" s="6">
        <v>1</v>
      </c>
      <c r="G91" s="7">
        <v>0.2152955193526839</v>
      </c>
      <c r="H91" s="10">
        <v>43434.275001713693</v>
      </c>
      <c r="I91" s="8">
        <f t="shared" si="24"/>
        <v>5.6134529142361922</v>
      </c>
      <c r="J91" s="8">
        <f t="shared" si="18"/>
        <v>5.3981573948835084</v>
      </c>
      <c r="K91" s="3">
        <f t="shared" si="25"/>
        <v>0.99999999008357066</v>
      </c>
      <c r="L91" s="3">
        <f t="shared" si="19"/>
        <v>43434.275000551024</v>
      </c>
      <c r="M91" s="3">
        <f t="shared" si="20"/>
        <v>1.3517990243147788E-12</v>
      </c>
      <c r="N91" s="4">
        <f t="shared" si="21"/>
        <v>30159.392784271939</v>
      </c>
      <c r="O91" s="3">
        <f t="shared" si="22"/>
        <v>6.3174329291089759E-5</v>
      </c>
      <c r="P91" s="18">
        <f t="shared" si="26"/>
        <v>6.3174330642888789E-5</v>
      </c>
      <c r="Q91" s="20">
        <f t="shared" si="27"/>
        <v>6.0948741702766789</v>
      </c>
      <c r="R91" s="9">
        <f t="shared" si="28"/>
        <v>5.4761783498437568E-10</v>
      </c>
      <c r="U91" s="1">
        <f t="shared" si="23"/>
        <v>36420</v>
      </c>
      <c r="V91">
        <v>4.3185583972739435E-50</v>
      </c>
      <c r="W91">
        <v>3.3371293045091687E-31</v>
      </c>
      <c r="X91">
        <v>3.0574392438066286E-22</v>
      </c>
      <c r="Y91">
        <v>8.1250191758964321E-17</v>
      </c>
      <c r="Z91">
        <v>3.8314876419746164E-13</v>
      </c>
      <c r="AA91">
        <v>1.7320164723383414E-10</v>
      </c>
      <c r="AB91">
        <v>1.7397780769227569E-8</v>
      </c>
      <c r="AC91">
        <v>6.232938998774206E-7</v>
      </c>
      <c r="AD91">
        <v>1.0639542111591455E-5</v>
      </c>
      <c r="AE91">
        <v>1.0448402901085276E-4</v>
      </c>
      <c r="AF91">
        <v>6.7133303228506793E-4</v>
      </c>
      <c r="AG91">
        <v>3.0914577989174189E-3</v>
      </c>
      <c r="AH91">
        <v>1.0905103931364207E-2</v>
      </c>
      <c r="AI91">
        <v>3.0973283109050013E-2</v>
      </c>
      <c r="AJ91">
        <v>7.3586964841482611E-2</v>
      </c>
      <c r="AK91">
        <v>0.15065324143188508</v>
      </c>
      <c r="AL91">
        <v>0.27210550711903736</v>
      </c>
      <c r="AM91">
        <v>0.44185224366282999</v>
      </c>
      <c r="AN91">
        <v>0.65502549565903379</v>
      </c>
      <c r="AO91">
        <v>0.89773780638904743</v>
      </c>
      <c r="AP91">
        <v>1.1494353375945325</v>
      </c>
      <c r="AQ91">
        <v>1.3869286273868411</v>
      </c>
      <c r="AR91">
        <v>1.5887398224715996</v>
      </c>
      <c r="AS91">
        <v>1.7385682677116714</v>
      </c>
      <c r="AT91">
        <v>1.8272032606649609</v>
      </c>
      <c r="AU91">
        <v>1.8527975616465158</v>
      </c>
      <c r="AV91">
        <v>1.8198437573311674</v>
      </c>
      <c r="AW91">
        <v>1.7373917396163321</v>
      </c>
      <c r="AX91">
        <v>1.6170398210849819</v>
      </c>
      <c r="AY91">
        <v>1.4711037982218673</v>
      </c>
      <c r="AZ91">
        <v>1.311198397137266</v>
      </c>
      <c r="BA91">
        <v>1.1473111284081401</v>
      </c>
      <c r="BB91">
        <v>0.98733782091249955</v>
      </c>
      <c r="BC91">
        <v>0.83698722355098065</v>
      </c>
      <c r="BD91">
        <v>0.69994084423232161</v>
      </c>
      <c r="BE91">
        <v>0.57816036158219708</v>
      </c>
      <c r="BF91">
        <v>0.47225562926207848</v>
      </c>
      <c r="BG91">
        <v>0.38185165800826298</v>
      </c>
      <c r="BH91">
        <v>0.30591679705971081</v>
      </c>
      <c r="BI91">
        <v>0.24303355566884993</v>
      </c>
      <c r="BJ91">
        <v>0.19160722486289314</v>
      </c>
      <c r="BK91">
        <v>0.1500161022375833</v>
      </c>
      <c r="BL91">
        <v>0.11671171298813984</v>
      </c>
      <c r="BM91">
        <v>9.027912269892116E-2</v>
      </c>
      <c r="BN91">
        <v>6.9467299289686271E-2</v>
      </c>
      <c r="BO91">
        <v>5.3198326455481226E-2</v>
      </c>
      <c r="BP91">
        <v>4.0562681680927692E-2</v>
      </c>
      <c r="BQ91">
        <v>3.0806140855681469E-2</v>
      </c>
      <c r="BR91">
        <v>2.3312368741056584E-2</v>
      </c>
      <c r="BS91">
        <v>1.7583996453571678E-2</v>
      </c>
      <c r="BT91">
        <v>1.3223997695594313E-2</v>
      </c>
      <c r="BU91">
        <v>9.9184373386750554E-3</v>
      </c>
      <c r="BV91">
        <v>7.4211420703560642E-3</v>
      </c>
      <c r="BW91">
        <v>5.5404899874945176E-3</v>
      </c>
      <c r="BX91">
        <v>4.1282928292438424E-3</v>
      </c>
      <c r="BY91">
        <v>3.0706151223473966E-3</v>
      </c>
      <c r="BZ91">
        <v>2.2803098704431935E-3</v>
      </c>
      <c r="CA91">
        <v>1.6910283294709135E-3</v>
      </c>
      <c r="CB91">
        <v>1.252465577080147E-3</v>
      </c>
      <c r="CC91">
        <v>9.2662255043828392E-4</v>
      </c>
      <c r="CD91">
        <v>6.8489128461690608E-4</v>
      </c>
      <c r="CE91">
        <v>5.0579829641370371E-4</v>
      </c>
      <c r="CF91">
        <v>3.7326846315897082E-4</v>
      </c>
      <c r="CG91">
        <v>2.7529673057949557E-4</v>
      </c>
      <c r="CH91">
        <v>2.0293682217048552E-4</v>
      </c>
      <c r="CI91">
        <v>1.4953464136999064E-4</v>
      </c>
      <c r="CJ91">
        <v>1.1014940525211005E-4</v>
      </c>
      <c r="CK91">
        <v>8.111803983339684E-5</v>
      </c>
      <c r="CL91">
        <v>5.9728386416561436E-5</v>
      </c>
      <c r="CM91">
        <v>4.3974708489189221E-5</v>
      </c>
      <c r="CN91">
        <v>3.237521762781225E-5</v>
      </c>
      <c r="CO91">
        <v>2.3836181514272407E-5</v>
      </c>
      <c r="CP91">
        <v>1.7550917439623217E-5</v>
      </c>
      <c r="CQ91">
        <v>1.2924843900100679E-5</v>
      </c>
      <c r="CR91">
        <v>9.5199517050457372E-6</v>
      </c>
      <c r="CS91">
        <v>7.0137176538513103E-6</v>
      </c>
      <c r="CT91">
        <v>5.1687398784292519E-6</v>
      </c>
      <c r="CU91">
        <v>3.8103198169387722E-6</v>
      </c>
      <c r="CV91">
        <v>2.8099257073901601E-6</v>
      </c>
      <c r="CW91">
        <v>2.0730037541509004E-6</v>
      </c>
      <c r="CX91">
        <v>1.5299996512028488E-6</v>
      </c>
      <c r="CY91">
        <v>1.1297484300947689E-6</v>
      </c>
      <c r="CZ91">
        <v>8.3461004058056551E-7</v>
      </c>
      <c r="DA91">
        <v>6.1689085453897409E-7</v>
      </c>
      <c r="DB91">
        <v>4.5621184544340142E-7</v>
      </c>
      <c r="DC91">
        <v>3.3757336251053624E-7</v>
      </c>
      <c r="DD91">
        <v>2.4993228540374285E-7</v>
      </c>
      <c r="DE91">
        <v>1.851559487161141E-7</v>
      </c>
      <c r="DF91">
        <v>1.3725305701604194E-7</v>
      </c>
      <c r="DG91">
        <v>1.0180820623809866E-7</v>
      </c>
      <c r="DH91">
        <v>7.5566057791485954E-8</v>
      </c>
      <c r="DI91">
        <v>5.6125507484634951E-8</v>
      </c>
      <c r="DJ91">
        <v>4.1714704348716607E-8</v>
      </c>
      <c r="DK91">
        <v>3.1025502767711047E-8</v>
      </c>
      <c r="DL91">
        <v>2.3091610967953849E-8</v>
      </c>
      <c r="DM91">
        <v>1.7198872103318488E-8</v>
      </c>
      <c r="DN91">
        <v>1.2819180054448788E-8</v>
      </c>
      <c r="DO91">
        <v>9.5617842979164038E-9</v>
      </c>
      <c r="DP91">
        <v>7.1373927148152522E-9</v>
      </c>
      <c r="DQ91">
        <v>5.3316966909454456E-9</v>
      </c>
      <c r="DR91">
        <v>3.9858359036421969E-9</v>
      </c>
      <c r="DS91">
        <v>2.9819764297667687E-9</v>
      </c>
      <c r="DT91">
        <v>2.2326581329741574E-9</v>
      </c>
      <c r="DU91">
        <v>1.6729218723832309E-9</v>
      </c>
      <c r="DV91">
        <v>1.2544878229513543E-9</v>
      </c>
      <c r="DW91">
        <v>9.4144800316675827E-10</v>
      </c>
      <c r="DX91">
        <v>7.0707724627865955E-10</v>
      </c>
      <c r="DY91">
        <v>5.314707496890029E-10</v>
      </c>
      <c r="DZ91">
        <v>3.9979285168450963E-10</v>
      </c>
      <c r="EA91">
        <v>3.0097805745054433E-10</v>
      </c>
      <c r="EB91">
        <v>2.2676688865977742E-10</v>
      </c>
      <c r="EC91">
        <v>1.7098977406049281E-10</v>
      </c>
      <c r="ED91">
        <v>1.2903480801297001E-10</v>
      </c>
      <c r="EE91">
        <v>9.7451894802700543E-11</v>
      </c>
      <c r="EF91">
        <v>7.3658124904455435E-11</v>
      </c>
    </row>
    <row r="92" spans="1:136" x14ac:dyDescent="0.2">
      <c r="A92" s="1">
        <v>36427</v>
      </c>
      <c r="B92" s="15">
        <f>Sheet1!G92</f>
        <v>0.3244882869034828</v>
      </c>
      <c r="C92">
        <v>28419.435305624997</v>
      </c>
      <c r="D92">
        <v>13955.5</v>
      </c>
      <c r="E92" s="5">
        <v>0.05</v>
      </c>
      <c r="F92" s="6">
        <v>1</v>
      </c>
      <c r="G92" s="7">
        <v>0.22117570780418003</v>
      </c>
      <c r="H92" s="10">
        <v>41694.318265406473</v>
      </c>
      <c r="I92" s="8">
        <f t="shared" si="24"/>
        <v>5.2851668456801182</v>
      </c>
      <c r="J92" s="8">
        <f t="shared" si="18"/>
        <v>5.0639911378759379</v>
      </c>
      <c r="K92" s="3">
        <f t="shared" si="25"/>
        <v>0.99999993720488045</v>
      </c>
      <c r="L92" s="3">
        <f t="shared" si="19"/>
        <v>41694.336813578215</v>
      </c>
      <c r="M92" s="3">
        <f t="shared" si="20"/>
        <v>3.4403467496009195E-4</v>
      </c>
      <c r="N92" s="4">
        <f t="shared" si="21"/>
        <v>28419.43613871291</v>
      </c>
      <c r="O92" s="3">
        <f t="shared" si="22"/>
        <v>6.9403547184270087E-7</v>
      </c>
      <c r="P92" s="18">
        <f t="shared" si="26"/>
        <v>3.4472871043193467E-4</v>
      </c>
      <c r="Q92" s="20">
        <f t="shared" si="27"/>
        <v>5.7421849661638262</v>
      </c>
      <c r="R92" s="9">
        <f t="shared" si="28"/>
        <v>4.6731324790689638E-9</v>
      </c>
      <c r="U92" s="1">
        <f t="shared" si="23"/>
        <v>36427</v>
      </c>
      <c r="V92">
        <v>2.7430271115183398E-46</v>
      </c>
      <c r="W92">
        <v>1.1907329295982728E-28</v>
      </c>
      <c r="X92">
        <v>2.6050600351181666E-20</v>
      </c>
      <c r="Y92">
        <v>2.8053856168789105E-15</v>
      </c>
      <c r="Z92">
        <v>7.0027232312904914E-12</v>
      </c>
      <c r="AA92">
        <v>1.9628781537662546E-9</v>
      </c>
      <c r="AB92">
        <v>1.3554873690664169E-7</v>
      </c>
      <c r="AC92">
        <v>3.5872752878288177E-6</v>
      </c>
      <c r="AD92">
        <v>4.7670824386259299E-5</v>
      </c>
      <c r="AE92">
        <v>3.7921460406279724E-4</v>
      </c>
      <c r="AF92">
        <v>2.0356688356497139E-3</v>
      </c>
      <c r="AG92">
        <v>8.0271778345010446E-3</v>
      </c>
      <c r="AH92">
        <v>2.4736708162384231E-2</v>
      </c>
      <c r="AI92">
        <v>6.239805259841235E-2</v>
      </c>
      <c r="AJ92">
        <v>0.13348719507233636</v>
      </c>
      <c r="AK92">
        <v>0.24896069247366534</v>
      </c>
      <c r="AL92">
        <v>0.4137361866407841</v>
      </c>
      <c r="AM92">
        <v>0.62347581075793967</v>
      </c>
      <c r="AN92">
        <v>0.86415127786092139</v>
      </c>
      <c r="AO92">
        <v>1.1145436561610316</v>
      </c>
      <c r="AP92">
        <v>1.3506283208988283</v>
      </c>
      <c r="AQ92">
        <v>1.5502823201693749</v>
      </c>
      <c r="AR92">
        <v>1.6969665806080847</v>
      </c>
      <c r="AS92">
        <v>1.7816662992882579</v>
      </c>
      <c r="AT92">
        <v>1.8030448042785501</v>
      </c>
      <c r="AU92">
        <v>1.7662336840080546</v>
      </c>
      <c r="AV92">
        <v>1.6808729115706489</v>
      </c>
      <c r="AW92">
        <v>1.5589799670017643</v>
      </c>
      <c r="AX92">
        <v>1.413066357829839</v>
      </c>
      <c r="AY92">
        <v>1.2547264141744945</v>
      </c>
      <c r="AZ92">
        <v>1.0937574105849226</v>
      </c>
      <c r="BA92">
        <v>0.9377580449966858</v>
      </c>
      <c r="BB92">
        <v>0.79209514535436409</v>
      </c>
      <c r="BC92">
        <v>0.66011406960515762</v>
      </c>
      <c r="BD92">
        <v>0.54348073802524144</v>
      </c>
      <c r="BE92">
        <v>0.44256849300172424</v>
      </c>
      <c r="BF92">
        <v>0.35683096406864179</v>
      </c>
      <c r="BG92">
        <v>0.28512695299748592</v>
      </c>
      <c r="BH92">
        <v>0.2259824877935539</v>
      </c>
      <c r="BI92">
        <v>0.17778824876307661</v>
      </c>
      <c r="BJ92">
        <v>0.13893834751224782</v>
      </c>
      <c r="BK92">
        <v>0.10792020310412123</v>
      </c>
      <c r="BL92">
        <v>8.33662906509125E-2</v>
      </c>
      <c r="BM92">
        <v>6.4077918881253179E-2</v>
      </c>
      <c r="BN92">
        <v>4.9029734632829489E-2</v>
      </c>
      <c r="BO92">
        <v>3.736190085460956E-2</v>
      </c>
      <c r="BP92">
        <v>2.836518217032238E-2</v>
      </c>
      <c r="BQ92">
        <v>2.1462671768967351E-2</v>
      </c>
      <c r="BR92">
        <v>1.6190673044919567E-2</v>
      </c>
      <c r="BS92">
        <v>1.2180312732601159E-2</v>
      </c>
      <c r="BT92">
        <v>9.140779070241592E-3</v>
      </c>
      <c r="BU92">
        <v>6.8446044986728988E-3</v>
      </c>
      <c r="BV92">
        <v>5.1151011239111898E-3</v>
      </c>
      <c r="BW92">
        <v>3.8158664417024834E-3</v>
      </c>
      <c r="BX92">
        <v>2.8421714009409299E-3</v>
      </c>
      <c r="BY92">
        <v>2.1139950740349579E-3</v>
      </c>
      <c r="BZ92">
        <v>1.5704592638108425E-3</v>
      </c>
      <c r="CA92">
        <v>1.1654274266661862E-3</v>
      </c>
      <c r="CB92">
        <v>8.640550904456544E-4</v>
      </c>
      <c r="CC92">
        <v>6.4010675730051146E-4</v>
      </c>
      <c r="CD92">
        <v>4.7388291013504303E-4</v>
      </c>
      <c r="CE92">
        <v>3.5062775988325918E-4</v>
      </c>
      <c r="CF92">
        <v>2.59312539874521E-4</v>
      </c>
      <c r="CG92">
        <v>1.9170999321338272E-4</v>
      </c>
      <c r="CH92">
        <v>1.4169318999224974E-4</v>
      </c>
      <c r="CI92">
        <v>1.0470619046598604E-4</v>
      </c>
      <c r="CJ92">
        <v>7.7365698786948975E-5</v>
      </c>
      <c r="CK92">
        <v>5.7162130784974063E-5</v>
      </c>
      <c r="CL92">
        <v>4.2235841635238951E-5</v>
      </c>
      <c r="CM92">
        <v>3.1209983958947881E-5</v>
      </c>
      <c r="CN92">
        <v>2.3065907134670461E-5</v>
      </c>
      <c r="CO92">
        <v>1.7050429158639155E-5</v>
      </c>
      <c r="CP92">
        <v>1.260693194865935E-5</v>
      </c>
      <c r="CQ92">
        <v>9.3242268506556994E-6</v>
      </c>
      <c r="CR92">
        <v>6.8986509775907937E-6</v>
      </c>
      <c r="CS92">
        <v>5.1059987880110573E-6</v>
      </c>
      <c r="CT92">
        <v>3.7807544965181618E-6</v>
      </c>
      <c r="CU92">
        <v>2.8007373563784879E-6</v>
      </c>
      <c r="CV92">
        <v>2.0757558153351235E-6</v>
      </c>
      <c r="CW92">
        <v>1.5392280098259948E-6</v>
      </c>
      <c r="CX92">
        <v>1.1419954775244814E-6</v>
      </c>
      <c r="CY92">
        <v>8.4775740968753001E-7</v>
      </c>
      <c r="CZ92">
        <v>6.2970165371353277E-7</v>
      </c>
      <c r="DA92">
        <v>4.6801911792810915E-7</v>
      </c>
      <c r="DB92">
        <v>3.480700540840045E-7</v>
      </c>
      <c r="DC92">
        <v>2.5903125073638132E-7</v>
      </c>
      <c r="DD92">
        <v>1.9289794933649396E-7</v>
      </c>
      <c r="DE92">
        <v>1.4374738079507772E-7</v>
      </c>
      <c r="DF92">
        <v>1.0719525107966195E-7</v>
      </c>
      <c r="DG92">
        <v>7.9994534787403588E-8</v>
      </c>
      <c r="DH92">
        <v>5.9739236759899739E-8</v>
      </c>
      <c r="DI92">
        <v>4.4645590915518026E-8</v>
      </c>
      <c r="DJ92">
        <v>3.3390397600268732E-8</v>
      </c>
      <c r="DK92">
        <v>2.4991532044860072E-8</v>
      </c>
      <c r="DL92">
        <v>1.8719586217474765E-8</v>
      </c>
      <c r="DM92">
        <v>1.4032502890903663E-8</v>
      </c>
      <c r="DN92">
        <v>1.0527195821527553E-8</v>
      </c>
      <c r="DO92">
        <v>7.9037238935365171E-9</v>
      </c>
      <c r="DP92">
        <v>5.9387475596002599E-9</v>
      </c>
      <c r="DQ92">
        <v>4.4658517008756608E-9</v>
      </c>
      <c r="DR92">
        <v>3.3609502857235882E-9</v>
      </c>
      <c r="DS92">
        <v>2.5314539732648141E-9</v>
      </c>
      <c r="DT92">
        <v>1.9082255817384564E-9</v>
      </c>
      <c r="DU92">
        <v>1.43960216667205E-9</v>
      </c>
      <c r="DV92">
        <v>1.086949939498437E-9</v>
      </c>
      <c r="DW92">
        <v>8.2135680092449951E-10</v>
      </c>
      <c r="DX92">
        <v>6.2116968769369803E-10</v>
      </c>
      <c r="DY92">
        <v>4.7015968944546517E-10</v>
      </c>
      <c r="DZ92">
        <v>3.5615395513770509E-10</v>
      </c>
      <c r="EA92">
        <v>2.700149182418919E-10</v>
      </c>
      <c r="EB92">
        <v>2.0487812130320563E-10</v>
      </c>
      <c r="EC92">
        <v>1.555827147898316E-10</v>
      </c>
      <c r="ED92">
        <v>1.1824561129962055E-10</v>
      </c>
      <c r="EE92">
        <v>8.9942822764149646E-11</v>
      </c>
      <c r="EF92">
        <v>6.8470825269240441E-11</v>
      </c>
    </row>
    <row r="93" spans="1:136" x14ac:dyDescent="0.2">
      <c r="A93" s="1">
        <v>36434</v>
      </c>
      <c r="B93" s="15">
        <f>Sheet1!G93</f>
        <v>0.30982269960691144</v>
      </c>
      <c r="C93">
        <v>29295.406368749998</v>
      </c>
      <c r="D93">
        <v>14038.5</v>
      </c>
      <c r="E93" s="5">
        <v>0.05</v>
      </c>
      <c r="F93" s="6">
        <v>1</v>
      </c>
      <c r="G93" s="7">
        <v>0.21281454634333899</v>
      </c>
      <c r="H93" s="10">
        <v>42649.229979389223</v>
      </c>
      <c r="I93" s="8">
        <f t="shared" si="24"/>
        <v>5.562827823520001</v>
      </c>
      <c r="J93" s="8">
        <f t="shared" si="18"/>
        <v>5.3500132771766618</v>
      </c>
      <c r="K93" s="3">
        <f t="shared" si="25"/>
        <v>0.99999998672811241</v>
      </c>
      <c r="L93" s="3">
        <f t="shared" si="19"/>
        <v>42649.255718945074</v>
      </c>
      <c r="M93" s="3">
        <f t="shared" si="20"/>
        <v>6.6252473540842096E-4</v>
      </c>
      <c r="N93" s="4">
        <f t="shared" si="21"/>
        <v>29295.395724720198</v>
      </c>
      <c r="O93" s="3">
        <f t="shared" si="22"/>
        <v>1.1329537039308002E-4</v>
      </c>
      <c r="P93" s="18">
        <f t="shared" si="26"/>
        <v>7.7582010580150101E-4</v>
      </c>
      <c r="Q93" s="20">
        <f t="shared" si="27"/>
        <v>6.0548523146266744</v>
      </c>
      <c r="R93" s="9">
        <f t="shared" si="28"/>
        <v>7.0273274000316543E-10</v>
      </c>
      <c r="U93" s="1">
        <f t="shared" si="23"/>
        <v>36434</v>
      </c>
      <c r="V93">
        <v>1.0656686763890201E-50</v>
      </c>
      <c r="W93">
        <v>1.7414439542596295E-31</v>
      </c>
      <c r="X93">
        <v>2.2091027596487714E-22</v>
      </c>
      <c r="Y93">
        <v>7.0314359532373887E-17</v>
      </c>
      <c r="Z93">
        <v>3.7054910870312746E-13</v>
      </c>
      <c r="AA93">
        <v>1.800274920371326E-10</v>
      </c>
      <c r="AB93">
        <v>1.8969382278725613E-8</v>
      </c>
      <c r="AC93">
        <v>7.0149692350356314E-7</v>
      </c>
      <c r="AD93">
        <v>1.222229907360076E-5</v>
      </c>
      <c r="AE93">
        <v>1.2152219398167165E-4</v>
      </c>
      <c r="AF93">
        <v>7.8578795371926147E-4</v>
      </c>
      <c r="AG93">
        <v>3.6250079771409545E-3</v>
      </c>
      <c r="AH93">
        <v>1.2765045275713826E-2</v>
      </c>
      <c r="AI93">
        <v>3.6093372377928028E-2</v>
      </c>
      <c r="AJ93">
        <v>8.5180237035134276E-2</v>
      </c>
      <c r="AK93">
        <v>0.17292378710575693</v>
      </c>
      <c r="AL93">
        <v>0.30927178644361097</v>
      </c>
      <c r="AM93">
        <v>0.49671975374378163</v>
      </c>
      <c r="AN93">
        <v>0.72764771149113905</v>
      </c>
      <c r="AO93">
        <v>0.98471975941590817</v>
      </c>
      <c r="AP93">
        <v>1.2441701270796177</v>
      </c>
      <c r="AQ93">
        <v>1.4806849976087857</v>
      </c>
      <c r="AR93">
        <v>1.6722321519546168</v>
      </c>
      <c r="AS93">
        <v>1.8035422636696294</v>
      </c>
      <c r="AT93">
        <v>1.8676515707071588</v>
      </c>
      <c r="AU93">
        <v>1.8656000030333009</v>
      </c>
      <c r="AV93">
        <v>1.8048169685544451</v>
      </c>
      <c r="AW93">
        <v>1.6968715087282302</v>
      </c>
      <c r="AX93">
        <v>1.5551843388596349</v>
      </c>
      <c r="AY93">
        <v>1.3931063919896813</v>
      </c>
      <c r="AZ93">
        <v>1.2225575400518118</v>
      </c>
      <c r="BA93">
        <v>1.0532486902458591</v>
      </c>
      <c r="BB93">
        <v>0.89240237102377662</v>
      </c>
      <c r="BC93">
        <v>0.74483799172275011</v>
      </c>
      <c r="BD93">
        <v>0.61328271553974412</v>
      </c>
      <c r="BE93">
        <v>0.49878935763371685</v>
      </c>
      <c r="BF93">
        <v>0.40117386420232959</v>
      </c>
      <c r="BG93">
        <v>0.3194165576904866</v>
      </c>
      <c r="BH93">
        <v>0.25199791462590798</v>
      </c>
      <c r="BI93">
        <v>0.19715914469212553</v>
      </c>
      <c r="BJ93">
        <v>0.15309041344818189</v>
      </c>
      <c r="BK93">
        <v>0.11805643239476057</v>
      </c>
      <c r="BL93">
        <v>9.0471896979184077E-2</v>
      </c>
      <c r="BM93">
        <v>6.8939353690780886E-2</v>
      </c>
      <c r="BN93">
        <v>5.2260695634420297E-2</v>
      </c>
      <c r="BO93">
        <v>3.9431458268131797E-2</v>
      </c>
      <c r="BP93">
        <v>2.962494805657782E-2</v>
      </c>
      <c r="BQ93">
        <v>2.2171286971817427E-2</v>
      </c>
      <c r="BR93">
        <v>1.6534831617636379E-2</v>
      </c>
      <c r="BS93">
        <v>1.2292160256257232E-2</v>
      </c>
      <c r="BT93">
        <v>9.1118890579277509E-3</v>
      </c>
      <c r="BU93">
        <v>6.7369283751902761E-3</v>
      </c>
      <c r="BV93">
        <v>4.96936110645998E-3</v>
      </c>
      <c r="BW93">
        <v>3.6578618782285494E-3</v>
      </c>
      <c r="BX93">
        <v>2.6874298141383209E-3</v>
      </c>
      <c r="BY93">
        <v>1.9711409268709291E-3</v>
      </c>
      <c r="BZ93">
        <v>1.4436099718631089E-3</v>
      </c>
      <c r="CA93">
        <v>1.0558653513025958E-3</v>
      </c>
      <c r="CB93">
        <v>7.7137023374026245E-4</v>
      </c>
      <c r="CC93">
        <v>5.62959234640553E-4</v>
      </c>
      <c r="CD93">
        <v>4.1049710058061741E-4</v>
      </c>
      <c r="CE93">
        <v>2.9910062181602354E-4</v>
      </c>
      <c r="CF93">
        <v>2.1779586050320511E-4</v>
      </c>
      <c r="CG93">
        <v>1.5850915081593573E-4</v>
      </c>
      <c r="CH93">
        <v>1.1531223998279085E-4</v>
      </c>
      <c r="CI93">
        <v>8.3859764170295413E-5</v>
      </c>
      <c r="CJ93">
        <v>6.0971508483365171E-5</v>
      </c>
      <c r="CK93">
        <v>4.4323144115733083E-5</v>
      </c>
      <c r="CL93">
        <v>3.2217902573385869E-5</v>
      </c>
      <c r="CM93">
        <v>2.3418416506392186E-5</v>
      </c>
      <c r="CN93">
        <v>1.7023140940121755E-5</v>
      </c>
      <c r="CO93">
        <v>1.2375710677853906E-5</v>
      </c>
      <c r="CP93">
        <v>8.9985685755086752E-6</v>
      </c>
      <c r="CQ93">
        <v>6.5444384567392854E-6</v>
      </c>
      <c r="CR93">
        <v>4.7608914816146913E-6</v>
      </c>
      <c r="CS93">
        <v>3.4645027016206257E-6</v>
      </c>
      <c r="CT93">
        <v>2.522020855555082E-6</v>
      </c>
      <c r="CU93">
        <v>1.8366598529646826E-6</v>
      </c>
      <c r="CV93">
        <v>1.3381260785346452E-6</v>
      </c>
      <c r="CW93">
        <v>9.7536781421086053E-7</v>
      </c>
      <c r="CX93">
        <v>7.113063653997233E-7</v>
      </c>
      <c r="CY93">
        <v>5.1900876970185973E-7</v>
      </c>
      <c r="CZ93">
        <v>3.7890850725269108E-7</v>
      </c>
      <c r="DA93">
        <v>2.7678768435607671E-7</v>
      </c>
      <c r="DB93">
        <v>2.0231226448274954E-7</v>
      </c>
      <c r="DC93">
        <v>1.4796883665235725E-7</v>
      </c>
      <c r="DD93">
        <v>1.0829284686655759E-7</v>
      </c>
      <c r="DE93">
        <v>7.930835849819778E-8</v>
      </c>
      <c r="DF93">
        <v>5.8121315799267157E-8</v>
      </c>
      <c r="DG93">
        <v>4.262419978466376E-8</v>
      </c>
      <c r="DH93">
        <v>3.1281521492715503E-8</v>
      </c>
      <c r="DI93">
        <v>2.2973984827423416E-8</v>
      </c>
      <c r="DJ93">
        <v>1.688523683583014E-8</v>
      </c>
      <c r="DK93">
        <v>1.2419537996489415E-8</v>
      </c>
      <c r="DL93">
        <v>9.1418872371783991E-9</v>
      </c>
      <c r="DM93">
        <v>6.7344588666398365E-9</v>
      </c>
      <c r="DN93">
        <v>4.9648930576667905E-9</v>
      </c>
      <c r="DO93">
        <v>3.6632033043990761E-9</v>
      </c>
      <c r="DP93">
        <v>2.7049505806239787E-9</v>
      </c>
      <c r="DQ93">
        <v>1.998976975603544E-9</v>
      </c>
      <c r="DR93">
        <v>1.4784582451296891E-9</v>
      </c>
      <c r="DS93">
        <v>1.0943734610285372E-9</v>
      </c>
      <c r="DT93">
        <v>8.1073591015520319E-10</v>
      </c>
      <c r="DU93">
        <v>6.0110805611416144E-10</v>
      </c>
      <c r="DV93">
        <v>4.4605320013210324E-10</v>
      </c>
      <c r="DW93">
        <v>3.3127085133611222E-10</v>
      </c>
      <c r="DX93">
        <v>2.4623145143390786E-10</v>
      </c>
      <c r="DY93">
        <v>1.8317603804746679E-10</v>
      </c>
      <c r="DZ93">
        <v>1.3638278537759251E-10</v>
      </c>
      <c r="EA93">
        <v>1.0162883981168059E-10</v>
      </c>
      <c r="EB93">
        <v>7.5795164725483615E-11</v>
      </c>
      <c r="EC93">
        <v>5.6576179246519227E-11</v>
      </c>
      <c r="ED93">
        <v>4.2266241581773904E-11</v>
      </c>
      <c r="EE93">
        <v>3.1602522006875695E-11</v>
      </c>
      <c r="EF93">
        <v>2.3649285330295262E-11</v>
      </c>
    </row>
    <row r="94" spans="1:136" x14ac:dyDescent="0.2">
      <c r="A94" s="1">
        <v>36441</v>
      </c>
      <c r="B94" s="15">
        <f>Sheet1!G94</f>
        <v>0.3136417608177709</v>
      </c>
      <c r="C94">
        <v>27864.180408749999</v>
      </c>
      <c r="D94">
        <v>14038.5</v>
      </c>
      <c r="E94" s="5">
        <v>0.05</v>
      </c>
      <c r="F94" s="6">
        <v>1</v>
      </c>
      <c r="G94" s="7">
        <v>0.21202784025803773</v>
      </c>
      <c r="H94" s="10">
        <v>41218.015993697227</v>
      </c>
      <c r="I94" s="8">
        <f t="shared" si="24"/>
        <v>5.4216926796792757</v>
      </c>
      <c r="J94" s="8">
        <f t="shared" si="18"/>
        <v>5.2096648394212384</v>
      </c>
      <c r="K94" s="3">
        <f t="shared" si="25"/>
        <v>0.99999997048134226</v>
      </c>
      <c r="L94" s="3">
        <f t="shared" si="19"/>
        <v>41218.034643389634</v>
      </c>
      <c r="M94" s="3">
        <f t="shared" si="20"/>
        <v>3.4781102687767159E-4</v>
      </c>
      <c r="N94" s="4">
        <f t="shared" si="21"/>
        <v>27864.181764296416</v>
      </c>
      <c r="O94" s="3">
        <f t="shared" si="22"/>
        <v>1.8375060899197831E-6</v>
      </c>
      <c r="P94" s="18">
        <f t="shared" si="26"/>
        <v>3.4964853296759138E-4</v>
      </c>
      <c r="Q94" s="20">
        <f t="shared" si="27"/>
        <v>5.9171191049433984</v>
      </c>
      <c r="R94" s="9">
        <f t="shared" si="28"/>
        <v>1.6381472376294467E-9</v>
      </c>
      <c r="U94" s="1">
        <f t="shared" si="23"/>
        <v>36441</v>
      </c>
      <c r="V94">
        <v>5.1564197786991568E-50</v>
      </c>
      <c r="W94">
        <v>6.9347756230798947E-31</v>
      </c>
      <c r="X94">
        <v>7.5678209919998278E-22</v>
      </c>
      <c r="Y94">
        <v>2.129666923380008E-16</v>
      </c>
      <c r="Z94">
        <v>1.0105605213165607E-12</v>
      </c>
      <c r="AA94">
        <v>4.4792192328187968E-10</v>
      </c>
      <c r="AB94">
        <v>4.3488311067410947E-8</v>
      </c>
      <c r="AC94">
        <v>1.4934341608659807E-6</v>
      </c>
      <c r="AD94">
        <v>2.4315981265567435E-5</v>
      </c>
      <c r="AE94">
        <v>2.27110960472228E-4</v>
      </c>
      <c r="AF94">
        <v>1.3856072556285989E-3</v>
      </c>
      <c r="AG94">
        <v>6.0538117404900366E-3</v>
      </c>
      <c r="AH94">
        <v>2.025546069993038E-2</v>
      </c>
      <c r="AI94">
        <v>5.4574009816140467E-2</v>
      </c>
      <c r="AJ94">
        <v>0.1230355902835534</v>
      </c>
      <c r="AK94">
        <v>0.23914185853884412</v>
      </c>
      <c r="AL94">
        <v>0.41032244346716762</v>
      </c>
      <c r="AM94">
        <v>0.6333891049794601</v>
      </c>
      <c r="AN94">
        <v>0.89324736518035541</v>
      </c>
      <c r="AO94">
        <v>1.165491158929741</v>
      </c>
      <c r="AP94">
        <v>1.4217442715646891</v>
      </c>
      <c r="AQ94">
        <v>1.6356919361520688</v>
      </c>
      <c r="AR94">
        <v>1.7878952095223271</v>
      </c>
      <c r="AS94">
        <v>1.8683172638621877</v>
      </c>
      <c r="AT94">
        <v>1.8764536808574601</v>
      </c>
      <c r="AU94">
        <v>1.8196477339461372</v>
      </c>
      <c r="AV94">
        <v>1.710452875727573</v>
      </c>
      <c r="AW94">
        <v>1.563847180187762</v>
      </c>
      <c r="AX94">
        <v>1.3948613568695036</v>
      </c>
      <c r="AY94">
        <v>1.2168970639884018</v>
      </c>
      <c r="AZ94">
        <v>1.0407771673137782</v>
      </c>
      <c r="BA94">
        <v>0.87442032266597158</v>
      </c>
      <c r="BB94">
        <v>0.72296576496034437</v>
      </c>
      <c r="BC94">
        <v>0.58916841553598642</v>
      </c>
      <c r="BD94">
        <v>0.47391349601332133</v>
      </c>
      <c r="BE94">
        <v>0.37674240071903253</v>
      </c>
      <c r="BF94">
        <v>0.2963235865985539</v>
      </c>
      <c r="BG94">
        <v>0.23083646578218658</v>
      </c>
      <c r="BH94">
        <v>0.17826046272208054</v>
      </c>
      <c r="BI94">
        <v>0.13657619101054053</v>
      </c>
      <c r="BJ94">
        <v>0.10389311115314975</v>
      </c>
      <c r="BK94">
        <v>7.8520332572047352E-2</v>
      </c>
      <c r="BL94">
        <v>5.8996433381506209E-2</v>
      </c>
      <c r="BM94">
        <v>4.4091817382338028E-2</v>
      </c>
      <c r="BN94">
        <v>3.279423847524509E-2</v>
      </c>
      <c r="BO94">
        <v>2.4285311995590694E-2</v>
      </c>
      <c r="BP94">
        <v>1.791340994370948E-2</v>
      </c>
      <c r="BQ94">
        <v>1.3166412762513997E-2</v>
      </c>
      <c r="BR94">
        <v>9.6463574676828416E-3</v>
      </c>
      <c r="BS94">
        <v>7.0470155874478545E-3</v>
      </c>
      <c r="BT94">
        <v>5.1347686999449567E-3</v>
      </c>
      <c r="BU94">
        <v>3.7327391348247513E-3</v>
      </c>
      <c r="BV94">
        <v>2.7079044950655091E-3</v>
      </c>
      <c r="BW94">
        <v>1.9608177169562527E-3</v>
      </c>
      <c r="BX94">
        <v>1.4175247777796773E-3</v>
      </c>
      <c r="BY94">
        <v>1.0232880008472075E-3</v>
      </c>
      <c r="BZ94">
        <v>7.3776252113226179E-4</v>
      </c>
      <c r="CA94">
        <v>5.3132287087779369E-4</v>
      </c>
      <c r="CB94">
        <v>3.8228733675785932E-4</v>
      </c>
      <c r="CC94">
        <v>2.748350088440079E-4</v>
      </c>
      <c r="CD94">
        <v>1.9745202738296195E-4</v>
      </c>
      <c r="CE94">
        <v>1.417787001757501E-4</v>
      </c>
      <c r="CF94">
        <v>1.0175805487463352E-4</v>
      </c>
      <c r="CG94">
        <v>7.3009606658465181E-5</v>
      </c>
      <c r="CH94">
        <v>5.2370452569439019E-5</v>
      </c>
      <c r="CI94">
        <v>3.7560072019960816E-5</v>
      </c>
      <c r="CJ94">
        <v>2.6936188247731399E-5</v>
      </c>
      <c r="CK94">
        <v>1.9317404107036602E-5</v>
      </c>
      <c r="CL94">
        <v>1.3854637649930336E-5</v>
      </c>
      <c r="CM94">
        <v>9.9381149875102806E-6</v>
      </c>
      <c r="CN94">
        <v>7.1302031837508119E-6</v>
      </c>
      <c r="CO94">
        <v>5.1169778452138278E-6</v>
      </c>
      <c r="CP94">
        <v>3.6733460429734183E-6</v>
      </c>
      <c r="CQ94">
        <v>2.6379594475961485E-6</v>
      </c>
      <c r="CR94">
        <v>1.8951872313304729E-6</v>
      </c>
      <c r="CS94">
        <v>1.3621728268817862E-6</v>
      </c>
      <c r="CT94">
        <v>9.7954731622192455E-7</v>
      </c>
      <c r="CU94">
        <v>7.0477022074936103E-7</v>
      </c>
      <c r="CV94">
        <v>5.0735652661981081E-7</v>
      </c>
      <c r="CW94">
        <v>3.6545687226751204E-7</v>
      </c>
      <c r="CX94">
        <v>2.6340789704503817E-7</v>
      </c>
      <c r="CY94">
        <v>1.8997782005146585E-7</v>
      </c>
      <c r="CZ94">
        <v>1.3711004343849801E-7</v>
      </c>
      <c r="DA94">
        <v>9.9023414440141804E-8</v>
      </c>
      <c r="DB94">
        <v>7.1567860101155485E-8</v>
      </c>
      <c r="DC94">
        <v>5.1762853826344539E-8</v>
      </c>
      <c r="DD94">
        <v>3.7466775473064405E-8</v>
      </c>
      <c r="DE94">
        <v>2.7139985475705223E-8</v>
      </c>
      <c r="DF94">
        <v>1.9675001587551553E-8</v>
      </c>
      <c r="DG94">
        <v>1.4274731781496981E-8</v>
      </c>
      <c r="DH94">
        <v>1.0365130866191118E-8</v>
      </c>
      <c r="DI94">
        <v>7.5325224953960074E-9</v>
      </c>
      <c r="DJ94">
        <v>5.4786003036666689E-9</v>
      </c>
      <c r="DK94">
        <v>3.9881054237755336E-9</v>
      </c>
      <c r="DL94">
        <v>2.9055970514529583E-9</v>
      </c>
      <c r="DM94">
        <v>2.1187486001276918E-9</v>
      </c>
      <c r="DN94">
        <v>1.5463292014970314E-9</v>
      </c>
      <c r="DO94">
        <v>1.1295510135853327E-9</v>
      </c>
      <c r="DP94">
        <v>8.2583575132304096E-10</v>
      </c>
      <c r="DQ94">
        <v>6.0432107385945687E-10</v>
      </c>
      <c r="DR94">
        <v>4.4261899857100368E-10</v>
      </c>
      <c r="DS94">
        <v>3.2447585835630265E-10</v>
      </c>
      <c r="DT94">
        <v>2.3808185316181589E-10</v>
      </c>
      <c r="DU94">
        <v>1.7484897172809224E-10</v>
      </c>
      <c r="DV94">
        <v>1.2852685070275866E-10</v>
      </c>
      <c r="DW94">
        <v>9.4562634207575885E-11</v>
      </c>
      <c r="DX94">
        <v>6.9637136362976074E-11</v>
      </c>
      <c r="DY94">
        <v>5.132848603326745E-11</v>
      </c>
      <c r="DZ94">
        <v>3.7868021641529432E-11</v>
      </c>
      <c r="EA94">
        <v>2.7962992122883165E-11</v>
      </c>
      <c r="EB94">
        <v>2.066767552581127E-11</v>
      </c>
      <c r="EC94">
        <v>1.5289615899879824E-11</v>
      </c>
      <c r="ED94">
        <v>1.1321352512045223E-11</v>
      </c>
      <c r="EE94">
        <v>8.3906688570362919E-12</v>
      </c>
      <c r="EF94">
        <v>6.2243069913397773E-12</v>
      </c>
    </row>
    <row r="95" spans="1:136" x14ac:dyDescent="0.2">
      <c r="A95" s="1">
        <v>36448</v>
      </c>
      <c r="B95" s="15">
        <f>Sheet1!G95</f>
        <v>0.31513917744852271</v>
      </c>
      <c r="C95">
        <v>27372.196485</v>
      </c>
      <c r="D95">
        <v>14038.5</v>
      </c>
      <c r="E95" s="5">
        <v>0.05</v>
      </c>
      <c r="F95" s="6">
        <v>1</v>
      </c>
      <c r="G95" s="7">
        <v>0.21180679671086047</v>
      </c>
      <c r="H95" s="10">
        <v>40726.033914009771</v>
      </c>
      <c r="I95" s="8">
        <f t="shared" si="24"/>
        <v>5.3704369444765288</v>
      </c>
      <c r="J95" s="8">
        <f t="shared" si="18"/>
        <v>5.1586301477656686</v>
      </c>
      <c r="K95" s="3">
        <f t="shared" si="25"/>
        <v>0.99999996072695274</v>
      </c>
      <c r="L95" s="3">
        <f t="shared" si="19"/>
        <v>40726.038814463034</v>
      </c>
      <c r="M95" s="3">
        <f t="shared" si="20"/>
        <v>2.4014442182478842E-5</v>
      </c>
      <c r="N95" s="4">
        <f t="shared" si="21"/>
        <v>27372.19969969205</v>
      </c>
      <c r="O95" s="3">
        <f t="shared" si="22"/>
        <v>1.0334244972274657E-5</v>
      </c>
      <c r="P95" s="18">
        <f t="shared" si="26"/>
        <v>3.4348687154753499E-5</v>
      </c>
      <c r="Q95" s="20">
        <f t="shared" si="27"/>
        <v>5.8668227191531033</v>
      </c>
      <c r="R95" s="9">
        <f t="shared" si="28"/>
        <v>2.2211259698489206E-9</v>
      </c>
      <c r="U95" s="1">
        <f t="shared" si="23"/>
        <v>36448</v>
      </c>
      <c r="V95">
        <v>9.5392596757981857E-50</v>
      </c>
      <c r="W95">
        <v>1.1691906244519391E-30</v>
      </c>
      <c r="X95">
        <v>1.1960480404838956E-21</v>
      </c>
      <c r="Y95">
        <v>3.2000621925017537E-16</v>
      </c>
      <c r="Z95">
        <v>1.4562912188531719E-12</v>
      </c>
      <c r="AA95">
        <v>6.2273612473898292E-10</v>
      </c>
      <c r="AB95">
        <v>5.8583440389372381E-8</v>
      </c>
      <c r="AC95">
        <v>1.9558428430804335E-6</v>
      </c>
      <c r="AD95">
        <v>3.1040727785079063E-5</v>
      </c>
      <c r="AE95">
        <v>2.8320752660861723E-4</v>
      </c>
      <c r="AF95">
        <v>1.690872901580221E-3</v>
      </c>
      <c r="AG95">
        <v>7.2403896240112392E-3</v>
      </c>
      <c r="AH95">
        <v>2.3774001533106725E-2</v>
      </c>
      <c r="AI95">
        <v>6.2930894134505228E-2</v>
      </c>
      <c r="AJ95">
        <v>0.13952669933903442</v>
      </c>
      <c r="AK95">
        <v>0.266938941051162</v>
      </c>
      <c r="AL95">
        <v>0.45118169979679995</v>
      </c>
      <c r="AM95">
        <v>0.6865499091683116</v>
      </c>
      <c r="AN95">
        <v>0.95504661232827137</v>
      </c>
      <c r="AO95">
        <v>1.2298829846946704</v>
      </c>
      <c r="AP95">
        <v>1.4815185414448795</v>
      </c>
      <c r="AQ95">
        <v>1.6839440685807145</v>
      </c>
      <c r="AR95">
        <v>1.8192894383152078</v>
      </c>
      <c r="AS95">
        <v>1.8798459307943673</v>
      </c>
      <c r="AT95">
        <v>1.8676117928256055</v>
      </c>
      <c r="AU95">
        <v>1.7921188244674335</v>
      </c>
      <c r="AV95">
        <v>1.6674947885292548</v>
      </c>
      <c r="AW95">
        <v>1.5095773597710607</v>
      </c>
      <c r="AX95">
        <v>1.3335986297520308</v>
      </c>
      <c r="AY95">
        <v>1.1526532094326585</v>
      </c>
      <c r="AZ95">
        <v>0.97693130958750096</v>
      </c>
      <c r="BA95">
        <v>0.81356518051005544</v>
      </c>
      <c r="BB95">
        <v>0.66689009642635888</v>
      </c>
      <c r="BC95">
        <v>0.538931649042802</v>
      </c>
      <c r="BD95">
        <v>0.4299712212104439</v>
      </c>
      <c r="BE95">
        <v>0.33908983776516211</v>
      </c>
      <c r="BF95">
        <v>0.26463432861631314</v>
      </c>
      <c r="BG95">
        <v>0.20458318514162385</v>
      </c>
      <c r="BH95">
        <v>0.15681168264640122</v>
      </c>
      <c r="BI95">
        <v>0.11926835707288778</v>
      </c>
      <c r="BJ95">
        <v>9.0080284274083364E-2</v>
      </c>
      <c r="BK95">
        <v>6.7605324820497317E-2</v>
      </c>
      <c r="BL95">
        <v>5.0447614940414276E-2</v>
      </c>
      <c r="BM95">
        <v>3.7449567174603862E-2</v>
      </c>
      <c r="BN95">
        <v>2.7670418594416359E-2</v>
      </c>
      <c r="BO95">
        <v>2.0358439356353224E-2</v>
      </c>
      <c r="BP95">
        <v>1.4921512156628562E-2</v>
      </c>
      <c r="BQ95">
        <v>1.0898958970052431E-2</v>
      </c>
      <c r="BR95">
        <v>7.9361750826673332E-3</v>
      </c>
      <c r="BS95">
        <v>5.7627406563159006E-3</v>
      </c>
      <c r="BT95">
        <v>4.1741173678309148E-3</v>
      </c>
      <c r="BU95">
        <v>3.0167113601701329E-3</v>
      </c>
      <c r="BV95">
        <v>2.1759191669511379E-3</v>
      </c>
      <c r="BW95">
        <v>1.5667131440937328E-3</v>
      </c>
      <c r="BX95">
        <v>1.1263257308536984E-3</v>
      </c>
      <c r="BY95">
        <v>8.0862895248818482E-4</v>
      </c>
      <c r="BZ95">
        <v>5.7985824457787514E-4</v>
      </c>
      <c r="CA95">
        <v>4.1538637660553849E-4</v>
      </c>
      <c r="CB95">
        <v>2.9730739376607646E-4</v>
      </c>
      <c r="CC95">
        <v>2.1263876870518763E-4</v>
      </c>
      <c r="CD95">
        <v>1.5199109683674476E-4</v>
      </c>
      <c r="CE95">
        <v>1.085886212540333E-4</v>
      </c>
      <c r="CF95">
        <v>7.7551218927668695E-5</v>
      </c>
      <c r="CG95">
        <v>5.5370088112783088E-5</v>
      </c>
      <c r="CH95">
        <v>3.9526190637434577E-5</v>
      </c>
      <c r="CI95">
        <v>2.8213420997526543E-5</v>
      </c>
      <c r="CJ95">
        <v>2.0138294712587972E-5</v>
      </c>
      <c r="CK95">
        <v>1.4375347196530215E-5</v>
      </c>
      <c r="CL95">
        <v>1.0262965947007756E-5</v>
      </c>
      <c r="CM95">
        <v>7.3284870623289445E-6</v>
      </c>
      <c r="CN95">
        <v>5.234420704046602E-6</v>
      </c>
      <c r="CO95">
        <v>3.7398990257989038E-6</v>
      </c>
      <c r="CP95">
        <v>2.6730705868159397E-6</v>
      </c>
      <c r="CQ95">
        <v>1.9113534494983447E-6</v>
      </c>
      <c r="CR95">
        <v>1.3673221037769234E-6</v>
      </c>
      <c r="CS95">
        <v>9.7862824231536222E-7</v>
      </c>
      <c r="CT95">
        <v>7.0080673136515557E-7</v>
      </c>
      <c r="CU95">
        <v>5.0214334725401432E-7</v>
      </c>
      <c r="CV95">
        <v>3.6001474159523308E-7</v>
      </c>
      <c r="CW95">
        <v>2.5827901551013987E-7</v>
      </c>
      <c r="CX95">
        <v>1.8541565258455706E-7</v>
      </c>
      <c r="CY95">
        <v>1.3319973289319861E-7</v>
      </c>
      <c r="CZ95">
        <v>9.5756972254879473E-8</v>
      </c>
      <c r="DA95">
        <v>6.8890154403698318E-8</v>
      </c>
      <c r="DB95">
        <v>4.9598949520246789E-8</v>
      </c>
      <c r="DC95">
        <v>3.5737530602576758E-8</v>
      </c>
      <c r="DD95">
        <v>2.5770382763996353E-8</v>
      </c>
      <c r="DE95">
        <v>1.8598091693578329E-8</v>
      </c>
      <c r="DF95">
        <v>1.3433013130065988E-8</v>
      </c>
      <c r="DG95">
        <v>9.7105058738840764E-9</v>
      </c>
      <c r="DH95">
        <v>7.025527826613855E-9</v>
      </c>
      <c r="DI95">
        <v>5.0873264719806325E-9</v>
      </c>
      <c r="DJ95">
        <v>3.6870432487085782E-9</v>
      </c>
      <c r="DK95">
        <v>2.6745384431558672E-9</v>
      </c>
      <c r="DL95">
        <v>1.9418026170818186E-9</v>
      </c>
      <c r="DM95">
        <v>1.4110753991528935E-9</v>
      </c>
      <c r="DN95">
        <v>1.0263304170563321E-9</v>
      </c>
      <c r="DO95">
        <v>7.4716865959861241E-10</v>
      </c>
      <c r="DP95">
        <v>5.4443607038261591E-10</v>
      </c>
      <c r="DQ95">
        <v>3.9707631663513094E-10</v>
      </c>
      <c r="DR95">
        <v>2.8986896634420442E-10</v>
      </c>
      <c r="DS95">
        <v>2.1180277787626541E-10</v>
      </c>
      <c r="DT95">
        <v>1.5490487832793106E-10</v>
      </c>
      <c r="DU95">
        <v>1.1339741577708073E-10</v>
      </c>
      <c r="DV95">
        <v>8.3089614506415356E-11</v>
      </c>
      <c r="DW95">
        <v>6.0939175004386895E-11</v>
      </c>
      <c r="DX95">
        <v>4.4735590586252368E-11</v>
      </c>
      <c r="DY95">
        <v>3.28713038191857E-11</v>
      </c>
      <c r="DZ95">
        <v>2.4176200713167702E-11</v>
      </c>
      <c r="EA95">
        <v>1.7797811857024635E-11</v>
      </c>
      <c r="EB95">
        <v>1.3114524231405905E-11</v>
      </c>
      <c r="EC95">
        <v>9.6726537525521956E-12</v>
      </c>
      <c r="ED95">
        <v>7.1407791377162594E-12</v>
      </c>
      <c r="EE95">
        <v>5.276573436393099E-12</v>
      </c>
      <c r="EF95">
        <v>3.9026918772655698E-12</v>
      </c>
    </row>
    <row r="96" spans="1:136" x14ac:dyDescent="0.2">
      <c r="A96" s="1">
        <v>36455</v>
      </c>
      <c r="B96" s="15">
        <f>Sheet1!G96</f>
        <v>0.29584586788896988</v>
      </c>
      <c r="C96">
        <v>27953.632031249999</v>
      </c>
      <c r="D96">
        <v>14038.5</v>
      </c>
      <c r="E96" s="5">
        <v>0.05</v>
      </c>
      <c r="F96" s="6">
        <v>1</v>
      </c>
      <c r="G96" s="7">
        <v>0.20020506919066622</v>
      </c>
      <c r="H96" s="10">
        <v>41307.4536408899</v>
      </c>
      <c r="I96" s="8">
        <f t="shared" si="24"/>
        <v>5.7405161791212489</v>
      </c>
      <c r="J96" s="8">
        <f t="shared" si="18"/>
        <v>5.5403111099305828</v>
      </c>
      <c r="K96" s="3">
        <f t="shared" si="25"/>
        <v>0.99999999528057992</v>
      </c>
      <c r="L96" s="3">
        <f t="shared" si="19"/>
        <v>41307.478384014197</v>
      </c>
      <c r="M96" s="3">
        <f t="shared" si="20"/>
        <v>6.1222219997416488E-4</v>
      </c>
      <c r="N96" s="4">
        <f t="shared" si="21"/>
        <v>27953.619371688736</v>
      </c>
      <c r="O96" s="3">
        <f t="shared" si="22"/>
        <v>1.6026449138981607E-4</v>
      </c>
      <c r="P96" s="18">
        <f t="shared" si="26"/>
        <v>7.72486691363981E-4</v>
      </c>
      <c r="Q96" s="20">
        <f t="shared" si="27"/>
        <v>6.2895428881586692</v>
      </c>
      <c r="R96" s="9">
        <f t="shared" si="28"/>
        <v>1.5920106749562773E-10</v>
      </c>
      <c r="U96" s="1">
        <f t="shared" si="23"/>
        <v>36455</v>
      </c>
      <c r="V96">
        <v>3.5553825387543018E-56</v>
      </c>
      <c r="W96">
        <v>1.0966861368562798E-34</v>
      </c>
      <c r="X96">
        <v>1.5747343396532028E-24</v>
      </c>
      <c r="Y96">
        <v>2.1062356503432356E-18</v>
      </c>
      <c r="Z96">
        <v>2.8701176595155084E-14</v>
      </c>
      <c r="AA96">
        <v>2.725529205923032E-11</v>
      </c>
      <c r="AB96">
        <v>4.6982842354528706E-9</v>
      </c>
      <c r="AC96">
        <v>2.5186055297300625E-7</v>
      </c>
      <c r="AD96">
        <v>5.835498889062749E-6</v>
      </c>
      <c r="AE96">
        <v>7.2388373859771563E-5</v>
      </c>
      <c r="AF96">
        <v>5.5632159364869989E-4</v>
      </c>
      <c r="AG96">
        <v>2.9371286497915563E-3</v>
      </c>
      <c r="AH96">
        <v>1.1487011410043766E-2</v>
      </c>
      <c r="AI96">
        <v>3.5211725460895633E-2</v>
      </c>
      <c r="AJ96">
        <v>8.8328793687990917E-2</v>
      </c>
      <c r="AK96">
        <v>0.18751755557092292</v>
      </c>
      <c r="AL96">
        <v>0.34597617776812456</v>
      </c>
      <c r="AM96">
        <v>0.56672067450048247</v>
      </c>
      <c r="AN96">
        <v>0.83853595162899985</v>
      </c>
      <c r="AO96">
        <v>1.136754096377496</v>
      </c>
      <c r="AP96">
        <v>1.4285919670090139</v>
      </c>
      <c r="AQ96">
        <v>1.6807832504905864</v>
      </c>
      <c r="AR96">
        <v>1.8666735497502462</v>
      </c>
      <c r="AS96">
        <v>1.9707143833737006</v>
      </c>
      <c r="AT96">
        <v>1.9896512348975073</v>
      </c>
      <c r="AU96">
        <v>1.9308999529088045</v>
      </c>
      <c r="AV96">
        <v>1.8092492990817934</v>
      </c>
      <c r="AW96">
        <v>1.6430996928392598</v>
      </c>
      <c r="AX96">
        <v>1.4511508815629095</v>
      </c>
      <c r="AY96">
        <v>1.2500257021411147</v>
      </c>
      <c r="AZ96">
        <v>1.0529383902858405</v>
      </c>
      <c r="BA96">
        <v>0.86926521471687568</v>
      </c>
      <c r="BB96">
        <v>0.70475959884719452</v>
      </c>
      <c r="BC96">
        <v>0.56214066825227793</v>
      </c>
      <c r="BD96">
        <v>0.44183005399626984</v>
      </c>
      <c r="BE96">
        <v>0.34267996149621577</v>
      </c>
      <c r="BF96">
        <v>0.2626018235556688</v>
      </c>
      <c r="BG96">
        <v>0.19905729281084533</v>
      </c>
      <c r="BH96">
        <v>0.14940865606761272</v>
      </c>
      <c r="BI96">
        <v>0.11114574018981176</v>
      </c>
      <c r="BJ96">
        <v>8.2014859239622984E-2</v>
      </c>
      <c r="BK96">
        <v>6.0076378856811372E-2</v>
      </c>
      <c r="BL96">
        <v>4.3714411069410035E-2</v>
      </c>
      <c r="BM96">
        <v>3.161739558602316E-2</v>
      </c>
      <c r="BN96">
        <v>2.2743360086837045E-2</v>
      </c>
      <c r="BO96">
        <v>1.6279268189641455E-2</v>
      </c>
      <c r="BP96">
        <v>1.1600370794899327E-2</v>
      </c>
      <c r="BQ96">
        <v>8.2329028453599455E-3</v>
      </c>
      <c r="BR96">
        <v>5.8216985997220352E-3</v>
      </c>
      <c r="BS96">
        <v>4.1031668470157545E-3</v>
      </c>
      <c r="BT96">
        <v>2.8834040705405153E-3</v>
      </c>
      <c r="BU96">
        <v>2.0208825730647531E-3</v>
      </c>
      <c r="BV96">
        <v>1.4130176376325717E-3</v>
      </c>
      <c r="BW96">
        <v>9.8590938866316619E-4</v>
      </c>
      <c r="BX96">
        <v>6.8661372764543748E-4</v>
      </c>
      <c r="BY96">
        <v>4.7738537411433845E-4</v>
      </c>
      <c r="BZ96">
        <v>3.314321345010024E-4</v>
      </c>
      <c r="CA96">
        <v>2.2981057046284626E-4</v>
      </c>
      <c r="CB96">
        <v>1.5917326278290636E-4</v>
      </c>
      <c r="CC96">
        <v>1.101448443557729E-4</v>
      </c>
      <c r="CD96">
        <v>7.615811641644495E-5</v>
      </c>
      <c r="CE96">
        <v>5.2624193564295089E-5</v>
      </c>
      <c r="CF96">
        <v>3.6343508465613209E-5</v>
      </c>
      <c r="CG96">
        <v>2.5089456645982136E-5</v>
      </c>
      <c r="CH96">
        <v>1.7315133026462498E-5</v>
      </c>
      <c r="CI96">
        <v>1.1947425124037547E-5</v>
      </c>
      <c r="CJ96">
        <v>8.2428479439321801E-6</v>
      </c>
      <c r="CK96">
        <v>5.6868582359802229E-6</v>
      </c>
      <c r="CL96">
        <v>3.9236893276147419E-6</v>
      </c>
      <c r="CM96">
        <v>2.7075493139026648E-6</v>
      </c>
      <c r="CN96">
        <v>1.8687354531852933E-6</v>
      </c>
      <c r="CO96">
        <v>1.2901403247966041E-6</v>
      </c>
      <c r="CP96">
        <v>8.9098366895342036E-7</v>
      </c>
      <c r="CQ96">
        <v>6.1555994148435899E-7</v>
      </c>
      <c r="CR96">
        <v>4.2546240406805866E-7</v>
      </c>
      <c r="CS96">
        <v>2.9421383206303859E-7</v>
      </c>
      <c r="CT96">
        <v>2.0356137449489254E-7</v>
      </c>
      <c r="CU96">
        <v>1.4092109282040211E-7</v>
      </c>
      <c r="CV96">
        <v>9.7616139322344549E-8</v>
      </c>
      <c r="CW96">
        <v>6.7662447686438565E-8</v>
      </c>
      <c r="CX96">
        <v>4.6931946301343666E-8</v>
      </c>
      <c r="CY96">
        <v>3.2575980388647165E-8</v>
      </c>
      <c r="CZ96">
        <v>2.2628032881825129E-8</v>
      </c>
      <c r="DA96">
        <v>1.5729969422414897E-8</v>
      </c>
      <c r="DB96">
        <v>1.094337465178457E-8</v>
      </c>
      <c r="DC96">
        <v>7.6195042000178461E-9</v>
      </c>
      <c r="DD96">
        <v>5.3096171936105753E-9</v>
      </c>
      <c r="DE96">
        <v>3.7031308817291776E-9</v>
      </c>
      <c r="DF96">
        <v>2.5849485979977066E-9</v>
      </c>
      <c r="DG96">
        <v>1.8060043603222759E-9</v>
      </c>
      <c r="DH96">
        <v>1.26292096362187E-9</v>
      </c>
      <c r="DI96">
        <v>8.8395461901286606E-10</v>
      </c>
      <c r="DJ96">
        <v>6.1927793698995632E-10</v>
      </c>
      <c r="DK96">
        <v>4.3425820872401186E-10</v>
      </c>
      <c r="DL96">
        <v>3.0480477326293772E-10</v>
      </c>
      <c r="DM96">
        <v>2.1414645127439349E-10</v>
      </c>
      <c r="DN96">
        <v>1.5059796183852227E-10</v>
      </c>
      <c r="DO96">
        <v>1.0601070899352937E-10</v>
      </c>
      <c r="DP96">
        <v>7.4697456089702002E-11</v>
      </c>
      <c r="DQ96">
        <v>5.2685364087328198E-11</v>
      </c>
      <c r="DR96">
        <v>3.7196718879212338E-11</v>
      </c>
      <c r="DS96">
        <v>2.6287654612083965E-11</v>
      </c>
      <c r="DT96">
        <v>1.8596594859822553E-11</v>
      </c>
      <c r="DU96">
        <v>1.3168944671283824E-11</v>
      </c>
      <c r="DV96">
        <v>9.3348169508782237E-12</v>
      </c>
      <c r="DW96">
        <v>6.6236754569528514E-12</v>
      </c>
      <c r="DX96">
        <v>4.7046963445864234E-12</v>
      </c>
      <c r="DY96">
        <v>3.3450620560204409E-12</v>
      </c>
      <c r="DZ96">
        <v>2.3807693297776112E-12</v>
      </c>
      <c r="EA96">
        <v>1.6961778113333083E-12</v>
      </c>
      <c r="EB96">
        <v>1.2096690044388312E-12</v>
      </c>
      <c r="EC96">
        <v>8.6358062732411792E-13</v>
      </c>
      <c r="ED96">
        <v>6.171351707368048E-13</v>
      </c>
      <c r="EE96">
        <v>4.4146730300576855E-13</v>
      </c>
      <c r="EF96">
        <v>3.1612385857706462E-13</v>
      </c>
    </row>
    <row r="97" spans="1:136" x14ac:dyDescent="0.2">
      <c r="A97" s="1">
        <v>36462</v>
      </c>
      <c r="B97" s="15">
        <f>Sheet1!G97</f>
        <v>0.29614244618399144</v>
      </c>
      <c r="C97">
        <v>28579.79338875</v>
      </c>
      <c r="D97">
        <v>14038.5</v>
      </c>
      <c r="E97" s="5">
        <v>0.05</v>
      </c>
      <c r="F97" s="6">
        <v>1</v>
      </c>
      <c r="G97" s="7">
        <v>0.20183532281540112</v>
      </c>
      <c r="H97" s="10">
        <v>41933.615718559675</v>
      </c>
      <c r="I97" s="8">
        <f t="shared" si="24"/>
        <v>5.7703129807083196</v>
      </c>
      <c r="J97" s="8">
        <f t="shared" si="18"/>
        <v>5.5684776578929185</v>
      </c>
      <c r="K97" s="3">
        <f t="shared" si="25"/>
        <v>0.99999999604377821</v>
      </c>
      <c r="L97" s="3">
        <f t="shared" si="19"/>
        <v>41933.640955417053</v>
      </c>
      <c r="M97" s="3">
        <f t="shared" si="20"/>
        <v>6.3689897033424394E-4</v>
      </c>
      <c r="N97" s="4">
        <f t="shared" si="21"/>
        <v>28579.781448387504</v>
      </c>
      <c r="O97" s="3">
        <f t="shared" si="22"/>
        <v>1.4257225653126879E-4</v>
      </c>
      <c r="P97" s="18">
        <f t="shared" si="26"/>
        <v>7.7947122686551271E-4</v>
      </c>
      <c r="Q97" s="20">
        <f t="shared" si="27"/>
        <v>6.3116577807160699</v>
      </c>
      <c r="R97" s="9">
        <f t="shared" si="28"/>
        <v>1.3803107567112285E-10</v>
      </c>
      <c r="U97" s="1">
        <f t="shared" si="23"/>
        <v>36462</v>
      </c>
      <c r="V97">
        <v>8.7066400748116679E-56</v>
      </c>
      <c r="W97">
        <v>1.5561734307247577E-34</v>
      </c>
      <c r="X97">
        <v>1.7757441016538048E-24</v>
      </c>
      <c r="Y97">
        <v>2.1001481235536947E-18</v>
      </c>
      <c r="Z97">
        <v>2.6615497964209217E-14</v>
      </c>
      <c r="AA97">
        <v>2.4176049197785219E-11</v>
      </c>
      <c r="AB97">
        <v>4.0557993816697006E-9</v>
      </c>
      <c r="AC97">
        <v>2.1400621351089422E-7</v>
      </c>
      <c r="AD97">
        <v>4.9188514407077541E-6</v>
      </c>
      <c r="AE97">
        <v>6.0868187362965645E-5</v>
      </c>
      <c r="AF97">
        <v>4.6854563330859015E-4</v>
      </c>
      <c r="AG97">
        <v>2.485277033951668E-3</v>
      </c>
      <c r="AH97">
        <v>9.7878657331571094E-3</v>
      </c>
      <c r="AI97">
        <v>3.0266940086343532E-2</v>
      </c>
      <c r="AJ97">
        <v>7.6697644420518782E-2</v>
      </c>
      <c r="AK97">
        <v>0.16465971716784661</v>
      </c>
      <c r="AL97">
        <v>0.30748479868180928</v>
      </c>
      <c r="AM97">
        <v>0.5101127768594852</v>
      </c>
      <c r="AN97">
        <v>0.76482871417137921</v>
      </c>
      <c r="AO97">
        <v>1.0510676448417691</v>
      </c>
      <c r="AP97">
        <v>1.3394627316932355</v>
      </c>
      <c r="AQ97">
        <v>1.5984424951941596</v>
      </c>
      <c r="AR97">
        <v>1.8009225347852946</v>
      </c>
      <c r="AS97">
        <v>1.9290736472175956</v>
      </c>
      <c r="AT97">
        <v>1.9762417744203413</v>
      </c>
      <c r="AU97">
        <v>1.9461930185709826</v>
      </c>
      <c r="AV97">
        <v>1.8505489085929987</v>
      </c>
      <c r="AW97">
        <v>1.7054739698576096</v>
      </c>
      <c r="AX97">
        <v>1.5285071516687037</v>
      </c>
      <c r="AY97">
        <v>1.3360888629688752</v>
      </c>
      <c r="AZ97">
        <v>1.1419914569870795</v>
      </c>
      <c r="BA97">
        <v>0.95660549902588921</v>
      </c>
      <c r="BB97">
        <v>0.78689253599614994</v>
      </c>
      <c r="BC97">
        <v>0.63677078800025522</v>
      </c>
      <c r="BD97">
        <v>0.50771987862934398</v>
      </c>
      <c r="BE97">
        <v>0.39944153559918244</v>
      </c>
      <c r="BF97">
        <v>0.31047082650059826</v>
      </c>
      <c r="BG97">
        <v>0.23868280446401108</v>
      </c>
      <c r="BH97">
        <v>0.18167659819233434</v>
      </c>
      <c r="BI97">
        <v>0.1370425691330851</v>
      </c>
      <c r="BJ97">
        <v>0.10253051818520321</v>
      </c>
      <c r="BK97">
        <v>7.614129032839298E-2</v>
      </c>
      <c r="BL97">
        <v>5.6163546904466677E-2</v>
      </c>
      <c r="BM97">
        <v>4.1174341753211476E-2</v>
      </c>
      <c r="BN97">
        <v>3.0018085603860729E-2</v>
      </c>
      <c r="BO97">
        <v>2.177449541322405E-2</v>
      </c>
      <c r="BP97">
        <v>1.5722697204807724E-2</v>
      </c>
      <c r="BQ97">
        <v>1.1305957165024508E-2</v>
      </c>
      <c r="BR97">
        <v>8.0995447242608078E-3</v>
      </c>
      <c r="BS97">
        <v>5.7828804756933265E-3</v>
      </c>
      <c r="BT97">
        <v>4.116257814785201E-3</v>
      </c>
      <c r="BU97">
        <v>2.9219201489870902E-3</v>
      </c>
      <c r="BV97">
        <v>2.0690146841152485E-3</v>
      </c>
      <c r="BW97">
        <v>1.4618425819909631E-3</v>
      </c>
      <c r="BX97">
        <v>1.0308203530787533E-3</v>
      </c>
      <c r="BY97">
        <v>7.2561491212010522E-4</v>
      </c>
      <c r="BZ97">
        <v>5.0998617928760411E-4</v>
      </c>
      <c r="CA97">
        <v>3.5794891427146536E-4</v>
      </c>
      <c r="CB97">
        <v>2.5093972797527608E-4</v>
      </c>
      <c r="CC97">
        <v>1.7574103825037553E-4</v>
      </c>
      <c r="CD97">
        <v>1.2296933749327346E-4</v>
      </c>
      <c r="CE97">
        <v>8.5980525637723316E-5</v>
      </c>
      <c r="CF97">
        <v>6.008116435763328E-5</v>
      </c>
      <c r="CG97">
        <v>4.1962650018189044E-5</v>
      </c>
      <c r="CH97">
        <v>2.9296883431166619E-5</v>
      </c>
      <c r="CI97">
        <v>2.0448341680166987E-5</v>
      </c>
      <c r="CJ97">
        <v>1.4269670974724885E-5</v>
      </c>
      <c r="CK97">
        <v>9.9569686409035973E-6</v>
      </c>
      <c r="CL97">
        <v>6.9475718394308926E-6</v>
      </c>
      <c r="CM97">
        <v>4.8480220676766079E-6</v>
      </c>
      <c r="CN97">
        <v>3.3833922596914589E-6</v>
      </c>
      <c r="CO97">
        <v>2.3617002175744984E-6</v>
      </c>
      <c r="CP97">
        <v>1.6489529997143119E-6</v>
      </c>
      <c r="CQ97">
        <v>1.1516684029188373E-6</v>
      </c>
      <c r="CR97">
        <v>8.0464653534446471E-7</v>
      </c>
      <c r="CS97">
        <v>5.6242239509671203E-7</v>
      </c>
      <c r="CT97">
        <v>3.9329604934337257E-7</v>
      </c>
      <c r="CU97">
        <v>2.7516579159761597E-7</v>
      </c>
      <c r="CV97">
        <v>1.9262127042449928E-7</v>
      </c>
      <c r="CW97">
        <v>1.3491643033569571E-7</v>
      </c>
      <c r="CX97">
        <v>9.4556407844570276E-8</v>
      </c>
      <c r="CY97">
        <v>6.6312635034711111E-8</v>
      </c>
      <c r="CZ97">
        <v>4.6536475943595606E-8</v>
      </c>
      <c r="DA97">
        <v>3.2680926171069966E-8</v>
      </c>
      <c r="DB97">
        <v>2.2967291708860804E-8</v>
      </c>
      <c r="DC97">
        <v>1.6152877190787633E-8</v>
      </c>
      <c r="DD97">
        <v>1.1369046033941764E-8</v>
      </c>
      <c r="DE97">
        <v>8.0083093082111744E-9</v>
      </c>
      <c r="DF97">
        <v>5.6455768567351507E-9</v>
      </c>
      <c r="DG97">
        <v>3.9832159759668647E-9</v>
      </c>
      <c r="DH97">
        <v>2.8127052718498059E-9</v>
      </c>
      <c r="DI97">
        <v>1.9878595335287541E-9</v>
      </c>
      <c r="DJ97">
        <v>1.4061252157981981E-9</v>
      </c>
      <c r="DK97">
        <v>9.9550719759976189E-10</v>
      </c>
      <c r="DL97">
        <v>7.054264437156593E-10</v>
      </c>
      <c r="DM97">
        <v>5.0032290901208591E-10</v>
      </c>
      <c r="DN97">
        <v>3.5517661881322686E-10</v>
      </c>
      <c r="DO97">
        <v>2.523697560861759E-10</v>
      </c>
      <c r="DP97">
        <v>1.7948679102669912E-10</v>
      </c>
      <c r="DQ97">
        <v>1.2777117326837008E-10</v>
      </c>
      <c r="DR97">
        <v>9.1041861500528318E-11</v>
      </c>
      <c r="DS97">
        <v>6.4932121890193621E-11</v>
      </c>
      <c r="DT97">
        <v>4.6354336993848532E-11</v>
      </c>
      <c r="DU97">
        <v>3.3123429959381897E-11</v>
      </c>
      <c r="DV97">
        <v>2.3691686542331635E-11</v>
      </c>
      <c r="DW97">
        <v>1.6961871724358595E-11</v>
      </c>
      <c r="DX97">
        <v>1.2155416733617918E-11</v>
      </c>
      <c r="DY97">
        <v>8.7193713598961487E-12</v>
      </c>
      <c r="DZ97">
        <v>6.2606657198183179E-12</v>
      </c>
      <c r="EA97">
        <v>4.4996265964411192E-12</v>
      </c>
      <c r="EB97">
        <v>3.2370804041000964E-12</v>
      </c>
      <c r="EC97">
        <v>2.3310512890608129E-12</v>
      </c>
      <c r="ED97">
        <v>1.6802412215928158E-12</v>
      </c>
      <c r="EE97">
        <v>1.2123078009621991E-12</v>
      </c>
      <c r="EF97">
        <v>8.7553898688647124E-13</v>
      </c>
    </row>
    <row r="98" spans="1:136" x14ac:dyDescent="0.2">
      <c r="A98" s="1">
        <v>36469</v>
      </c>
      <c r="B98" s="15">
        <f>Sheet1!G98</f>
        <v>0.2803437368620656</v>
      </c>
      <c r="C98">
        <v>27148.567428750001</v>
      </c>
      <c r="D98">
        <v>14038.5</v>
      </c>
      <c r="E98" s="5">
        <v>0.05</v>
      </c>
      <c r="F98" s="6">
        <v>1</v>
      </c>
      <c r="G98" s="7">
        <v>0.1879129837526029</v>
      </c>
      <c r="H98" s="10">
        <v>40502.403217665247</v>
      </c>
      <c r="I98" s="8">
        <f t="shared" si="24"/>
        <v>5.9985924229267704</v>
      </c>
      <c r="J98" s="8">
        <f t="shared" si="18"/>
        <v>5.8106794391741676</v>
      </c>
      <c r="K98" s="3">
        <f t="shared" si="25"/>
        <v>0.99999999900482384</v>
      </c>
      <c r="L98" s="3">
        <f t="shared" si="19"/>
        <v>40502.421381493965</v>
      </c>
      <c r="M98" s="3">
        <f t="shared" si="20"/>
        <v>3.2992467368452971E-4</v>
      </c>
      <c r="N98" s="4">
        <f t="shared" si="21"/>
        <v>27148.568943048587</v>
      </c>
      <c r="O98" s="3">
        <f t="shared" si="22"/>
        <v>2.2931002096777245E-6</v>
      </c>
      <c r="P98" s="18">
        <f t="shared" si="26"/>
        <v>3.3221777389420745E-4</v>
      </c>
      <c r="Q98" s="20">
        <f t="shared" si="27"/>
        <v>6.6089212477204189</v>
      </c>
      <c r="R98" s="9">
        <f t="shared" si="28"/>
        <v>1.9356528934144236E-11</v>
      </c>
      <c r="U98" s="1">
        <f t="shared" si="23"/>
        <v>36469</v>
      </c>
      <c r="V98">
        <v>5.3330840621969253E-63</v>
      </c>
      <c r="W98">
        <v>9.3767120596343605E-39</v>
      </c>
      <c r="X98">
        <v>2.6014435791641308E-27</v>
      </c>
      <c r="Y98">
        <v>2.0324432144761485E-20</v>
      </c>
      <c r="Z98">
        <v>8.9851490123933892E-16</v>
      </c>
      <c r="AA98">
        <v>1.9705062539721578E-12</v>
      </c>
      <c r="AB98">
        <v>6.3159411642843919E-10</v>
      </c>
      <c r="AC98">
        <v>5.4310268635324865E-8</v>
      </c>
      <c r="AD98">
        <v>1.8161563805723652E-6</v>
      </c>
      <c r="AE98">
        <v>3.0066447802263339E-5</v>
      </c>
      <c r="AF98">
        <v>2.9048390574641994E-4</v>
      </c>
      <c r="AG98">
        <v>1.8400808849438975E-3</v>
      </c>
      <c r="AH98">
        <v>8.3198423190233295E-3</v>
      </c>
      <c r="AI98">
        <v>2.8612588998246011E-2</v>
      </c>
      <c r="AJ98">
        <v>7.8570407219043722E-2</v>
      </c>
      <c r="AK98">
        <v>0.17891270067008627</v>
      </c>
      <c r="AL98">
        <v>0.34808700007361765</v>
      </c>
      <c r="AM98">
        <v>0.59266311983336872</v>
      </c>
      <c r="AN98">
        <v>0.90042526786678334</v>
      </c>
      <c r="AO98">
        <v>1.2403225765349712</v>
      </c>
      <c r="AP98">
        <v>1.5696597276397595</v>
      </c>
      <c r="AQ98">
        <v>1.8452360803861136</v>
      </c>
      <c r="AR98">
        <v>2.0337965175705492</v>
      </c>
      <c r="AS98">
        <v>2.1183206508629797</v>
      </c>
      <c r="AT98">
        <v>2.0990469696762979</v>
      </c>
      <c r="AU98">
        <v>1.9902285799921746</v>
      </c>
      <c r="AV98">
        <v>1.8146585447333949</v>
      </c>
      <c r="AW98">
        <v>1.5979821629306086</v>
      </c>
      <c r="AX98">
        <v>1.3641638492783887</v>
      </c>
      <c r="AY98">
        <v>1.1326796481119195</v>
      </c>
      <c r="AZ98">
        <v>0.917377841009548</v>
      </c>
      <c r="BA98">
        <v>0.72660115148582949</v>
      </c>
      <c r="BB98">
        <v>0.56406492669497177</v>
      </c>
      <c r="BC98">
        <v>0.43004674243130808</v>
      </c>
      <c r="BD98">
        <v>0.32257353450517556</v>
      </c>
      <c r="BE98">
        <v>0.23842854846104411</v>
      </c>
      <c r="BF98">
        <v>0.17390885697704514</v>
      </c>
      <c r="BG98">
        <v>0.12533519638403867</v>
      </c>
      <c r="BH98">
        <v>8.9353270160364401E-2</v>
      </c>
      <c r="BI98">
        <v>6.3078719160652705E-2</v>
      </c>
      <c r="BJ98">
        <v>4.413627937500246E-2</v>
      </c>
      <c r="BK98">
        <v>3.0634856642072432E-2</v>
      </c>
      <c r="BL98">
        <v>2.1109395312796823E-2</v>
      </c>
      <c r="BM98">
        <v>1.4450320859385937E-2</v>
      </c>
      <c r="BN98">
        <v>9.8332158319049505E-3</v>
      </c>
      <c r="BO98">
        <v>6.6554925039326029E-3</v>
      </c>
      <c r="BP98">
        <v>4.4829054420423087E-3</v>
      </c>
      <c r="BQ98">
        <v>3.0063682496801686E-3</v>
      </c>
      <c r="BR98">
        <v>2.0082541351573251E-3</v>
      </c>
      <c r="BS98">
        <v>1.3367915173946349E-3</v>
      </c>
      <c r="BT98">
        <v>8.8702796478392027E-4</v>
      </c>
      <c r="BU98">
        <v>5.8693027448680421E-4</v>
      </c>
      <c r="BV98">
        <v>3.87388117982329E-4</v>
      </c>
      <c r="BW98">
        <v>2.551178438454131E-4</v>
      </c>
      <c r="BX98">
        <v>1.6768122255203917E-4</v>
      </c>
      <c r="BY98">
        <v>1.1002272267522452E-4</v>
      </c>
      <c r="BZ98">
        <v>7.2082824861475949E-5</v>
      </c>
      <c r="CA98">
        <v>4.7165261922673369E-5</v>
      </c>
      <c r="CB98">
        <v>3.0827369497946259E-5</v>
      </c>
      <c r="CC98">
        <v>2.0130329347497332E-5</v>
      </c>
      <c r="CD98">
        <v>1.3135183571474813E-5</v>
      </c>
      <c r="CE98">
        <v>8.5655967660638605E-6</v>
      </c>
      <c r="CF98">
        <v>5.5831051025320816E-6</v>
      </c>
      <c r="CG98">
        <v>3.6378658678252467E-6</v>
      </c>
      <c r="CH98">
        <v>2.3698569512479314E-6</v>
      </c>
      <c r="CI98">
        <v>1.5436548956459894E-6</v>
      </c>
      <c r="CJ98">
        <v>1.0054847197978592E-6</v>
      </c>
      <c r="CK98">
        <v>6.5499684848332259E-7</v>
      </c>
      <c r="CL98">
        <v>4.2675607695632603E-7</v>
      </c>
      <c r="CM98">
        <v>2.7812017921696227E-7</v>
      </c>
      <c r="CN98">
        <v>1.8131365384953629E-7</v>
      </c>
      <c r="CO98">
        <v>1.1825085696095639E-7</v>
      </c>
      <c r="CP98">
        <v>7.7158220448575201E-8</v>
      </c>
      <c r="CQ98">
        <v>5.0372153185205913E-8</v>
      </c>
      <c r="CR98">
        <v>3.2904372641276621E-8</v>
      </c>
      <c r="CS98">
        <v>2.1507706824425193E-8</v>
      </c>
      <c r="CT98">
        <v>1.4068019188555318E-8</v>
      </c>
      <c r="CU98">
        <v>9.2085143715189843E-9</v>
      </c>
      <c r="CV98">
        <v>6.0322864527008516E-9</v>
      </c>
      <c r="CW98">
        <v>3.9548204711871432E-9</v>
      </c>
      <c r="CX98">
        <v>2.5950124324293624E-9</v>
      </c>
      <c r="CY98">
        <v>1.7042536340284544E-9</v>
      </c>
      <c r="CZ98">
        <v>1.1202741513216681E-9</v>
      </c>
      <c r="DA98">
        <v>7.3709230754162112E-10</v>
      </c>
      <c r="DB98">
        <v>4.8544289993468264E-10</v>
      </c>
      <c r="DC98">
        <v>3.2002469624012135E-10</v>
      </c>
      <c r="DD98">
        <v>2.1118712244987947E-10</v>
      </c>
      <c r="DE98">
        <v>1.3950787799425223E-10</v>
      </c>
      <c r="DF98">
        <v>9.2254049471513198E-11</v>
      </c>
      <c r="DG98">
        <v>6.1070984424610564E-11</v>
      </c>
      <c r="DH98">
        <v>4.0471930446010622E-11</v>
      </c>
      <c r="DI98">
        <v>2.6850265709889508E-11</v>
      </c>
      <c r="DJ98">
        <v>1.7833004636837694E-11</v>
      </c>
      <c r="DK98">
        <v>1.1857327218228012E-11</v>
      </c>
      <c r="DL98">
        <v>7.8929623482502372E-12</v>
      </c>
      <c r="DM98">
        <v>5.2600314674853438E-12</v>
      </c>
      <c r="DN98">
        <v>3.5094208637537262E-12</v>
      </c>
      <c r="DO98">
        <v>2.3441461275937723E-12</v>
      </c>
      <c r="DP98">
        <v>1.5676133919545053E-12</v>
      </c>
      <c r="DQ98">
        <v>1.0495445924005714E-12</v>
      </c>
      <c r="DR98">
        <v>7.0351397999211918E-13</v>
      </c>
      <c r="DS98">
        <v>4.7212437799086549E-13</v>
      </c>
      <c r="DT98">
        <v>3.172149426938041E-13</v>
      </c>
      <c r="DU98">
        <v>2.1338591740433492E-13</v>
      </c>
      <c r="DV98">
        <v>1.4371229044428321E-13</v>
      </c>
      <c r="DW98">
        <v>9.6903396775132595E-14</v>
      </c>
      <c r="DX98">
        <v>6.5418667250806114E-14</v>
      </c>
      <c r="DY98">
        <v>4.4216304606595505E-14</v>
      </c>
      <c r="DZ98">
        <v>2.9921372776359504E-14</v>
      </c>
      <c r="EA98">
        <v>2.0272111262578424E-14</v>
      </c>
      <c r="EB98">
        <v>1.3751014600182369E-14</v>
      </c>
      <c r="EC98">
        <v>9.3387454678168446E-15</v>
      </c>
      <c r="ED98">
        <v>6.3497986231430264E-15</v>
      </c>
      <c r="EE98">
        <v>4.32263360798856E-15</v>
      </c>
      <c r="EF98">
        <v>2.9461392228036301E-15</v>
      </c>
    </row>
    <row r="99" spans="1:136" x14ac:dyDescent="0.2">
      <c r="A99" s="1">
        <v>36476</v>
      </c>
      <c r="B99" s="15">
        <f>Sheet1!G99</f>
        <v>0.32745829219560035</v>
      </c>
      <c r="C99">
        <v>30503.003272499998</v>
      </c>
      <c r="D99">
        <v>14038.5</v>
      </c>
      <c r="E99" s="5">
        <v>0.05</v>
      </c>
      <c r="F99" s="6">
        <v>1</v>
      </c>
      <c r="G99" s="7">
        <v>0.2277515591605985</v>
      </c>
      <c r="H99" s="10">
        <v>43856.813192868009</v>
      </c>
      <c r="I99" s="8">
        <f t="shared" si="24"/>
        <v>5.3350322486205073</v>
      </c>
      <c r="J99" s="8">
        <f t="shared" si="18"/>
        <v>5.107280689459909</v>
      </c>
      <c r="K99" s="3">
        <f t="shared" si="25"/>
        <v>0.99999995223621096</v>
      </c>
      <c r="L99" s="3">
        <f t="shared" si="19"/>
        <v>43856.831858143727</v>
      </c>
      <c r="M99" s="3">
        <f t="shared" si="20"/>
        <v>3.4839251764301558E-4</v>
      </c>
      <c r="N99" s="4">
        <f t="shared" si="21"/>
        <v>30502.979004451168</v>
      </c>
      <c r="O99" s="3">
        <f t="shared" si="22"/>
        <v>5.8893819401434832E-4</v>
      </c>
      <c r="P99" s="18">
        <f t="shared" si="26"/>
        <v>9.373307116573639E-4</v>
      </c>
      <c r="Q99" s="20">
        <f t="shared" si="27"/>
        <v>5.7658930851459811</v>
      </c>
      <c r="R99" s="9">
        <f t="shared" si="28"/>
        <v>4.0613271375186825E-9</v>
      </c>
      <c r="U99" s="1">
        <f t="shared" si="23"/>
        <v>36476</v>
      </c>
      <c r="V99">
        <v>5.0414675954030857E-45</v>
      </c>
      <c r="W99">
        <v>4.1805642441657817E-28</v>
      </c>
      <c r="X99">
        <v>4.500271731248265E-20</v>
      </c>
      <c r="Y99">
        <v>3.2904881974172145E-15</v>
      </c>
      <c r="Z99">
        <v>6.4998238864815378E-12</v>
      </c>
      <c r="AA99">
        <v>1.5709534470318048E-9</v>
      </c>
      <c r="AB99">
        <v>9.8639115936276968E-8</v>
      </c>
      <c r="AC99">
        <v>2.458290975677854E-6</v>
      </c>
      <c r="AD99">
        <v>3.1520313727720184E-5</v>
      </c>
      <c r="AE99">
        <v>2.4618959154298274E-4</v>
      </c>
      <c r="AF99">
        <v>1.314404308153827E-3</v>
      </c>
      <c r="AG99">
        <v>5.2051758626831812E-3</v>
      </c>
      <c r="AH99">
        <v>1.6229117945757057E-2</v>
      </c>
      <c r="AI99">
        <v>4.1659479192698301E-2</v>
      </c>
      <c r="AJ99">
        <v>9.1105067011931953E-2</v>
      </c>
      <c r="AK99">
        <v>0.17432262228518744</v>
      </c>
      <c r="AL99">
        <v>0.29806370537980187</v>
      </c>
      <c r="AM99">
        <v>0.46319276305397383</v>
      </c>
      <c r="AN99">
        <v>0.66326242287412573</v>
      </c>
      <c r="AO99">
        <v>0.88508565078721646</v>
      </c>
      <c r="AP99">
        <v>1.111036679823433</v>
      </c>
      <c r="AQ99">
        <v>1.3222564505250578</v>
      </c>
      <c r="AR99">
        <v>1.5018051229542273</v>
      </c>
      <c r="AS99">
        <v>1.6370238727962998</v>
      </c>
      <c r="AT99">
        <v>1.7207524832298851</v>
      </c>
      <c r="AU99">
        <v>1.7514179900930453</v>
      </c>
      <c r="AV99">
        <v>1.7322571445404529</v>
      </c>
      <c r="AW99">
        <v>1.6700367006743801</v>
      </c>
      <c r="AX99">
        <v>1.5736192148719461</v>
      </c>
      <c r="AY99">
        <v>1.452637616737364</v>
      </c>
      <c r="AZ99">
        <v>1.3164355557669007</v>
      </c>
      <c r="BA99">
        <v>1.1733341945524518</v>
      </c>
      <c r="BB99">
        <v>1.0302153606666153</v>
      </c>
      <c r="BC99">
        <v>0.89236896432378332</v>
      </c>
      <c r="BD99">
        <v>0.76353513109271542</v>
      </c>
      <c r="BE99">
        <v>0.64607139522722812</v>
      </c>
      <c r="BF99">
        <v>0.54118529343923782</v>
      </c>
      <c r="BG99">
        <v>0.44918696195013269</v>
      </c>
      <c r="BH99">
        <v>0.36973091646888129</v>
      </c>
      <c r="BI99">
        <v>0.30202884784938427</v>
      </c>
      <c r="BJ99">
        <v>0.24502506031608184</v>
      </c>
      <c r="BK99">
        <v>0.19753302666485614</v>
      </c>
      <c r="BL99">
        <v>0.158335812125388</v>
      </c>
      <c r="BM99">
        <v>0.12625539028276886</v>
      </c>
      <c r="BN99">
        <v>0.10019672125414529</v>
      </c>
      <c r="BO99">
        <v>7.9172389864115997E-2</v>
      </c>
      <c r="BP99">
        <v>6.231300523499169E-2</v>
      </c>
      <c r="BQ99">
        <v>4.8867726239243597E-2</v>
      </c>
      <c r="BR99">
        <v>3.8198385869137222E-2</v>
      </c>
      <c r="BS99">
        <v>2.976985228576038E-2</v>
      </c>
      <c r="BT99">
        <v>2.313854123790297E-2</v>
      </c>
      <c r="BU99">
        <v>1.7940403643748149E-2</v>
      </c>
      <c r="BV99">
        <v>1.3879251343537433E-2</v>
      </c>
      <c r="BW99">
        <v>1.0715939454950012E-2</v>
      </c>
      <c r="BX99">
        <v>8.2586764519232483E-3</v>
      </c>
      <c r="BY99">
        <v>6.3545632702256948E-3</v>
      </c>
      <c r="BZ99">
        <v>4.8823521673542819E-3</v>
      </c>
      <c r="CA99">
        <v>3.7463490990688863E-3</v>
      </c>
      <c r="CB99">
        <v>2.8713473296828741E-3</v>
      </c>
      <c r="CC99">
        <v>2.1984649923755821E-3</v>
      </c>
      <c r="CD99">
        <v>1.68175795013187E-3</v>
      </c>
      <c r="CE99">
        <v>1.2854862059239842E-3</v>
      </c>
      <c r="CF99">
        <v>9.8192351105551843E-4</v>
      </c>
      <c r="CG99">
        <v>7.4961318829106524E-4</v>
      </c>
      <c r="CH99">
        <v>5.7198689087310263E-4</v>
      </c>
      <c r="CI99">
        <v>4.3627607523824894E-4</v>
      </c>
      <c r="CJ99">
        <v>3.3265783656132627E-4</v>
      </c>
      <c r="CK99">
        <v>2.5358720262335353E-4</v>
      </c>
      <c r="CL99">
        <v>1.9327695345335567E-4</v>
      </c>
      <c r="CM99">
        <v>1.4729359626048061E-4</v>
      </c>
      <c r="CN99">
        <v>1.1224440384722353E-4</v>
      </c>
      <c r="CO99">
        <v>8.5535574124709661E-5</v>
      </c>
      <c r="CP99">
        <v>6.5185748649829962E-5</v>
      </c>
      <c r="CQ99">
        <v>4.9682492476311314E-5</v>
      </c>
      <c r="CR99">
        <v>3.7872025413063187E-5</v>
      </c>
      <c r="CS99">
        <v>2.8874628467131243E-5</v>
      </c>
      <c r="CT99">
        <v>2.2019833735051447E-5</v>
      </c>
      <c r="CU99">
        <v>1.6796829475729781E-5</v>
      </c>
      <c r="CV99">
        <v>1.2816547541731941E-5</v>
      </c>
      <c r="CW99">
        <v>9.7827074418407824E-6</v>
      </c>
      <c r="CX99">
        <v>7.4697183538070342E-6</v>
      </c>
      <c r="CY99">
        <v>5.7058261576206706E-6</v>
      </c>
      <c r="CZ99">
        <v>4.3602678896624902E-6</v>
      </c>
      <c r="DA99">
        <v>3.3334853686883822E-6</v>
      </c>
      <c r="DB99">
        <v>2.5496723623761943E-6</v>
      </c>
      <c r="DC99">
        <v>1.9511006332742916E-6</v>
      </c>
      <c r="DD99">
        <v>1.4938013006895029E-6</v>
      </c>
      <c r="DE99">
        <v>1.1442783392392808E-6</v>
      </c>
      <c r="DF99">
        <v>8.7700780689798079E-7</v>
      </c>
      <c r="DG99">
        <v>6.725350463738474E-7</v>
      </c>
      <c r="DH99">
        <v>5.1602686889255183E-7</v>
      </c>
      <c r="DI99">
        <v>3.9616986872736178E-7</v>
      </c>
      <c r="DJ99">
        <v>3.0433203426631721E-7</v>
      </c>
      <c r="DK99">
        <v>2.3392463749070649E-7</v>
      </c>
      <c r="DL99">
        <v>1.7991646907632094E-7</v>
      </c>
      <c r="DM99">
        <v>1.3846396559796028E-7</v>
      </c>
      <c r="DN99">
        <v>1.0662950765533344E-7</v>
      </c>
      <c r="DO99">
        <v>8.2166808777077014E-8</v>
      </c>
      <c r="DP99">
        <v>6.3357364599273414E-8</v>
      </c>
      <c r="DQ99">
        <v>4.8885770929368167E-8</v>
      </c>
      <c r="DR99">
        <v>3.7744637897812862E-8</v>
      </c>
      <c r="DS99">
        <v>2.9162046160941668E-8</v>
      </c>
      <c r="DT99">
        <v>2.254617792204499E-8</v>
      </c>
      <c r="DU99">
        <v>1.7443038031048477E-8</v>
      </c>
      <c r="DV99">
        <v>1.3504155640219865E-8</v>
      </c>
      <c r="DW99">
        <v>1.0461898579143998E-8</v>
      </c>
      <c r="DX99">
        <v>8.1105968049997422E-9</v>
      </c>
      <c r="DY99">
        <v>6.2921005622280348E-9</v>
      </c>
      <c r="DZ99">
        <v>4.8847255993973507E-9</v>
      </c>
      <c r="EA99">
        <v>3.7947865201321889E-9</v>
      </c>
      <c r="EB99">
        <v>2.9501087659406818E-9</v>
      </c>
      <c r="EC99">
        <v>2.2950540343832452E-9</v>
      </c>
      <c r="ED99">
        <v>1.786703913131703E-9</v>
      </c>
      <c r="EE99">
        <v>1.3919303589229359E-9</v>
      </c>
      <c r="EF99">
        <v>1.0851456048032802E-9</v>
      </c>
    </row>
    <row r="100" spans="1:136" x14ac:dyDescent="0.2">
      <c r="A100" s="1">
        <v>36483</v>
      </c>
      <c r="B100" s="15">
        <f>Sheet1!G100</f>
        <v>0.3438520481172801</v>
      </c>
      <c r="C100">
        <v>27908.906220000001</v>
      </c>
      <c r="D100">
        <v>14038.5</v>
      </c>
      <c r="E100" s="5">
        <v>0.05</v>
      </c>
      <c r="F100" s="6">
        <v>1</v>
      </c>
      <c r="G100" s="7">
        <v>0.23257140948577229</v>
      </c>
      <c r="H100" s="10">
        <v>41262.743445885266</v>
      </c>
      <c r="I100" s="8">
        <f t="shared" si="24"/>
        <v>4.9670816142814216</v>
      </c>
      <c r="J100" s="8">
        <f t="shared" si="18"/>
        <v>4.7345102047956491</v>
      </c>
      <c r="K100" s="3">
        <f t="shared" si="25"/>
        <v>0.99999966016005704</v>
      </c>
      <c r="L100" s="3">
        <f t="shared" si="19"/>
        <v>41262.758165182124</v>
      </c>
      <c r="M100" s="3">
        <f t="shared" si="20"/>
        <v>2.1665769999238267E-4</v>
      </c>
      <c r="N100" s="4">
        <f t="shared" si="21"/>
        <v>27908.909808793669</v>
      </c>
      <c r="O100" s="3">
        <f t="shared" si="22"/>
        <v>1.2879439993729818E-5</v>
      </c>
      <c r="P100" s="18">
        <f t="shared" si="26"/>
        <v>2.295371399861125E-4</v>
      </c>
      <c r="Q100" s="20">
        <f t="shared" si="27"/>
        <v>5.3794734026868172</v>
      </c>
      <c r="R100" s="9">
        <f t="shared" si="28"/>
        <v>3.7352015007146911E-8</v>
      </c>
      <c r="U100" s="1">
        <f t="shared" si="23"/>
        <v>36483</v>
      </c>
      <c r="V100">
        <v>1.3516565028438267E-41</v>
      </c>
      <c r="W100">
        <v>1.0234390914879056E-25</v>
      </c>
      <c r="X100">
        <v>3.239658105341542E-18</v>
      </c>
      <c r="Y100">
        <v>1.075498435275542E-13</v>
      </c>
      <c r="Z100">
        <v>1.2045983598740103E-10</v>
      </c>
      <c r="AA100">
        <v>1.8856783266594807E-8</v>
      </c>
      <c r="AB100">
        <v>8.370862945876516E-7</v>
      </c>
      <c r="AC100">
        <v>1.5685908694652967E-5</v>
      </c>
      <c r="AD100">
        <v>1.5823812760176476E-4</v>
      </c>
      <c r="AE100">
        <v>1.0066000185510499E-3</v>
      </c>
      <c r="AF100">
        <v>4.4974832736452393E-3</v>
      </c>
      <c r="AG100">
        <v>1.5233095245563296E-2</v>
      </c>
      <c r="AH100">
        <v>4.1351667932454594E-2</v>
      </c>
      <c r="AI100">
        <v>9.3794878765313935E-2</v>
      </c>
      <c r="AJ100">
        <v>0.18351818999196742</v>
      </c>
      <c r="AK100">
        <v>0.31751313852711976</v>
      </c>
      <c r="AL100">
        <v>0.4953855074940845</v>
      </c>
      <c r="AM100">
        <v>0.70803109566272704</v>
      </c>
      <c r="AN100">
        <v>0.93892409092164109</v>
      </c>
      <c r="AO100">
        <v>1.1674108327211772</v>
      </c>
      <c r="AP100">
        <v>1.3727680239326583</v>
      </c>
      <c r="AQ100">
        <v>1.537786927127587</v>
      </c>
      <c r="AR100">
        <v>1.6510830852846778</v>
      </c>
      <c r="AS100">
        <v>1.7078936504451714</v>
      </c>
      <c r="AT100">
        <v>1.7095743365796403</v>
      </c>
      <c r="AU100">
        <v>1.662245840498324</v>
      </c>
      <c r="AV100">
        <v>1.5750785063146819</v>
      </c>
      <c r="AW100">
        <v>1.4586132007798864</v>
      </c>
      <c r="AX100">
        <v>1.3233720674964078</v>
      </c>
      <c r="AY100">
        <v>1.1788717221300857</v>
      </c>
      <c r="AZ100">
        <v>1.0330438002935476</v>
      </c>
      <c r="BA100">
        <v>0.89200201895084019</v>
      </c>
      <c r="BB100">
        <v>0.76006613615423535</v>
      </c>
      <c r="BC100">
        <v>0.63995080447827846</v>
      </c>
      <c r="BD100">
        <v>0.53304024764307323</v>
      </c>
      <c r="BE100">
        <v>0.43968904614226878</v>
      </c>
      <c r="BF100">
        <v>0.35950914079975604</v>
      </c>
      <c r="BG100">
        <v>0.29162017870778728</v>
      </c>
      <c r="BH100">
        <v>0.23485324907626309</v>
      </c>
      <c r="BI100">
        <v>0.18790685426195974</v>
      </c>
      <c r="BJ100">
        <v>0.14945925013278979</v>
      </c>
      <c r="BK100">
        <v>0.1182439192254601</v>
      </c>
      <c r="BL100">
        <v>9.3095744650139284E-2</v>
      </c>
      <c r="BM100">
        <v>7.2975132242286633E-2</v>
      </c>
      <c r="BN100">
        <v>5.6976409931645849E-2</v>
      </c>
      <c r="BO100">
        <v>4.4325678691162079E-2</v>
      </c>
      <c r="BP100">
        <v>3.4372124937655062E-2</v>
      </c>
      <c r="BQ100">
        <v>2.6575754831117723E-2</v>
      </c>
      <c r="BR100">
        <v>2.0493632126185775E-2</v>
      </c>
      <c r="BS100">
        <v>1.5766004988557836E-2</v>
      </c>
      <c r="BT100">
        <v>1.2103180746895661E-2</v>
      </c>
      <c r="BU100">
        <v>9.2736264132414637E-3</v>
      </c>
      <c r="BV100">
        <v>7.0935088952534271E-3</v>
      </c>
      <c r="BW100">
        <v>5.4177151598910371E-3</v>
      </c>
      <c r="BX100">
        <v>4.1322856255859844E-3</v>
      </c>
      <c r="BY100">
        <v>3.1481344462802349E-3</v>
      </c>
      <c r="BZ100">
        <v>2.3959030228983724E-3</v>
      </c>
      <c r="CA100">
        <v>1.8217867195070233E-3</v>
      </c>
      <c r="CB100">
        <v>1.3841811867926204E-3</v>
      </c>
      <c r="CC100">
        <v>1.0510081934480562E-3</v>
      </c>
      <c r="CD100">
        <v>7.9759760475403162E-4</v>
      </c>
      <c r="CE100">
        <v>6.0501967320961895E-4</v>
      </c>
      <c r="CF100">
        <v>4.5877864226829418E-4</v>
      </c>
      <c r="CG100">
        <v>3.477940053598455E-4</v>
      </c>
      <c r="CH100">
        <v>2.6360924568929946E-4</v>
      </c>
      <c r="CI100">
        <v>1.997794245229391E-4</v>
      </c>
      <c r="CJ100">
        <v>1.5139866904341801E-4</v>
      </c>
      <c r="CK100">
        <v>1.1473660624113945E-4</v>
      </c>
      <c r="CL100">
        <v>8.6959306156141175E-5</v>
      </c>
      <c r="CM100">
        <v>6.5915553063233362E-5</v>
      </c>
      <c r="CN100">
        <v>4.9973463316300504E-5</v>
      </c>
      <c r="CO100">
        <v>3.7895799960561154E-5</v>
      </c>
      <c r="CP100">
        <v>2.8744959412849884E-5</v>
      </c>
      <c r="CQ100">
        <v>2.1810662610770949E-5</v>
      </c>
      <c r="CR100">
        <v>1.6554987133967406E-5</v>
      </c>
      <c r="CS100">
        <v>1.2570622353536344E-5</v>
      </c>
      <c r="CT100">
        <v>9.5491932212444815E-6</v>
      </c>
      <c r="CU100">
        <v>7.2572412860406574E-6</v>
      </c>
      <c r="CV100">
        <v>5.5180227777432412E-6</v>
      </c>
      <c r="CW100">
        <v>4.1977217116961079E-6</v>
      </c>
      <c r="CX100">
        <v>3.1950112298156003E-6</v>
      </c>
      <c r="CY100">
        <v>2.4331524495571313E-6</v>
      </c>
      <c r="CZ100">
        <v>1.8540153214425967E-6</v>
      </c>
      <c r="DA100">
        <v>1.4135546251932281E-6</v>
      </c>
      <c r="DB100">
        <v>1.0783872397083547E-6</v>
      </c>
      <c r="DC100">
        <v>8.2320264445478223E-7</v>
      </c>
      <c r="DD100">
        <v>6.2880372429094235E-7</v>
      </c>
      <c r="DE100">
        <v>4.8062431154351912E-7</v>
      </c>
      <c r="DF100">
        <v>3.6760729262725746E-7</v>
      </c>
      <c r="DG100">
        <v>2.8135541666804644E-7</v>
      </c>
      <c r="DH100">
        <v>2.1548836640572535E-7</v>
      </c>
      <c r="DI100">
        <v>1.6515585631690468E-7</v>
      </c>
      <c r="DJ100">
        <v>1.2666877670698244E-7</v>
      </c>
      <c r="DK100">
        <v>9.7219666654739302E-8</v>
      </c>
      <c r="DL100">
        <v>7.4670801521993133E-8</v>
      </c>
      <c r="DM100">
        <v>5.7393473799064312E-8</v>
      </c>
      <c r="DN100">
        <v>4.414604671667433E-8</v>
      </c>
      <c r="DO100">
        <v>3.3981383996541156E-8</v>
      </c>
      <c r="DP100">
        <v>2.6176545002375743E-8</v>
      </c>
      <c r="DQ100">
        <v>2.017936277059152E-8</v>
      </c>
      <c r="DR100">
        <v>1.5567829240980992E-8</v>
      </c>
      <c r="DS100">
        <v>1.201920043882525E-8</v>
      </c>
      <c r="DT100">
        <v>9.2864821615277547E-9</v>
      </c>
      <c r="DU100">
        <v>7.1805226470200007E-9</v>
      </c>
      <c r="DV100">
        <v>5.5563671278080658E-9</v>
      </c>
      <c r="DW100">
        <v>4.3028536293982424E-9</v>
      </c>
      <c r="DX100">
        <v>3.3346751845830388E-9</v>
      </c>
      <c r="DY100">
        <v>2.5863199458741284E-9</v>
      </c>
      <c r="DZ100">
        <v>2.0074419535816913E-9</v>
      </c>
      <c r="EA100">
        <v>1.5593224931709056E-9</v>
      </c>
      <c r="EB100">
        <v>1.2121633228766457E-9</v>
      </c>
      <c r="EC100">
        <v>9.4301482723797636E-10</v>
      </c>
      <c r="ED100">
        <v>7.3418908833153814E-10</v>
      </c>
      <c r="EE100">
        <v>5.7204354778348726E-10</v>
      </c>
      <c r="EF100">
        <v>4.4604807312716816E-10</v>
      </c>
    </row>
    <row r="101" spans="1:136" x14ac:dyDescent="0.2">
      <c r="A101" s="1">
        <v>36490</v>
      </c>
      <c r="B101" s="15">
        <f>Sheet1!G101</f>
        <v>0.34742374179502572</v>
      </c>
      <c r="C101">
        <v>27014.389995000001</v>
      </c>
      <c r="D101">
        <v>14038.5</v>
      </c>
      <c r="E101" s="5">
        <v>0.05</v>
      </c>
      <c r="F101" s="6">
        <v>1</v>
      </c>
      <c r="G101" s="7">
        <v>0.23249577446953115</v>
      </c>
      <c r="H101" s="10">
        <v>40368.226541101751</v>
      </c>
      <c r="I101" s="8">
        <f t="shared" si="24"/>
        <v>4.8743534959142334</v>
      </c>
      <c r="J101" s="8">
        <f t="shared" si="18"/>
        <v>4.6418577214447021</v>
      </c>
      <c r="K101" s="3">
        <f t="shared" si="25"/>
        <v>0.9999994541731857</v>
      </c>
      <c r="L101" s="3">
        <f t="shared" si="19"/>
        <v>40368.241524453348</v>
      </c>
      <c r="M101" s="3">
        <f t="shared" si="20"/>
        <v>2.2450082508047807E-4</v>
      </c>
      <c r="N101" s="4">
        <f t="shared" si="21"/>
        <v>27014.393285955171</v>
      </c>
      <c r="O101" s="3">
        <f t="shared" si="22"/>
        <v>1.0830385931521156E-5</v>
      </c>
      <c r="P101" s="18">
        <f t="shared" si="26"/>
        <v>2.3533121101199922E-4</v>
      </c>
      <c r="Q101" s="20">
        <f t="shared" si="27"/>
        <v>5.2870307373510954</v>
      </c>
      <c r="R101" s="9">
        <f t="shared" si="28"/>
        <v>6.2158878401076389E-8</v>
      </c>
      <c r="U101" s="1">
        <f t="shared" si="23"/>
        <v>36490</v>
      </c>
      <c r="V101">
        <v>4.6273130779704363E-41</v>
      </c>
      <c r="W101">
        <v>2.7095634606839878E-25</v>
      </c>
      <c r="X101">
        <v>7.3599729550968788E-18</v>
      </c>
      <c r="Y101">
        <v>2.1893316566881461E-13</v>
      </c>
      <c r="Z101">
        <v>2.2504348523776151E-10</v>
      </c>
      <c r="AA101">
        <v>3.2827714421940406E-8</v>
      </c>
      <c r="AB101">
        <v>1.3724375662052671E-6</v>
      </c>
      <c r="AC101">
        <v>2.4409876011623416E-5</v>
      </c>
      <c r="AD101">
        <v>2.3512372196112929E-4</v>
      </c>
      <c r="AE101">
        <v>1.4349179958095572E-3</v>
      </c>
      <c r="AF101">
        <v>6.1743755397576459E-3</v>
      </c>
      <c r="AG101">
        <v>2.0204442052852913E-2</v>
      </c>
      <c r="AH101">
        <v>5.3131312062001251E-2</v>
      </c>
      <c r="AI101">
        <v>0.11701158991045162</v>
      </c>
      <c r="AJ101">
        <v>0.22273032141564517</v>
      </c>
      <c r="AK101">
        <v>0.37554447500483212</v>
      </c>
      <c r="AL101">
        <v>0.57187597279510549</v>
      </c>
      <c r="AM101">
        <v>0.79883091081655666</v>
      </c>
      <c r="AN101">
        <v>1.0365725689094534</v>
      </c>
      <c r="AO101">
        <v>1.2624945335656079</v>
      </c>
      <c r="AP101">
        <v>1.4556741239595925</v>
      </c>
      <c r="AQ101">
        <v>1.6003320696141272</v>
      </c>
      <c r="AR101">
        <v>1.6876474371155312</v>
      </c>
      <c r="AS101">
        <v>1.7159114173584671</v>
      </c>
      <c r="AT101">
        <v>1.6894281389897248</v>
      </c>
      <c r="AU101">
        <v>1.6167326673473221</v>
      </c>
      <c r="AV101">
        <v>1.5086537359934675</v>
      </c>
      <c r="AW101">
        <v>1.3765974184112195</v>
      </c>
      <c r="AX101">
        <v>1.231252136647401</v>
      </c>
      <c r="AY101">
        <v>1.0817675915952738</v>
      </c>
      <c r="AZ101">
        <v>0.93536152231427672</v>
      </c>
      <c r="BA101">
        <v>0.79725815006225287</v>
      </c>
      <c r="BB101">
        <v>0.67084940485619748</v>
      </c>
      <c r="BC101">
        <v>0.55798051797285042</v>
      </c>
      <c r="BD101">
        <v>0.45928309823985791</v>
      </c>
      <c r="BE101">
        <v>0.37450279404383285</v>
      </c>
      <c r="BF101">
        <v>0.3027900753960473</v>
      </c>
      <c r="BG101">
        <v>0.24293935553497112</v>
      </c>
      <c r="BH101">
        <v>0.19357324699052206</v>
      </c>
      <c r="BI101">
        <v>0.15327584441391667</v>
      </c>
      <c r="BJ101">
        <v>0.12068257276433007</v>
      </c>
      <c r="BK101">
        <v>9.4535392332948637E-2</v>
      </c>
      <c r="BL101">
        <v>7.3711916233528643E-2</v>
      </c>
      <c r="BM101">
        <v>5.7235958854248252E-2</v>
      </c>
      <c r="BN101">
        <v>4.4275669575648276E-2</v>
      </c>
      <c r="BO101">
        <v>3.4134011464453377E-2</v>
      </c>
      <c r="BP101">
        <v>2.6235083525757517E-2</v>
      </c>
      <c r="BQ101">
        <v>2.0108730468260005E-2</v>
      </c>
      <c r="BR101">
        <v>1.5375051986097297E-2</v>
      </c>
      <c r="BS101">
        <v>1.17297985904501E-2</v>
      </c>
      <c r="BT101">
        <v>8.9311923895005578E-3</v>
      </c>
      <c r="BU101">
        <v>6.7884038867426387E-3</v>
      </c>
      <c r="BV101">
        <v>5.151716400312951E-3</v>
      </c>
      <c r="BW101">
        <v>3.9042891304956876E-3</v>
      </c>
      <c r="BX101">
        <v>2.9553647011713365E-3</v>
      </c>
      <c r="BY101">
        <v>2.2347389990363085E-3</v>
      </c>
      <c r="BZ101">
        <v>1.6883068550092274E-3</v>
      </c>
      <c r="CA101">
        <v>1.2745069342258429E-3</v>
      </c>
      <c r="CB101">
        <v>9.615065125533614E-4</v>
      </c>
      <c r="CC101">
        <v>7.2498726168817933E-4</v>
      </c>
      <c r="CD101">
        <v>5.4641401465197869E-4</v>
      </c>
      <c r="CE101">
        <v>4.1168815011850287E-4</v>
      </c>
      <c r="CF101">
        <v>3.1010489552022358E-4</v>
      </c>
      <c r="CG101">
        <v>2.3354917904095746E-4</v>
      </c>
      <c r="CH101">
        <v>1.7587763730918422E-4</v>
      </c>
      <c r="CI101">
        <v>1.3244515985223052E-4</v>
      </c>
      <c r="CJ101">
        <v>9.9743160578112883E-5</v>
      </c>
      <c r="CK101">
        <v>7.5123879633255442E-5</v>
      </c>
      <c r="CL101">
        <v>5.6590703341092553E-5</v>
      </c>
      <c r="CM101">
        <v>4.2638993183409796E-5</v>
      </c>
      <c r="CN101">
        <v>3.2135456087611122E-5</v>
      </c>
      <c r="CO101">
        <v>2.4226855540456792E-5</v>
      </c>
      <c r="CP101">
        <v>1.8271013670664767E-5</v>
      </c>
      <c r="CQ101">
        <v>1.3784717936609119E-5</v>
      </c>
      <c r="CR101">
        <v>1.0404427460257343E-5</v>
      </c>
      <c r="CS101">
        <v>7.8566575752650667E-6</v>
      </c>
      <c r="CT101">
        <v>5.9356736727759965E-6</v>
      </c>
      <c r="CU101">
        <v>4.486699602618189E-6</v>
      </c>
      <c r="CV101">
        <v>3.3932829248112954E-6</v>
      </c>
      <c r="CW101">
        <v>2.5677912542563173E-6</v>
      </c>
      <c r="CX101">
        <v>1.9442656010335063E-6</v>
      </c>
      <c r="CY101">
        <v>1.4730470894334278E-6</v>
      </c>
      <c r="CZ101">
        <v>1.1167374094942576E-6</v>
      </c>
      <c r="DA101">
        <v>8.4716203847924399E-7</v>
      </c>
      <c r="DB101">
        <v>6.4308722849499745E-7</v>
      </c>
      <c r="DC101">
        <v>4.8850350602353987E-7</v>
      </c>
      <c r="DD101">
        <v>3.7133491703643282E-7</v>
      </c>
      <c r="DE101">
        <v>2.824682271761479E-7</v>
      </c>
      <c r="DF101">
        <v>2.1502258719367616E-7</v>
      </c>
      <c r="DG101">
        <v>1.6379994278739892E-7</v>
      </c>
      <c r="DH101">
        <v>1.2487132249132976E-7</v>
      </c>
      <c r="DI101">
        <v>9.5265296340310417E-8</v>
      </c>
      <c r="DJ101">
        <v>7.2733279680681367E-8</v>
      </c>
      <c r="DK101">
        <v>5.5572651438644259E-8</v>
      </c>
      <c r="DL101">
        <v>4.2493383816086786E-8</v>
      </c>
      <c r="DM101">
        <v>3.25174311185022E-8</v>
      </c>
      <c r="DN101">
        <v>2.4902792482930833E-8</v>
      </c>
      <c r="DO101">
        <v>1.9086166887225706E-8</v>
      </c>
      <c r="DP101">
        <v>1.4639624322954411E-8</v>
      </c>
      <c r="DQ101">
        <v>1.1237848512994102E-8</v>
      </c>
      <c r="DR101">
        <v>8.6333572046994678E-9</v>
      </c>
      <c r="DS101">
        <v>6.6377457864729232E-9</v>
      </c>
      <c r="DT101">
        <v>5.1074812362664984E-9</v>
      </c>
      <c r="DU101">
        <v>3.9331356056479203E-9</v>
      </c>
      <c r="DV101">
        <v>3.0312209445264873E-9</v>
      </c>
      <c r="DW101">
        <v>2.3379929842102167E-9</v>
      </c>
      <c r="DX101">
        <v>1.8047456970517592E-9</v>
      </c>
      <c r="DY101">
        <v>1.3942355679976487E-9</v>
      </c>
      <c r="DZ101">
        <v>1.0779624618347204E-9</v>
      </c>
      <c r="EA101">
        <v>8.3410042742810584E-10</v>
      </c>
      <c r="EB101">
        <v>6.4592196928576166E-10</v>
      </c>
      <c r="EC101">
        <v>5.005972416527167E-10</v>
      </c>
      <c r="ED101">
        <v>3.8827829488190087E-10</v>
      </c>
      <c r="EE101">
        <v>3.0140019747919565E-10</v>
      </c>
      <c r="EF101">
        <v>2.3414727968360243E-10</v>
      </c>
    </row>
    <row r="102" spans="1:136" x14ac:dyDescent="0.2">
      <c r="A102" s="1">
        <v>36497</v>
      </c>
      <c r="B102" s="15">
        <f>Sheet1!G102</f>
        <v>0.34489308251033129</v>
      </c>
      <c r="C102">
        <v>27103.841617499998</v>
      </c>
      <c r="D102">
        <v>14038.5</v>
      </c>
      <c r="E102" s="5">
        <v>0.05</v>
      </c>
      <c r="F102" s="6">
        <v>1</v>
      </c>
      <c r="G102" s="7">
        <v>0.23105470450986926</v>
      </c>
      <c r="H102" s="10">
        <v>40457.658199313228</v>
      </c>
      <c r="I102" s="8">
        <f t="shared" si="24"/>
        <v>4.912886478651207</v>
      </c>
      <c r="J102" s="8">
        <f t="shared" si="18"/>
        <v>4.6818317741413376</v>
      </c>
      <c r="K102" s="3">
        <f t="shared" si="25"/>
        <v>0.9999995512737776</v>
      </c>
      <c r="L102" s="3">
        <f t="shared" si="19"/>
        <v>40457.655678654053</v>
      </c>
      <c r="M102" s="3">
        <f t="shared" si="20"/>
        <v>6.3537226738855495E-6</v>
      </c>
      <c r="N102" s="4">
        <f t="shared" si="21"/>
        <v>27103.824753043526</v>
      </c>
      <c r="O102" s="3">
        <f t="shared" si="22"/>
        <v>2.844098921240141E-4</v>
      </c>
      <c r="P102" s="18">
        <f t="shared" si="26"/>
        <v>2.9076361479789964E-4</v>
      </c>
      <c r="Q102" s="20">
        <f t="shared" si="27"/>
        <v>5.3310286832377844</v>
      </c>
      <c r="R102" s="9">
        <f t="shared" si="28"/>
        <v>4.8828995534965166E-8</v>
      </c>
      <c r="U102" s="1">
        <f t="shared" si="23"/>
        <v>36497</v>
      </c>
      <c r="V102">
        <v>1.2431628262544208E-41</v>
      </c>
      <c r="W102">
        <v>1.1851014261465496E-25</v>
      </c>
      <c r="X102">
        <v>4.0658635525912482E-18</v>
      </c>
      <c r="Y102">
        <v>1.394837619301597E-13</v>
      </c>
      <c r="Z102">
        <v>1.5804826526346128E-10</v>
      </c>
      <c r="AA102">
        <v>2.4752482464346231E-8</v>
      </c>
      <c r="AB102">
        <v>1.0923225868405954E-6</v>
      </c>
      <c r="AC102">
        <v>2.0269004015788409E-5</v>
      </c>
      <c r="AD102">
        <v>2.019820782785793E-4</v>
      </c>
      <c r="AE102">
        <v>1.267230478830067E-3</v>
      </c>
      <c r="AF102">
        <v>5.578616140907806E-3</v>
      </c>
      <c r="AG102">
        <v>1.860481468999468E-2</v>
      </c>
      <c r="AH102">
        <v>4.9709752803486586E-2</v>
      </c>
      <c r="AI102">
        <v>0.11095471371316688</v>
      </c>
      <c r="AJ102">
        <v>0.21361101712413563</v>
      </c>
      <c r="AK102">
        <v>0.36364849211555544</v>
      </c>
      <c r="AL102">
        <v>0.55829494756846731</v>
      </c>
      <c r="AM102">
        <v>0.78526683179538914</v>
      </c>
      <c r="AN102">
        <v>1.0249391729622153</v>
      </c>
      <c r="AO102">
        <v>1.2544752917292081</v>
      </c>
      <c r="AP102">
        <v>1.4523837700674955</v>
      </c>
      <c r="AQ102">
        <v>1.6021605896852147</v>
      </c>
      <c r="AR102">
        <v>1.6942884865232948</v>
      </c>
      <c r="AS102">
        <v>1.7265237680214434</v>
      </c>
      <c r="AT102">
        <v>1.7028590398158774</v>
      </c>
      <c r="AU102">
        <v>1.6317394117317938</v>
      </c>
      <c r="AV102">
        <v>1.5240812664238084</v>
      </c>
      <c r="AW102">
        <v>1.3914936408751721</v>
      </c>
      <c r="AX102">
        <v>1.2449215174668593</v>
      </c>
      <c r="AY102">
        <v>1.093774968981849</v>
      </c>
      <c r="AZ102">
        <v>0.9455024564241411</v>
      </c>
      <c r="BA102">
        <v>0.80551160009466527</v>
      </c>
      <c r="BB102">
        <v>0.67732531630328852</v>
      </c>
      <c r="BC102">
        <v>0.56287083158245121</v>
      </c>
      <c r="BD102">
        <v>0.46282090166291945</v>
      </c>
      <c r="BE102">
        <v>0.37693138230544337</v>
      </c>
      <c r="BF102">
        <v>0.30434170192948012</v>
      </c>
      <c r="BG102">
        <v>0.24382233494705638</v>
      </c>
      <c r="BH102">
        <v>0.19396560540910507</v>
      </c>
      <c r="BI102">
        <v>0.1533236817609987</v>
      </c>
      <c r="BJ102">
        <v>0.12050151543018051</v>
      </c>
      <c r="BK102">
        <v>9.4213835882799704E-2</v>
      </c>
      <c r="BL102">
        <v>7.3315095824479717E-2</v>
      </c>
      <c r="BM102">
        <v>5.6810189223976668E-2</v>
      </c>
      <c r="BN102">
        <v>4.3852344203116463E-2</v>
      </c>
      <c r="BO102">
        <v>3.3733137171446347E-2</v>
      </c>
      <c r="BP102">
        <v>2.5868257768182929E-2</v>
      </c>
      <c r="BQ102">
        <v>1.9781553717303842E-2</v>
      </c>
      <c r="BR102">
        <v>1.5089017806332214E-2</v>
      </c>
      <c r="BS102">
        <v>1.1483729296883056E-2</v>
      </c>
      <c r="BT102">
        <v>8.7222968015924964E-3</v>
      </c>
      <c r="BU102">
        <v>6.6130320669058737E-3</v>
      </c>
      <c r="BV102">
        <v>5.0058789646643276E-3</v>
      </c>
      <c r="BW102">
        <v>3.7839988728983853E-3</v>
      </c>
      <c r="BX102">
        <v>2.856847861290663E-3</v>
      </c>
      <c r="BY102">
        <v>2.1545536870914927E-3</v>
      </c>
      <c r="BZ102">
        <v>1.6233975071077949E-3</v>
      </c>
      <c r="CA102">
        <v>1.2222164309751847E-3</v>
      </c>
      <c r="CB102">
        <v>9.1956174598515955E-4</v>
      </c>
      <c r="CC102">
        <v>6.9146935623836921E-4</v>
      </c>
      <c r="CD102">
        <v>5.1972091733952605E-4</v>
      </c>
      <c r="CE102">
        <v>3.9049471014263775E-4</v>
      </c>
      <c r="CF102">
        <v>2.9332367131554136E-4</v>
      </c>
      <c r="CG102">
        <v>2.2029388020576311E-4</v>
      </c>
      <c r="CH102">
        <v>1.6543019457178625E-4</v>
      </c>
      <c r="CI102">
        <v>1.2422680909648503E-4</v>
      </c>
      <c r="CJ102">
        <v>9.3289541176691765E-5</v>
      </c>
      <c r="CK102">
        <v>7.006391734089454E-5</v>
      </c>
      <c r="CL102">
        <v>5.2628924726271771E-5</v>
      </c>
      <c r="CM102">
        <v>3.9540866122812967E-5</v>
      </c>
      <c r="CN102">
        <v>2.9715343495308009E-5</v>
      </c>
      <c r="CO102">
        <v>2.2338189243420598E-5</v>
      </c>
      <c r="CP102">
        <v>1.6798329877668517E-5</v>
      </c>
      <c r="CQ102">
        <v>1.2637236932926535E-5</v>
      </c>
      <c r="CR102">
        <v>9.5109028050110375E-6</v>
      </c>
      <c r="CS102">
        <v>7.161261049782489E-6</v>
      </c>
      <c r="CT102">
        <v>5.3947197955984094E-6</v>
      </c>
      <c r="CU102">
        <v>4.0660468841538084E-6</v>
      </c>
      <c r="CV102">
        <v>3.0662779658626503E-6</v>
      </c>
      <c r="CW102">
        <v>2.3136464380854841E-6</v>
      </c>
      <c r="CX102">
        <v>1.7467818271255703E-6</v>
      </c>
      <c r="CY102">
        <v>1.3196101820355662E-6</v>
      </c>
      <c r="CZ102">
        <v>9.9753096701500453E-7</v>
      </c>
      <c r="DA102">
        <v>7.5455102086313042E-7</v>
      </c>
      <c r="DB102">
        <v>5.7113592454398605E-7</v>
      </c>
      <c r="DC102">
        <v>4.3259905217712867E-7</v>
      </c>
      <c r="DD102">
        <v>3.2789357580959658E-7</v>
      </c>
      <c r="DE102">
        <v>2.4870645234743571E-7</v>
      </c>
      <c r="DF102">
        <v>1.8877873507526866E-7</v>
      </c>
      <c r="DG102">
        <v>1.4339552641309047E-7</v>
      </c>
      <c r="DH102">
        <v>1.0900310612243655E-7</v>
      </c>
      <c r="DI102">
        <v>8.2921419996503561E-8</v>
      </c>
      <c r="DJ102">
        <v>6.312809167435875E-8</v>
      </c>
      <c r="DK102">
        <v>4.8096095043867562E-8</v>
      </c>
      <c r="DL102">
        <v>3.6671699462833764E-8</v>
      </c>
      <c r="DM102">
        <v>2.7982651491935687E-8</v>
      </c>
      <c r="DN102">
        <v>2.1369067233535618E-8</v>
      </c>
      <c r="DO102">
        <v>1.6331390065219731E-8</v>
      </c>
      <c r="DP102">
        <v>1.249117778584394E-8</v>
      </c>
      <c r="DQ102">
        <v>9.5615394063966277E-9</v>
      </c>
      <c r="DR102">
        <v>7.3248336772136542E-9</v>
      </c>
      <c r="DS102">
        <v>5.615835305320099E-9</v>
      </c>
      <c r="DT102">
        <v>4.3090203494149142E-9</v>
      </c>
      <c r="DU102">
        <v>3.3089566650546196E-9</v>
      </c>
      <c r="DV102">
        <v>2.5430363441753813E-9</v>
      </c>
      <c r="DW102">
        <v>1.955975694437145E-9</v>
      </c>
      <c r="DX102">
        <v>1.505650046306466E-9</v>
      </c>
      <c r="DY102">
        <v>1.1599372551480301E-9</v>
      </c>
      <c r="DZ102">
        <v>8.9432394707010465E-10</v>
      </c>
      <c r="EA102">
        <v>6.9008891204603005E-10</v>
      </c>
      <c r="EB102">
        <v>5.3292350413090062E-10</v>
      </c>
      <c r="EC102">
        <v>4.1188316397927372E-10</v>
      </c>
      <c r="ED102">
        <v>3.1859000879043181E-10</v>
      </c>
      <c r="EE102">
        <v>2.4662592352067976E-10</v>
      </c>
      <c r="EF102">
        <v>1.9107030066762927E-10</v>
      </c>
    </row>
    <row r="103" spans="1:136" x14ac:dyDescent="0.2">
      <c r="A103" s="1">
        <v>36504</v>
      </c>
      <c r="B103" s="15">
        <f>Sheet1!G103</f>
        <v>0.31223606235092777</v>
      </c>
      <c r="C103">
        <v>26790.760938750002</v>
      </c>
      <c r="D103">
        <v>14038.5</v>
      </c>
      <c r="E103" s="5">
        <v>0.05</v>
      </c>
      <c r="F103" s="6">
        <v>1</v>
      </c>
      <c r="G103" s="7">
        <v>0.20837285206145559</v>
      </c>
      <c r="H103" s="10">
        <v>40144.586597329828</v>
      </c>
      <c r="I103" s="8">
        <f t="shared" si="24"/>
        <v>5.3864678541231923</v>
      </c>
      <c r="J103" s="8">
        <f t="shared" si="18"/>
        <v>5.1780950020617365</v>
      </c>
      <c r="K103" s="3">
        <f t="shared" si="25"/>
        <v>0.99999996407211322</v>
      </c>
      <c r="L103" s="3">
        <f t="shared" si="19"/>
        <v>40144.586594090091</v>
      </c>
      <c r="M103" s="3">
        <f t="shared" si="20"/>
        <v>1.0495892868289314E-11</v>
      </c>
      <c r="N103" s="4">
        <f t="shared" si="21"/>
        <v>26790.752375884702</v>
      </c>
      <c r="O103" s="3">
        <f t="shared" si="22"/>
        <v>7.3322662139252323E-5</v>
      </c>
      <c r="P103" s="18">
        <f t="shared" si="26"/>
        <v>7.3322672635145188E-5</v>
      </c>
      <c r="Q103" s="20">
        <f t="shared" si="27"/>
        <v>5.8979584512396572</v>
      </c>
      <c r="R103" s="9">
        <f t="shared" si="28"/>
        <v>1.8401330542254891E-9</v>
      </c>
      <c r="U103" s="1">
        <f t="shared" si="23"/>
        <v>36504</v>
      </c>
      <c r="V103">
        <v>6.0746049398734293E-51</v>
      </c>
      <c r="W103">
        <v>2.5794219433252999E-31</v>
      </c>
      <c r="X103">
        <v>4.6280792434875795E-22</v>
      </c>
      <c r="Y103">
        <v>1.71343497242185E-16</v>
      </c>
      <c r="Z103">
        <v>9.6168961098035157E-13</v>
      </c>
      <c r="AA103">
        <v>4.7491474124167419E-10</v>
      </c>
      <c r="AB103">
        <v>4.9500278747142281E-8</v>
      </c>
      <c r="AC103">
        <v>1.7805482606278597E-6</v>
      </c>
      <c r="AD103">
        <v>2.985092687405628E-5</v>
      </c>
      <c r="AE103">
        <v>2.8355960560301876E-4</v>
      </c>
      <c r="AF103">
        <v>1.7434807252238462E-3</v>
      </c>
      <c r="AG103">
        <v>7.6237983315654333E-3</v>
      </c>
      <c r="AH103">
        <v>2.5394236132629262E-2</v>
      </c>
      <c r="AI103">
        <v>6.7829907907996215E-2</v>
      </c>
      <c r="AJ103">
        <v>0.15110546383101317</v>
      </c>
      <c r="AK103">
        <v>0.28945480124100204</v>
      </c>
      <c r="AL103">
        <v>0.48844159809943932</v>
      </c>
      <c r="AM103">
        <v>0.74025814888335362</v>
      </c>
      <c r="AN103">
        <v>1.0235590841115287</v>
      </c>
      <c r="AO103">
        <v>1.3079606804022479</v>
      </c>
      <c r="AP103">
        <v>1.5612014081207706</v>
      </c>
      <c r="AQ103">
        <v>1.7561936932612603</v>
      </c>
      <c r="AR103">
        <v>1.8758123278680365</v>
      </c>
      <c r="AS103">
        <v>1.9145558277827486</v>
      </c>
      <c r="AT103">
        <v>1.8774188328142678</v>
      </c>
      <c r="AU103">
        <v>1.7770008943341367</v>
      </c>
      <c r="AV103">
        <v>1.6300057680304536</v>
      </c>
      <c r="AW103">
        <v>1.4540377972452392</v>
      </c>
      <c r="AX103">
        <v>1.2652097914622313</v>
      </c>
      <c r="AY103">
        <v>1.0767134051784941</v>
      </c>
      <c r="AZ103">
        <v>0.89825301204354546</v>
      </c>
      <c r="BA103">
        <v>0.73612005794779112</v>
      </c>
      <c r="BB103">
        <v>0.59365962409486694</v>
      </c>
      <c r="BC103">
        <v>0.47191516893242119</v>
      </c>
      <c r="BD103">
        <v>0.37029653802234469</v>
      </c>
      <c r="BE103">
        <v>0.28717687077108617</v>
      </c>
      <c r="BF103">
        <v>0.22037368772055096</v>
      </c>
      <c r="BG103">
        <v>0.1675041981849385</v>
      </c>
      <c r="BH103">
        <v>0.12622563298614714</v>
      </c>
      <c r="BI103">
        <v>9.438128786340598E-2</v>
      </c>
      <c r="BJ103">
        <v>7.0075506112981537E-2</v>
      </c>
      <c r="BK103">
        <v>5.1699105597575575E-2</v>
      </c>
      <c r="BL103">
        <v>3.792303369542499E-2</v>
      </c>
      <c r="BM103">
        <v>2.7673784943583038E-2</v>
      </c>
      <c r="BN103">
        <v>2.0100168528472538E-2</v>
      </c>
      <c r="BO103">
        <v>1.4537743220046816E-2</v>
      </c>
      <c r="BP103">
        <v>1.0474740956133878E-2</v>
      </c>
      <c r="BQ103">
        <v>7.5215189770936148E-3</v>
      </c>
      <c r="BR103">
        <v>5.3843891755014023E-3</v>
      </c>
      <c r="BS103">
        <v>3.8439320090699887E-3</v>
      </c>
      <c r="BT103">
        <v>2.7374827528195401E-3</v>
      </c>
      <c r="BU103">
        <v>1.9452750869262982E-3</v>
      </c>
      <c r="BV103">
        <v>1.379661374699865E-3</v>
      </c>
      <c r="BW103">
        <v>9.7684358799897657E-4</v>
      </c>
      <c r="BX103">
        <v>6.9060523224101099E-4</v>
      </c>
      <c r="BY103">
        <v>4.8760825599059498E-4</v>
      </c>
      <c r="BZ103">
        <v>3.4389513885837211E-4</v>
      </c>
      <c r="CA103">
        <v>2.4230716093570068E-4</v>
      </c>
      <c r="CB103">
        <v>1.705915836050015E-4</v>
      </c>
      <c r="CC103">
        <v>1.2002202713476347E-4</v>
      </c>
      <c r="CD103">
        <v>8.439807781126393E-5</v>
      </c>
      <c r="CE103">
        <v>5.9323174138061915E-5</v>
      </c>
      <c r="CF103">
        <v>4.168545158839359E-5</v>
      </c>
      <c r="CG103">
        <v>2.92858228699296E-5</v>
      </c>
      <c r="CH103">
        <v>2.0572369511118523E-5</v>
      </c>
      <c r="CI103">
        <v>1.445117925357788E-5</v>
      </c>
      <c r="CJ103">
        <v>1.0151954275157463E-5</v>
      </c>
      <c r="CK103">
        <v>7.1327354525976654E-6</v>
      </c>
      <c r="CL103">
        <v>5.012483785035521E-6</v>
      </c>
      <c r="CM103">
        <v>3.5234517017411808E-6</v>
      </c>
      <c r="CN103">
        <v>2.4775827074193481E-6</v>
      </c>
      <c r="CO103">
        <v>1.7428363390577667E-6</v>
      </c>
      <c r="CP103">
        <v>1.2265238587686159E-6</v>
      </c>
      <c r="CQ103">
        <v>8.6358888354091512E-7</v>
      </c>
      <c r="CR103">
        <v>6.0837156940906087E-7</v>
      </c>
      <c r="CS103">
        <v>4.2882427426756928E-7</v>
      </c>
      <c r="CT103">
        <v>3.0245087086483482E-7</v>
      </c>
      <c r="CU103">
        <v>2.1345707921922171E-7</v>
      </c>
      <c r="CV103">
        <v>1.5075114144005914E-7</v>
      </c>
      <c r="CW103">
        <v>1.0654130092751645E-7</v>
      </c>
      <c r="CX103">
        <v>7.5351993855664054E-8</v>
      </c>
      <c r="CY103">
        <v>5.3333731833921562E-8</v>
      </c>
      <c r="CZ103">
        <v>3.7778952602052055E-8</v>
      </c>
      <c r="DA103">
        <v>2.6782308666529925E-8</v>
      </c>
      <c r="DB103">
        <v>1.9002246979700557E-8</v>
      </c>
      <c r="DC103">
        <v>1.3493628464318526E-8</v>
      </c>
      <c r="DD103">
        <v>9.5901791051913915E-9</v>
      </c>
      <c r="DE103">
        <v>6.8219038780514049E-9</v>
      </c>
      <c r="DF103">
        <v>4.8570384001581386E-9</v>
      </c>
      <c r="DG103">
        <v>3.4612276398118237E-9</v>
      </c>
      <c r="DH103">
        <v>2.4688039035734963E-9</v>
      </c>
      <c r="DI103">
        <v>1.762566401738375E-9</v>
      </c>
      <c r="DJ103">
        <v>1.2595373607624686E-9</v>
      </c>
      <c r="DK103">
        <v>9.009218115605691E-10</v>
      </c>
      <c r="DL103">
        <v>6.4502574680190984E-10</v>
      </c>
      <c r="DM103">
        <v>4.6225749567776592E-10</v>
      </c>
      <c r="DN103">
        <v>3.315969761546384E-10</v>
      </c>
      <c r="DO103">
        <v>2.3809992419726895E-10</v>
      </c>
      <c r="DP103">
        <v>1.711323687035396E-10</v>
      </c>
      <c r="DQ103">
        <v>1.2312070972332149E-10</v>
      </c>
      <c r="DR103">
        <v>8.8666114741027214E-11</v>
      </c>
      <c r="DS103">
        <v>6.3916531277251197E-11</v>
      </c>
      <c r="DT103">
        <v>4.6121006014929231E-11</v>
      </c>
      <c r="DU103">
        <v>3.3313118448260402E-11</v>
      </c>
      <c r="DV103">
        <v>2.4085931000952664E-11</v>
      </c>
      <c r="DW103">
        <v>1.7431859568682165E-11</v>
      </c>
      <c r="DX103">
        <v>1.262863626561329E-11</v>
      </c>
      <c r="DY103">
        <v>9.1580245785040227E-12</v>
      </c>
      <c r="DZ103">
        <v>6.647827965913967E-12</v>
      </c>
      <c r="EA103">
        <v>4.8304791868145316E-12</v>
      </c>
      <c r="EB103">
        <v>3.5134425474560669E-12</v>
      </c>
      <c r="EC103">
        <v>2.5580397589188489E-12</v>
      </c>
      <c r="ED103">
        <v>1.8642879527178259E-12</v>
      </c>
      <c r="EE103">
        <v>1.360032632027814E-12</v>
      </c>
      <c r="EF103">
        <v>9.9315162366148444E-13</v>
      </c>
    </row>
    <row r="104" spans="1:136" x14ac:dyDescent="0.2">
      <c r="A104" s="1">
        <v>36511</v>
      </c>
      <c r="B104" s="15">
        <f>Sheet1!G104</f>
        <v>0.33794349285501651</v>
      </c>
      <c r="C104">
        <v>29340.132180000001</v>
      </c>
      <c r="D104">
        <v>14038.5</v>
      </c>
      <c r="E104" s="5">
        <v>0.05</v>
      </c>
      <c r="F104" s="6">
        <v>1</v>
      </c>
      <c r="G104" s="7">
        <v>0.23224150158171694</v>
      </c>
      <c r="H104" s="10">
        <v>42693.955191702997</v>
      </c>
      <c r="I104" s="8">
        <f t="shared" si="24"/>
        <v>5.1206258991698155</v>
      </c>
      <c r="J104" s="8">
        <f t="shared" si="18"/>
        <v>4.8883843975880987</v>
      </c>
      <c r="K104" s="3">
        <f t="shared" si="25"/>
        <v>0.99999984773838568</v>
      </c>
      <c r="L104" s="3">
        <f t="shared" si="19"/>
        <v>42693.955179966375</v>
      </c>
      <c r="M104" s="3">
        <f t="shared" si="20"/>
        <v>1.3774828828934117E-10</v>
      </c>
      <c r="N104" s="4">
        <f t="shared" si="21"/>
        <v>29340.121203411814</v>
      </c>
      <c r="O104" s="3">
        <f t="shared" si="22"/>
        <v>1.2048548820871514E-4</v>
      </c>
      <c r="P104" s="18">
        <f t="shared" si="26"/>
        <v>1.2048562595700343E-4</v>
      </c>
      <c r="Q104" s="20">
        <f t="shared" si="27"/>
        <v>5.534263790282349</v>
      </c>
      <c r="R104" s="9">
        <f t="shared" si="28"/>
        <v>1.5626915255426138E-8</v>
      </c>
      <c r="U104" s="1">
        <f t="shared" si="23"/>
        <v>36511</v>
      </c>
      <c r="V104">
        <v>1.3472259574119583E-42</v>
      </c>
      <c r="W104">
        <v>1.7559627946951452E-26</v>
      </c>
      <c r="X104">
        <v>7.5482918130727455E-19</v>
      </c>
      <c r="Y104">
        <v>3.0972384348599602E-14</v>
      </c>
      <c r="Z104">
        <v>4.0764182882111474E-11</v>
      </c>
      <c r="AA104">
        <v>7.2662944420985035E-9</v>
      </c>
      <c r="AB104">
        <v>3.5951470525272116E-7</v>
      </c>
      <c r="AC104">
        <v>7.3929612908024546E-6</v>
      </c>
      <c r="AD104">
        <v>8.0888003994044098E-5</v>
      </c>
      <c r="AE104">
        <v>5.5297628140000123E-4</v>
      </c>
      <c r="AF104">
        <v>2.6356876339474122E-3</v>
      </c>
      <c r="AG104">
        <v>9.4658967962061944E-3</v>
      </c>
      <c r="AH104">
        <v>2.7109720325226468E-2</v>
      </c>
      <c r="AI104">
        <v>6.4597343040775634E-2</v>
      </c>
      <c r="AJ104">
        <v>0.13229034872576353</v>
      </c>
      <c r="AK104">
        <v>0.23880679869170895</v>
      </c>
      <c r="AL104">
        <v>0.38766766664657204</v>
      </c>
      <c r="AM104">
        <v>0.57509272330765115</v>
      </c>
      <c r="AN104">
        <v>0.78984557547909173</v>
      </c>
      <c r="AO104">
        <v>1.0151231411237078</v>
      </c>
      <c r="AP104">
        <v>1.2317365277478327</v>
      </c>
      <c r="AQ104">
        <v>1.4215361063214917</v>
      </c>
      <c r="AR104">
        <v>1.5701827956446168</v>
      </c>
      <c r="AS104">
        <v>1.6687643001961783</v>
      </c>
      <c r="AT104">
        <v>1.7141797479056218</v>
      </c>
      <c r="AU104">
        <v>1.7085249088763725</v>
      </c>
      <c r="AV104">
        <v>1.6578558043478249</v>
      </c>
      <c r="AW104">
        <v>1.5707139969613542</v>
      </c>
      <c r="AX104">
        <v>1.4567159135406649</v>
      </c>
      <c r="AY104">
        <v>1.3253951178223162</v>
      </c>
      <c r="AZ104">
        <v>1.1853791251868731</v>
      </c>
      <c r="BA104">
        <v>1.0439012158664207</v>
      </c>
      <c r="BB104">
        <v>0.90659797344563231</v>
      </c>
      <c r="BC104">
        <v>0.77752111210259411</v>
      </c>
      <c r="BD104">
        <v>0.6592898558660929</v>
      </c>
      <c r="BE104">
        <v>0.55331964331003236</v>
      </c>
      <c r="BF104">
        <v>0.46007767603233324</v>
      </c>
      <c r="BG104">
        <v>0.37933129668442311</v>
      </c>
      <c r="BH104">
        <v>0.31036878417275982</v>
      </c>
      <c r="BI104">
        <v>0.25218277244769327</v>
      </c>
      <c r="BJ104">
        <v>0.20361397981492596</v>
      </c>
      <c r="BK104">
        <v>0.1634576534373276</v>
      </c>
      <c r="BL104">
        <v>0.1305376840438017</v>
      </c>
      <c r="BM104">
        <v>0.10375434983565714</v>
      </c>
      <c r="BN104">
        <v>8.2111649995133151E-2</v>
      </c>
      <c r="BO104">
        <v>6.4729613370808792E-2</v>
      </c>
      <c r="BP104">
        <v>5.0846122740554625E-2</v>
      </c>
      <c r="BQ104">
        <v>3.9811881038455323E-2</v>
      </c>
      <c r="BR104">
        <v>3.108128311241231E-2</v>
      </c>
      <c r="BS104">
        <v>2.4201206460393733E-2</v>
      </c>
      <c r="BT104">
        <v>1.8799119581247564E-2</v>
      </c>
      <c r="BU104">
        <v>1.4571425983292618E-2</v>
      </c>
      <c r="BV104">
        <v>1.1272601645880426E-2</v>
      </c>
      <c r="BW104">
        <v>8.705424445989202E-3</v>
      </c>
      <c r="BX104">
        <v>6.7124153568680579E-3</v>
      </c>
      <c r="BY104">
        <v>5.168494215085387E-3</v>
      </c>
      <c r="BZ104">
        <v>3.9747813351428702E-3</v>
      </c>
      <c r="CA104">
        <v>3.0534370599471349E-3</v>
      </c>
      <c r="CB104">
        <v>2.3434142151045503E-3</v>
      </c>
      <c r="CC104">
        <v>1.7969956835392847E-3</v>
      </c>
      <c r="CD104">
        <v>1.376995343660912E-3</v>
      </c>
      <c r="CE104">
        <v>1.054511497135562E-3</v>
      </c>
      <c r="CF104">
        <v>8.0713500069092773E-4</v>
      </c>
      <c r="CG104">
        <v>6.1752789776027463E-4</v>
      </c>
      <c r="CH104">
        <v>4.7230137852414785E-4</v>
      </c>
      <c r="CI104">
        <v>3.6113380425432603E-4</v>
      </c>
      <c r="CJ104">
        <v>2.760800478749862E-4</v>
      </c>
      <c r="CK104">
        <v>2.1103246048159553E-4</v>
      </c>
      <c r="CL104">
        <v>1.6130142658029076E-4</v>
      </c>
      <c r="CM104">
        <v>1.232898386669349E-4</v>
      </c>
      <c r="CN104">
        <v>9.4241054629047008E-5</v>
      </c>
      <c r="CO104">
        <v>7.2044157389942364E-5</v>
      </c>
      <c r="CP104">
        <v>5.5083767615451828E-5</v>
      </c>
      <c r="CQ104">
        <v>4.2124406495910458E-5</v>
      </c>
      <c r="CR104">
        <v>3.2221589485508104E-5</v>
      </c>
      <c r="CS104">
        <v>2.4653559033851636E-5</v>
      </c>
      <c r="CT104">
        <v>1.8868923762177035E-5</v>
      </c>
      <c r="CU104">
        <v>1.4446537038707577E-5</v>
      </c>
      <c r="CV104">
        <v>1.1064779973519615E-5</v>
      </c>
      <c r="CW104">
        <v>8.4780615246970369E-6</v>
      </c>
      <c r="CX104">
        <v>6.4988511108484564E-6</v>
      </c>
      <c r="CY104">
        <v>4.9839483261574753E-6</v>
      </c>
      <c r="CZ104">
        <v>3.8239950099632867E-6</v>
      </c>
      <c r="DA104">
        <v>2.9354667219188355E-6</v>
      </c>
      <c r="DB104">
        <v>2.2545590761744089E-6</v>
      </c>
      <c r="DC104">
        <v>1.732521484676202E-6</v>
      </c>
      <c r="DD104">
        <v>1.3320960729371046E-6</v>
      </c>
      <c r="DE104">
        <v>1.0248001816804017E-6</v>
      </c>
      <c r="DF104">
        <v>7.8885262593653211E-7</v>
      </c>
      <c r="DG104">
        <v>6.0759113295592997E-7</v>
      </c>
      <c r="DH104">
        <v>4.6826450252023632E-7</v>
      </c>
      <c r="DI104">
        <v>3.6111063059844513E-7</v>
      </c>
      <c r="DJ104">
        <v>2.7865261019117186E-7</v>
      </c>
      <c r="DK104">
        <v>2.1516120688264352E-7</v>
      </c>
      <c r="DL104">
        <v>1.6624427786460583E-7</v>
      </c>
      <c r="DM104">
        <v>1.2853306303836347E-7</v>
      </c>
      <c r="DN104">
        <v>9.9442414478447544E-8</v>
      </c>
      <c r="DO104">
        <v>7.6987472847108695E-8</v>
      </c>
      <c r="DP104">
        <v>5.9643448636764586E-8</v>
      </c>
      <c r="DQ104">
        <v>4.6238329514778016E-8</v>
      </c>
      <c r="DR104">
        <v>3.5870746872625375E-8</v>
      </c>
      <c r="DS104">
        <v>2.784707364275298E-8</v>
      </c>
      <c r="DT104">
        <v>2.1633227782753177E-8</v>
      </c>
      <c r="DU104">
        <v>1.681772538202035E-8</v>
      </c>
      <c r="DV104">
        <v>1.3083343257397216E-8</v>
      </c>
      <c r="DW104">
        <v>1.0185373471960799E-8</v>
      </c>
      <c r="DX104">
        <v>7.9349273808835231E-9</v>
      </c>
      <c r="DY104">
        <v>6.1861095880597332E-9</v>
      </c>
      <c r="DZ104">
        <v>4.8261592622701408E-9</v>
      </c>
      <c r="EA104">
        <v>3.7678679401572285E-9</v>
      </c>
      <c r="EB104">
        <v>2.943744728401149E-9</v>
      </c>
      <c r="EC104">
        <v>2.3015235196639559E-9</v>
      </c>
      <c r="ED104">
        <v>1.8007014610978942E-9</v>
      </c>
      <c r="EE104">
        <v>1.4098703281673549E-9</v>
      </c>
      <c r="EF104">
        <v>1.1046578993119155E-9</v>
      </c>
    </row>
    <row r="105" spans="1:136" x14ac:dyDescent="0.2">
      <c r="A105" s="1">
        <v>36518</v>
      </c>
      <c r="B105" s="15">
        <f>Sheet1!G105</f>
        <v>0.33521877156609436</v>
      </c>
      <c r="C105">
        <v>28669.245011250001</v>
      </c>
      <c r="D105">
        <v>14038.5</v>
      </c>
      <c r="E105" s="5">
        <v>0.05</v>
      </c>
      <c r="F105" s="6">
        <v>1</v>
      </c>
      <c r="G105" s="7">
        <v>0.22869497979664075</v>
      </c>
      <c r="H105" s="10">
        <v>42023.083361954086</v>
      </c>
      <c r="I105" s="8">
        <f t="shared" si="24"/>
        <v>5.1272057384644318</v>
      </c>
      <c r="J105" s="8">
        <f t="shared" si="18"/>
        <v>4.8985107586677907</v>
      </c>
      <c r="K105" s="3">
        <f t="shared" si="25"/>
        <v>0.99999985296294913</v>
      </c>
      <c r="L105" s="3">
        <f t="shared" si="19"/>
        <v>42023.093449797758</v>
      </c>
      <c r="M105" s="3">
        <f t="shared" si="20"/>
        <v>1.0176458994060819E-4</v>
      </c>
      <c r="N105" s="4">
        <f t="shared" si="21"/>
        <v>28669.249354765831</v>
      </c>
      <c r="O105" s="3">
        <f t="shared" si="22"/>
        <v>1.8866129761398595E-5</v>
      </c>
      <c r="P105" s="18">
        <f t="shared" si="26"/>
        <v>1.2063071970200679E-4</v>
      </c>
      <c r="Q105" s="20">
        <f t="shared" si="27"/>
        <v>5.5544062231567031</v>
      </c>
      <c r="R105" s="9">
        <f t="shared" si="28"/>
        <v>1.3927850332434868E-8</v>
      </c>
      <c r="U105" s="1">
        <f t="shared" si="23"/>
        <v>36518</v>
      </c>
      <c r="V105">
        <v>1.6692127376624066E-43</v>
      </c>
      <c r="W105">
        <v>5.6861769878971679E-27</v>
      </c>
      <c r="X105">
        <v>3.7684810952377806E-19</v>
      </c>
      <c r="Y105">
        <v>1.9842522984302704E-14</v>
      </c>
      <c r="Z105">
        <v>3.0659483285517964E-11</v>
      </c>
      <c r="AA105">
        <v>6.0984033851587641E-9</v>
      </c>
      <c r="AB105">
        <v>3.26101410950825E-7</v>
      </c>
      <c r="AC105">
        <v>7.0931843305535943E-6</v>
      </c>
      <c r="AD105">
        <v>8.0852376620764636E-5</v>
      </c>
      <c r="AE105">
        <v>5.6946455286755642E-4</v>
      </c>
      <c r="AF105">
        <v>2.7730868507610091E-3</v>
      </c>
      <c r="AG105">
        <v>1.0109595753438651E-2</v>
      </c>
      <c r="AH105">
        <v>2.9241265445278573E-2</v>
      </c>
      <c r="AI105">
        <v>7.0085568746801788E-2</v>
      </c>
      <c r="AJ105">
        <v>0.14390207149632747</v>
      </c>
      <c r="AK105">
        <v>0.2597487314908602</v>
      </c>
      <c r="AL105">
        <v>0.4207085147314521</v>
      </c>
      <c r="AM105">
        <v>0.62156094858087496</v>
      </c>
      <c r="AN105">
        <v>0.84889010375608553</v>
      </c>
      <c r="AO105">
        <v>1.0835186625710405</v>
      </c>
      <c r="AP105">
        <v>1.3042937061188398</v>
      </c>
      <c r="AQ105">
        <v>1.4919643324438114</v>
      </c>
      <c r="AR105">
        <v>1.6321360103711364</v>
      </c>
      <c r="AS105">
        <v>1.7167982724950321</v>
      </c>
      <c r="AT105">
        <v>1.7444295143949018</v>
      </c>
      <c r="AU105">
        <v>1.719022525622637</v>
      </c>
      <c r="AV105">
        <v>1.6485079210118512</v>
      </c>
      <c r="AW105">
        <v>1.5430228644591439</v>
      </c>
      <c r="AX105">
        <v>1.4133523576187221</v>
      </c>
      <c r="AY105">
        <v>1.269726062463636</v>
      </c>
      <c r="AZ105">
        <v>1.1210282771315374</v>
      </c>
      <c r="BA105">
        <v>0.97439143982777054</v>
      </c>
      <c r="BB105">
        <v>0.8350960558033218</v>
      </c>
      <c r="BC105">
        <v>0.70668440597038906</v>
      </c>
      <c r="BD105">
        <v>0.59120090728006947</v>
      </c>
      <c r="BE105">
        <v>0.48948849283144996</v>
      </c>
      <c r="BF105">
        <v>0.40149035803394995</v>
      </c>
      <c r="BG105">
        <v>0.32652520134859159</v>
      </c>
      <c r="BH105">
        <v>0.26351935553801453</v>
      </c>
      <c r="BI105">
        <v>0.21119028264161727</v>
      </c>
      <c r="BJ105">
        <v>0.16818308608007831</v>
      </c>
      <c r="BK105">
        <v>0.13316572145411609</v>
      </c>
      <c r="BL105">
        <v>0.10489032275847157</v>
      </c>
      <c r="BM105">
        <v>8.2228287461784913E-2</v>
      </c>
      <c r="BN105">
        <v>6.4186110395482887E-2</v>
      </c>
      <c r="BO105">
        <v>4.9907878329521253E-2</v>
      </c>
      <c r="BP105">
        <v>3.8669136169148979E-2</v>
      </c>
      <c r="BQ105">
        <v>2.9865691900168578E-2</v>
      </c>
      <c r="BR105">
        <v>2.2999933058551584E-2</v>
      </c>
      <c r="BS105">
        <v>1.7666416787037988E-2</v>
      </c>
      <c r="BT105">
        <v>1.3537867516780214E-2</v>
      </c>
      <c r="BU105">
        <v>1.0352251333746372E-2</v>
      </c>
      <c r="BV105">
        <v>7.9012666997949309E-3</v>
      </c>
      <c r="BW105">
        <v>6.0203687436085626E-3</v>
      </c>
      <c r="BX105">
        <v>4.5803025720970118E-3</v>
      </c>
      <c r="BY105">
        <v>3.4800377601031944E-3</v>
      </c>
      <c r="BZ105">
        <v>2.6409535684672721E-3</v>
      </c>
      <c r="CA105">
        <v>2.0021088972417308E-3</v>
      </c>
      <c r="CB105">
        <v>1.5164324676374687E-3</v>
      </c>
      <c r="CC105">
        <v>1.1476801167669957E-3</v>
      </c>
      <c r="CD105">
        <v>8.6802251082385628E-4</v>
      </c>
      <c r="CE105">
        <v>6.5614484397078573E-4</v>
      </c>
      <c r="CF105">
        <v>4.9575821317578541E-4</v>
      </c>
      <c r="CG105">
        <v>3.7443920971532313E-4</v>
      </c>
      <c r="CH105">
        <v>2.8272928025983407E-4</v>
      </c>
      <c r="CI105">
        <v>2.1343838463901653E-4</v>
      </c>
      <c r="CJ105">
        <v>1.6110843716045397E-4</v>
      </c>
      <c r="CK105">
        <v>1.2160111291272476E-4</v>
      </c>
      <c r="CL105">
        <v>9.1782039949167072E-5</v>
      </c>
      <c r="CM105">
        <v>6.9279412703909254E-5</v>
      </c>
      <c r="CN105">
        <v>5.229987691732844E-5</v>
      </c>
      <c r="CO105">
        <v>3.9488359131906748E-5</v>
      </c>
      <c r="CP105">
        <v>2.9821527459463654E-5</v>
      </c>
      <c r="CQ105">
        <v>2.2526931621589322E-5</v>
      </c>
      <c r="CR105">
        <v>1.7021710663983866E-5</v>
      </c>
      <c r="CS105">
        <v>1.2866184549808859E-5</v>
      </c>
      <c r="CT105">
        <v>9.7287490819224733E-6</v>
      </c>
      <c r="CU105">
        <v>7.359343050015422E-6</v>
      </c>
      <c r="CV105">
        <v>5.5694084961660743E-6</v>
      </c>
      <c r="CW105">
        <v>4.2167640645933009E-6</v>
      </c>
      <c r="CX105">
        <v>3.1941924933939381E-6</v>
      </c>
      <c r="CY105">
        <v>2.4208336882288509E-6</v>
      </c>
      <c r="CZ105">
        <v>1.8356956664326162E-6</v>
      </c>
      <c r="DA105">
        <v>1.392763348062073E-6</v>
      </c>
      <c r="DB105">
        <v>1.0573123100525262E-6</v>
      </c>
      <c r="DC105">
        <v>8.0313089403265866E-7</v>
      </c>
      <c r="DD105">
        <v>6.1042688035588503E-7</v>
      </c>
      <c r="DE105">
        <v>4.6424997116875701E-7</v>
      </c>
      <c r="DF105">
        <v>3.5330287677927086E-7</v>
      </c>
      <c r="DG105">
        <v>2.6904515191032683E-7</v>
      </c>
      <c r="DH105">
        <v>2.050175713342082E-7</v>
      </c>
      <c r="DI105">
        <v>1.5633265506470815E-7</v>
      </c>
      <c r="DJ105">
        <v>1.1929038032722961E-7</v>
      </c>
      <c r="DK105">
        <v>9.1088231144498771E-8</v>
      </c>
      <c r="DL105">
        <v>6.9602352550677715E-8</v>
      </c>
      <c r="DM105">
        <v>5.322231104512997E-8</v>
      </c>
      <c r="DN105">
        <v>4.0726280411838325E-8</v>
      </c>
      <c r="DO105">
        <v>3.1186722574253204E-8</v>
      </c>
      <c r="DP105">
        <v>2.3899080495030552E-8</v>
      </c>
      <c r="DQ105">
        <v>1.8327842900803773E-8</v>
      </c>
      <c r="DR105">
        <v>1.4065728352235266E-8</v>
      </c>
      <c r="DS105">
        <v>1.0802781439517605E-8</v>
      </c>
      <c r="DT105">
        <v>8.3029613602727445E-9</v>
      </c>
      <c r="DU105">
        <v>6.3863965609053117E-9</v>
      </c>
      <c r="DV105">
        <v>4.9159264463794699E-9</v>
      </c>
      <c r="DW105">
        <v>3.7868884683543754E-9</v>
      </c>
      <c r="DX105">
        <v>2.9193633387653441E-9</v>
      </c>
      <c r="DY105">
        <v>2.252283118775744E-9</v>
      </c>
      <c r="DZ105">
        <v>1.7389518821535465E-9</v>
      </c>
      <c r="EA105">
        <v>1.3436381271480236E-9</v>
      </c>
      <c r="EB105">
        <v>1.0389808319317509E-9</v>
      </c>
      <c r="EC105">
        <v>8.0401358420202366E-10</v>
      </c>
      <c r="ED105">
        <v>6.2265851506389381E-10</v>
      </c>
      <c r="EE105">
        <v>4.8257756158962141E-10</v>
      </c>
      <c r="EF105">
        <v>3.7429568462894389E-10</v>
      </c>
    </row>
    <row r="106" spans="1:136" x14ac:dyDescent="0.2">
      <c r="A106" s="1">
        <v>36525</v>
      </c>
      <c r="B106" s="15">
        <f>Sheet1!G106</f>
        <v>0.36476421730757025</v>
      </c>
      <c r="C106">
        <v>31755.3259875</v>
      </c>
      <c r="D106">
        <v>14038.5</v>
      </c>
      <c r="E106" s="5">
        <v>0.05</v>
      </c>
      <c r="F106" s="6">
        <v>1</v>
      </c>
      <c r="G106" s="7">
        <v>0.25678193799623394</v>
      </c>
      <c r="H106" s="10">
        <v>45109.142907373694</v>
      </c>
      <c r="I106" s="8">
        <f t="shared" si="24"/>
        <v>4.8689167450601021</v>
      </c>
      <c r="J106" s="8">
        <f t="shared" si="18"/>
        <v>4.6121348070638684</v>
      </c>
      <c r="K106" s="3">
        <f t="shared" si="25"/>
        <v>0.99999943894166121</v>
      </c>
      <c r="L106" s="3">
        <f t="shared" si="19"/>
        <v>45109.142872055825</v>
      </c>
      <c r="M106" s="3">
        <f t="shared" si="20"/>
        <v>1.2473518942288428E-9</v>
      </c>
      <c r="N106" s="4">
        <f t="shared" si="21"/>
        <v>31755.309933804376</v>
      </c>
      <c r="O106" s="3">
        <f t="shared" si="22"/>
        <v>2.5772114320658882E-4</v>
      </c>
      <c r="P106" s="18">
        <f t="shared" si="26"/>
        <v>2.5772239055848307E-4</v>
      </c>
      <c r="Q106" s="20">
        <f t="shared" si="27"/>
        <v>5.1962880429592984</v>
      </c>
      <c r="R106" s="9">
        <f t="shared" si="28"/>
        <v>1.0165358159162859E-7</v>
      </c>
      <c r="U106" s="1">
        <f t="shared" si="23"/>
        <v>36525</v>
      </c>
      <c r="V106">
        <v>4.9775228901078788E-36</v>
      </c>
      <c r="W106">
        <v>1.2673475174583432E-22</v>
      </c>
      <c r="X106">
        <v>3.0050881860674931E-16</v>
      </c>
      <c r="Y106">
        <v>2.2093753707179681E-12</v>
      </c>
      <c r="Z106">
        <v>9.2875708985896402E-10</v>
      </c>
      <c r="AA106">
        <v>7.3809473970518907E-8</v>
      </c>
      <c r="AB106">
        <v>2.0132795785574892E-6</v>
      </c>
      <c r="AC106">
        <v>2.6371488013242137E-5</v>
      </c>
      <c r="AD106">
        <v>2.0376029965375587E-4</v>
      </c>
      <c r="AE106">
        <v>1.0617518448386453E-3</v>
      </c>
      <c r="AF106">
        <v>4.0884097717041297E-3</v>
      </c>
      <c r="AG106">
        <v>1.2412473564240535E-2</v>
      </c>
      <c r="AH106">
        <v>3.1152958759408649E-2</v>
      </c>
      <c r="AI106">
        <v>6.6971121374644602E-2</v>
      </c>
      <c r="AJ106">
        <v>0.12671252467513633</v>
      </c>
      <c r="AK106">
        <v>0.21552174770121549</v>
      </c>
      <c r="AL106">
        <v>0.33510785297038503</v>
      </c>
      <c r="AM106">
        <v>0.48277736069106308</v>
      </c>
      <c r="AN106">
        <v>0.65152252742722128</v>
      </c>
      <c r="AO106">
        <v>0.83106548084070675</v>
      </c>
      <c r="AP106">
        <v>1.0094883606947971</v>
      </c>
      <c r="AQ106">
        <v>1.1749937191422364</v>
      </c>
      <c r="AR106">
        <v>1.3174099146021208</v>
      </c>
      <c r="AS106">
        <v>1.4292095196009706</v>
      </c>
      <c r="AT106">
        <v>1.5059723337244955</v>
      </c>
      <c r="AU106">
        <v>1.5463514610446805</v>
      </c>
      <c r="AV106">
        <v>1.5516733970429244</v>
      </c>
      <c r="AW106">
        <v>1.5253250083817684</v>
      </c>
      <c r="AX106">
        <v>1.4720662985782771</v>
      </c>
      <c r="AY106">
        <v>1.3973746576427926</v>
      </c>
      <c r="AZ106">
        <v>1.3068876833323573</v>
      </c>
      <c r="BA106">
        <v>1.2059766581964104</v>
      </c>
      <c r="BB106">
        <v>1.0994558446657596</v>
      </c>
      <c r="BC106">
        <v>0.9914150067296047</v>
      </c>
      <c r="BD106">
        <v>0.88515301683983405</v>
      </c>
      <c r="BE106">
        <v>0.78318716035795388</v>
      </c>
      <c r="BF106">
        <v>0.68731373301963883</v>
      </c>
      <c r="BG106">
        <v>0.59869891989072122</v>
      </c>
      <c r="BH106">
        <v>0.51798335942290785</v>
      </c>
      <c r="BI106">
        <v>0.44538829633917321</v>
      </c>
      <c r="BJ106">
        <v>0.38081526121075199</v>
      </c>
      <c r="BK106">
        <v>0.32393452297782843</v>
      </c>
      <c r="BL106">
        <v>0.27426008030927512</v>
      </c>
      <c r="BM106">
        <v>0.2312107433362672</v>
      </c>
      <c r="BN106">
        <v>0.19415802261722978</v>
      </c>
      <c r="BO106">
        <v>0.16246222023351331</v>
      </c>
      <c r="BP106">
        <v>0.13549843712094622</v>
      </c>
      <c r="BQ106">
        <v>0.11267428252866035</v>
      </c>
      <c r="BR106">
        <v>9.344098551497905E-2</v>
      </c>
      <c r="BS106">
        <v>7.7299432470975343E-2</v>
      </c>
      <c r="BT106">
        <v>6.380243725130981E-2</v>
      </c>
      <c r="BU106">
        <v>5.2554324123115601E-2</v>
      </c>
      <c r="BV106">
        <v>4.320868866039395E-2</v>
      </c>
      <c r="BW106">
        <v>3.5465009158171037E-2</v>
      </c>
      <c r="BX106">
        <v>2.906461611108322E-2</v>
      </c>
      <c r="BY106">
        <v>2.3786390696704223E-2</v>
      </c>
      <c r="BZ106">
        <v>1.9442453444619614E-2</v>
      </c>
      <c r="CA106">
        <v>1.5874018442217419E-2</v>
      </c>
      <c r="CB106">
        <v>1.2947523051381159E-2</v>
      </c>
      <c r="CC106">
        <v>1.0551094645882773E-2</v>
      </c>
      <c r="CD106">
        <v>8.5913810138366041E-3</v>
      </c>
      <c r="CE106">
        <v>6.9907468684120063E-3</v>
      </c>
      <c r="CF106">
        <v>5.6848228757053624E-3</v>
      </c>
      <c r="CG106">
        <v>4.6203836814877218E-3</v>
      </c>
      <c r="CH106">
        <v>3.7535259437882114E-3</v>
      </c>
      <c r="CI106">
        <v>3.0481150571301553E-3</v>
      </c>
      <c r="CJ106">
        <v>2.4744690891393656E-3</v>
      </c>
      <c r="CK106">
        <v>2.0082496911606037E-3</v>
      </c>
      <c r="CL106">
        <v>1.6295318398776399E-3</v>
      </c>
      <c r="CM106">
        <v>1.3220268209068239E-3</v>
      </c>
      <c r="CN106">
        <v>1.0724356018406457E-3</v>
      </c>
      <c r="CO106">
        <v>8.6991247555104454E-4</v>
      </c>
      <c r="CP106">
        <v>7.0562146581759221E-4</v>
      </c>
      <c r="CQ106">
        <v>5.7237040602552299E-4</v>
      </c>
      <c r="CR106">
        <v>4.6430979147829619E-4</v>
      </c>
      <c r="CS106">
        <v>3.7668545397774036E-4</v>
      </c>
      <c r="CT106">
        <v>3.0563581645209686E-4</v>
      </c>
      <c r="CU106">
        <v>2.4802596799611005E-4</v>
      </c>
      <c r="CV106">
        <v>2.013120737530057E-4</v>
      </c>
      <c r="CW106">
        <v>1.6343072034556737E-4</v>
      </c>
      <c r="CX106">
        <v>1.3270871754035411E-4</v>
      </c>
      <c r="CY106">
        <v>1.0778965148854288E-4</v>
      </c>
      <c r="CZ106">
        <v>8.7574133936578407E-5</v>
      </c>
      <c r="DA106">
        <v>7.1171233248083689E-5</v>
      </c>
      <c r="DB106">
        <v>5.7859023045948338E-5</v>
      </c>
      <c r="DC106">
        <v>4.7052556975205008E-5</v>
      </c>
      <c r="DD106">
        <v>3.8277885861556087E-5</v>
      </c>
      <c r="DE106">
        <v>3.1150987039899898E-5</v>
      </c>
      <c r="DF106">
        <v>2.5360683937804629E-5</v>
      </c>
      <c r="DG106">
        <v>2.0654804822898219E-5</v>
      </c>
      <c r="DH106">
        <v>1.68289694492126E-5</v>
      </c>
      <c r="DI106">
        <v>1.3717506603732921E-5</v>
      </c>
      <c r="DJ106">
        <v>1.1186098797454883E-5</v>
      </c>
      <c r="DK106">
        <v>9.1258263348510563E-6</v>
      </c>
      <c r="DL106">
        <v>7.4483448534800418E-6</v>
      </c>
      <c r="DM106">
        <v>6.0819807285545109E-6</v>
      </c>
      <c r="DN106">
        <v>4.9685696074181909E-6</v>
      </c>
      <c r="DO106">
        <v>4.0608965188207671E-6</v>
      </c>
      <c r="DP106">
        <v>3.3206229200791554E-6</v>
      </c>
      <c r="DQ106">
        <v>2.7166078703248138E-6</v>
      </c>
      <c r="DR106">
        <v>2.2235482045444278E-6</v>
      </c>
      <c r="DS106">
        <v>1.8208769094890211E-6</v>
      </c>
      <c r="DT106">
        <v>1.4918705027945923E-6</v>
      </c>
      <c r="DU106">
        <v>1.2229256066554708E-6</v>
      </c>
      <c r="DV106">
        <v>1.0029725063556458E-6</v>
      </c>
      <c r="DW106">
        <v>8.2299963229112717E-7</v>
      </c>
      <c r="DX106">
        <v>6.7566787800928316E-7</v>
      </c>
      <c r="DY106">
        <v>5.5499769017525256E-7</v>
      </c>
      <c r="DZ106">
        <v>4.561151207020916E-7</v>
      </c>
      <c r="EA106">
        <v>3.7504566350519592E-7</v>
      </c>
      <c r="EB106">
        <v>3.0854682742125466E-7</v>
      </c>
      <c r="EC106">
        <v>2.5397211903224046E-7</v>
      </c>
      <c r="ED106">
        <v>2.0916050232869547E-7</v>
      </c>
      <c r="EE106">
        <v>1.723465293144327E-7</v>
      </c>
      <c r="EF106">
        <v>1.4208724772045649E-7</v>
      </c>
    </row>
    <row r="107" spans="1:136" x14ac:dyDescent="0.2">
      <c r="A107" s="1">
        <v>36532</v>
      </c>
      <c r="B107" s="15">
        <f>Sheet1!G107</f>
        <v>0.38159953784127465</v>
      </c>
      <c r="C107">
        <v>35105.542456249997</v>
      </c>
      <c r="D107">
        <v>13570</v>
      </c>
      <c r="E107" s="5">
        <v>0.05</v>
      </c>
      <c r="F107" s="6">
        <v>1</v>
      </c>
      <c r="G107" s="7">
        <v>0.27900914590206621</v>
      </c>
      <c r="H107" s="10">
        <v>48013.698505654582</v>
      </c>
      <c r="I107" s="8">
        <f t="shared" si="24"/>
        <v>4.8476831440648551</v>
      </c>
      <c r="J107" s="8">
        <f t="shared" si="18"/>
        <v>4.5686739981627893</v>
      </c>
      <c r="K107" s="3">
        <f t="shared" si="25"/>
        <v>0.99999937544150874</v>
      </c>
      <c r="L107" s="3">
        <f t="shared" si="19"/>
        <v>48013.720483653276</v>
      </c>
      <c r="M107" s="3">
        <f t="shared" si="20"/>
        <v>4.8303242662150043E-4</v>
      </c>
      <c r="N107" s="4">
        <f t="shared" si="21"/>
        <v>35105.516905757831</v>
      </c>
      <c r="O107" s="3">
        <f t="shared" si="22"/>
        <v>6.5282764992870366E-4</v>
      </c>
      <c r="P107" s="18">
        <f t="shared" si="26"/>
        <v>1.1358600765502041E-3</v>
      </c>
      <c r="Q107" s="20">
        <f t="shared" si="27"/>
        <v>5.1062907831432023</v>
      </c>
      <c r="R107" s="9">
        <f t="shared" si="28"/>
        <v>1.6427199613448172E-7</v>
      </c>
      <c r="U107" s="1">
        <f t="shared" si="23"/>
        <v>36532</v>
      </c>
      <c r="V107">
        <v>1.1175422204776333E-31</v>
      </c>
      <c r="W107">
        <v>4.1836171147965999E-20</v>
      </c>
      <c r="X107">
        <v>1.4090847571875964E-14</v>
      </c>
      <c r="Y107">
        <v>3.2692465121753503E-11</v>
      </c>
      <c r="Z107">
        <v>6.4117860820260637E-9</v>
      </c>
      <c r="AA107">
        <v>2.9778574185552777E-7</v>
      </c>
      <c r="AB107">
        <v>5.4775657024598256E-6</v>
      </c>
      <c r="AC107">
        <v>5.332749134904824E-5</v>
      </c>
      <c r="AD107">
        <v>3.282316738958688E-4</v>
      </c>
      <c r="AE107">
        <v>1.4341313767829633E-3</v>
      </c>
      <c r="AF107">
        <v>4.8145763675609887E-3</v>
      </c>
      <c r="AG107">
        <v>1.3136462461669923E-2</v>
      </c>
      <c r="AH107">
        <v>3.0352002790779327E-2</v>
      </c>
      <c r="AI107">
        <v>6.1243951190309377E-2</v>
      </c>
      <c r="AJ107">
        <v>0.11049835974889752</v>
      </c>
      <c r="AK107">
        <v>0.18157764766944345</v>
      </c>
      <c r="AL107">
        <v>0.27575369780057452</v>
      </c>
      <c r="AM107">
        <v>0.39158501282928077</v>
      </c>
      <c r="AN107">
        <v>0.52495152547889246</v>
      </c>
      <c r="AO107">
        <v>0.66958635919147669</v>
      </c>
      <c r="AP107">
        <v>0.81792845534163805</v>
      </c>
      <c r="AQ107">
        <v>0.96208259935197937</v>
      </c>
      <c r="AR107">
        <v>1.0946998044171836</v>
      </c>
      <c r="AS107">
        <v>1.2096527173520097</v>
      </c>
      <c r="AT107">
        <v>1.3024501980656704</v>
      </c>
      <c r="AU107">
        <v>1.3703938176940151</v>
      </c>
      <c r="AV107">
        <v>1.4125181972956884</v>
      </c>
      <c r="AW107">
        <v>1.429376226501474</v>
      </c>
      <c r="AX107">
        <v>1.4227331594135899</v>
      </c>
      <c r="AY107">
        <v>1.3952259203814055</v>
      </c>
      <c r="AZ107">
        <v>1.3500309270850903</v>
      </c>
      <c r="BA107">
        <v>1.2905694009709221</v>
      </c>
      <c r="BB107">
        <v>1.2202660872485913</v>
      </c>
      <c r="BC107">
        <v>1.1423668742699082</v>
      </c>
      <c r="BD107">
        <v>1.059813370992323</v>
      </c>
      <c r="BE107">
        <v>0.97516786749395312</v>
      </c>
      <c r="BF107">
        <v>0.89057976321653232</v>
      </c>
      <c r="BG107">
        <v>0.80778390203121708</v>
      </c>
      <c r="BH107">
        <v>0.72812173451878326</v>
      </c>
      <c r="BI107">
        <v>0.65257736257204668</v>
      </c>
      <c r="BJ107">
        <v>0.58182195137274806</v>
      </c>
      <c r="BK107">
        <v>0.51626147143946077</v>
      </c>
      <c r="BL107">
        <v>0.45608410459704141</v>
      </c>
      <c r="BM107">
        <v>0.40130482993706412</v>
      </c>
      <c r="BN107">
        <v>0.35180566752023046</v>
      </c>
      <c r="BO107">
        <v>0.30737080019867585</v>
      </c>
      <c r="BP107">
        <v>0.26771633826809482</v>
      </c>
      <c r="BQ107">
        <v>0.23251486778215771</v>
      </c>
      <c r="BR107">
        <v>0.20141516401848367</v>
      </c>
      <c r="BS107">
        <v>0.17405758808479402</v>
      </c>
      <c r="BT107">
        <v>0.15008574465549615</v>
      </c>
      <c r="BU107">
        <v>0.12915498541478174</v>
      </c>
      <c r="BV107">
        <v>0.11093831434262945</v>
      </c>
      <c r="BW107">
        <v>9.5130201573540005E-2</v>
      </c>
      <c r="BX107">
        <v>8.144875250153355E-2</v>
      </c>
      <c r="BY107">
        <v>6.9636615343290048E-2</v>
      </c>
      <c r="BZ107">
        <v>5.9460948325683723E-2</v>
      </c>
      <c r="CA107">
        <v>5.0712710015950117E-2</v>
      </c>
      <c r="CB107">
        <v>4.320548469633724E-2</v>
      </c>
      <c r="CC107">
        <v>3.6774009785705969E-2</v>
      </c>
      <c r="CD107">
        <v>3.1272534176300236E-2</v>
      </c>
      <c r="CE107">
        <v>2.6573104630259921E-2</v>
      </c>
      <c r="CF107">
        <v>2.25638514819478E-2</v>
      </c>
      <c r="CG107">
        <v>1.9147324122905759E-2</v>
      </c>
      <c r="CH107">
        <v>1.623891038197035E-2</v>
      </c>
      <c r="CI107">
        <v>1.3765361253115263E-2</v>
      </c>
      <c r="CJ107">
        <v>1.166343282210992E-2</v>
      </c>
      <c r="CK107">
        <v>9.8786501249270003E-3</v>
      </c>
      <c r="CL107">
        <v>8.3641925372142031E-3</v>
      </c>
      <c r="CM107">
        <v>7.0798967218657759E-3</v>
      </c>
      <c r="CN107">
        <v>5.9913707981282217E-3</v>
      </c>
      <c r="CO107">
        <v>5.0692119517788976E-3</v>
      </c>
      <c r="CP107">
        <v>4.2883189482911463E-3</v>
      </c>
      <c r="CQ107">
        <v>3.6272907537555194E-3</v>
      </c>
      <c r="CR107">
        <v>3.067902565765029E-3</v>
      </c>
      <c r="CS107">
        <v>2.5946508956118577E-3</v>
      </c>
      <c r="CT107">
        <v>2.1943598379424423E-3</v>
      </c>
      <c r="CU107">
        <v>1.8558412500102222E-3</v>
      </c>
      <c r="CV107">
        <v>1.5696021924998097E-3</v>
      </c>
      <c r="CW107">
        <v>1.327593623617608E-3</v>
      </c>
      <c r="CX107">
        <v>1.1229949641604362E-3</v>
      </c>
      <c r="CY107">
        <v>9.5002974789480297E-4</v>
      </c>
      <c r="CZ107">
        <v>8.0380812904822668E-4</v>
      </c>
      <c r="DA107">
        <v>6.8019253165932771E-4</v>
      </c>
      <c r="DB107">
        <v>5.7568319174593696E-4</v>
      </c>
      <c r="DC107">
        <v>4.873207627580128E-4</v>
      </c>
      <c r="DD107">
        <v>4.1260352912138385E-4</v>
      </c>
      <c r="DE107">
        <v>3.4941710437030486E-4</v>
      </c>
      <c r="DF107">
        <v>2.9597478250547129E-4</v>
      </c>
      <c r="DG107">
        <v>2.5076696718814644E-4</v>
      </c>
      <c r="DH107">
        <v>2.1251832665914572E-4</v>
      </c>
      <c r="DI107">
        <v>1.8015151626497216E-4</v>
      </c>
      <c r="DJ107">
        <v>1.5275647844166369E-4</v>
      </c>
      <c r="DK107">
        <v>1.2956447499672485E-4</v>
      </c>
      <c r="DL107">
        <v>1.0992613134628659E-4</v>
      </c>
      <c r="DM107">
        <v>9.3292879555990907E-5</v>
      </c>
      <c r="DN107">
        <v>7.9201278891445558E-5</v>
      </c>
      <c r="DO107">
        <v>6.7259771149814809E-5</v>
      </c>
      <c r="DP107">
        <v>5.713749512602625E-5</v>
      </c>
      <c r="DQ107">
        <v>4.8554841755666509E-5</v>
      </c>
      <c r="DR107">
        <v>4.1275480163582825E-5</v>
      </c>
      <c r="DS107">
        <v>3.5099626245132741E-5</v>
      </c>
      <c r="DT107">
        <v>2.9858360568105187E-5</v>
      </c>
      <c r="DU107">
        <v>2.5408832217470556E-5</v>
      </c>
      <c r="DV107">
        <v>2.1630210496936079E-5</v>
      </c>
      <c r="DW107">
        <v>1.8420267825181097E-5</v>
      </c>
      <c r="DX107">
        <v>1.5692495299437947E-5</v>
      </c>
      <c r="DY107">
        <v>1.3373667740010833E-5</v>
      </c>
      <c r="DZ107">
        <v>1.1401787999588427E-5</v>
      </c>
      <c r="EA107">
        <v>9.7243512817934151E-6</v>
      </c>
      <c r="EB107">
        <v>8.2968794717172877E-6</v>
      </c>
      <c r="EC107">
        <v>7.0816832986738872E-6</v>
      </c>
      <c r="ED107">
        <v>6.0468167501699583E-6</v>
      </c>
      <c r="EE107">
        <v>5.1651937246129332E-6</v>
      </c>
      <c r="EF107">
        <v>4.4138416083006935E-6</v>
      </c>
    </row>
    <row r="108" spans="1:136" x14ac:dyDescent="0.2">
      <c r="A108" s="1">
        <v>36539</v>
      </c>
      <c r="B108" s="15">
        <f>Sheet1!G108</f>
        <v>0.42266880151128916</v>
      </c>
      <c r="C108">
        <v>40337.833497499996</v>
      </c>
      <c r="D108">
        <v>13570</v>
      </c>
      <c r="E108" s="5">
        <v>0.05</v>
      </c>
      <c r="F108" s="6">
        <v>1</v>
      </c>
      <c r="G108" s="7">
        <v>0.320204087672391</v>
      </c>
      <c r="H108" s="10">
        <v>53245.986004179947</v>
      </c>
      <c r="I108" s="8">
        <f t="shared" si="24"/>
        <v>4.5855950411278608</v>
      </c>
      <c r="J108" s="8">
        <f t="shared" si="18"/>
        <v>4.2653909534554701</v>
      </c>
      <c r="K108" s="3">
        <f t="shared" si="25"/>
        <v>0.99999773652356838</v>
      </c>
      <c r="L108" s="3">
        <f t="shared" si="19"/>
        <v>53245.985881110602</v>
      </c>
      <c r="M108" s="3">
        <f t="shared" si="20"/>
        <v>1.5146063712246486E-8</v>
      </c>
      <c r="N108" s="4">
        <f t="shared" si="21"/>
        <v>40337.810985658201</v>
      </c>
      <c r="O108" s="3">
        <f t="shared" si="22"/>
        <v>5.0678302099261608E-4</v>
      </c>
      <c r="P108" s="18">
        <f t="shared" si="26"/>
        <v>5.0679816705632833E-4</v>
      </c>
      <c r="Q108" s="20">
        <f t="shared" si="27"/>
        <v>4.7338421874492997</v>
      </c>
      <c r="R108" s="9">
        <f t="shared" si="28"/>
        <v>1.1015452306897952E-6</v>
      </c>
      <c r="U108" s="1">
        <f t="shared" si="23"/>
        <v>36539</v>
      </c>
      <c r="V108">
        <v>1.4841318534358349E-25</v>
      </c>
      <c r="W108">
        <v>1.6823217516791513E-16</v>
      </c>
      <c r="X108">
        <v>3.7932300808932556E-12</v>
      </c>
      <c r="Y108">
        <v>1.7589990987025275E-9</v>
      </c>
      <c r="Z108">
        <v>1.1802213854796129E-7</v>
      </c>
      <c r="AA108">
        <v>2.558116074172667E-6</v>
      </c>
      <c r="AB108">
        <v>2.6767438605542761E-5</v>
      </c>
      <c r="AC108">
        <v>1.6964542672382005E-4</v>
      </c>
      <c r="AD108">
        <v>7.4852946762592491E-4</v>
      </c>
      <c r="AE108">
        <v>2.5182021270853221E-3</v>
      </c>
      <c r="AF108">
        <v>6.8739541307451888E-3</v>
      </c>
      <c r="AG108">
        <v>1.5912971691933456E-2</v>
      </c>
      <c r="AH108">
        <v>3.2268648038545227E-2</v>
      </c>
      <c r="AI108">
        <v>5.8728848564402907E-2</v>
      </c>
      <c r="AJ108">
        <v>9.7737644798422396E-2</v>
      </c>
      <c r="AK108">
        <v>0.15091717909775842</v>
      </c>
      <c r="AL108">
        <v>0.21872726406930773</v>
      </c>
      <c r="AM108">
        <v>0.30032704957484502</v>
      </c>
      <c r="AN108">
        <v>0.393643670871896</v>
      </c>
      <c r="AO108">
        <v>0.49560727867952548</v>
      </c>
      <c r="AP108">
        <v>0.60248826069162065</v>
      </c>
      <c r="AQ108">
        <v>0.71026930378140785</v>
      </c>
      <c r="AR108">
        <v>0.81499586107292421</v>
      </c>
      <c r="AS108">
        <v>0.91306630570919367</v>
      </c>
      <c r="AT108">
        <v>1.0014416834067639</v>
      </c>
      <c r="AU108">
        <v>1.0777708144142921</v>
      </c>
      <c r="AV108">
        <v>1.1404378814609646</v>
      </c>
      <c r="AW108">
        <v>1.1885463972211188</v>
      </c>
      <c r="AX108">
        <v>1.2218562593929692</v>
      </c>
      <c r="AY108">
        <v>1.2406905178017262</v>
      </c>
      <c r="AZ108">
        <v>1.2458265605732195</v>
      </c>
      <c r="BA108">
        <v>1.2383835775920111</v>
      </c>
      <c r="BB108">
        <v>1.2197150495542162</v>
      </c>
      <c r="BC108">
        <v>1.1913120795316052</v>
      </c>
      <c r="BD108">
        <v>1.1547208767158597</v>
      </c>
      <c r="BE108">
        <v>1.1114757198001399</v>
      </c>
      <c r="BF108">
        <v>1.0630472741820762</v>
      </c>
      <c r="BG108">
        <v>1.0108051594675544</v>
      </c>
      <c r="BH108">
        <v>0.95599308063763666</v>
      </c>
      <c r="BI108">
        <v>0.89971455926933352</v>
      </c>
      <c r="BJ108">
        <v>0.84292724679993547</v>
      </c>
      <c r="BK108">
        <v>0.7864438977784427</v>
      </c>
      <c r="BL108">
        <v>0.73093826899498338</v>
      </c>
      <c r="BM108">
        <v>0.67695444580260999</v>
      </c>
      <c r="BN108">
        <v>0.62491834776139377</v>
      </c>
      <c r="BO108">
        <v>0.57515041025712677</v>
      </c>
      <c r="BP108">
        <v>0.52787866350505586</v>
      </c>
      <c r="BQ108">
        <v>0.48325162804663313</v>
      </c>
      <c r="BR108">
        <v>0.4413506136008854</v>
      </c>
      <c r="BS108">
        <v>0.40220114603759549</v>
      </c>
      <c r="BT108">
        <v>0.36578335726132832</v>
      </c>
      <c r="BU108">
        <v>0.33204125794244627</v>
      </c>
      <c r="BV108">
        <v>0.30089087677113818</v>
      </c>
      <c r="BW108">
        <v>0.27222729577680277</v>
      </c>
      <c r="BX108">
        <v>0.24593064259745048</v>
      </c>
      <c r="BY108">
        <v>0.22187112042693299</v>
      </c>
      <c r="BZ108">
        <v>0.19991316734373499</v>
      </c>
      <c r="CA108">
        <v>0.17991884105777192</v>
      </c>
      <c r="CB108">
        <v>0.16175052463221229</v>
      </c>
      <c r="CC108">
        <v>0.14527304491839471</v>
      </c>
      <c r="CD108">
        <v>0.13035528944149669</v>
      </c>
      <c r="CE108">
        <v>0.11687140018201726</v>
      </c>
      <c r="CF108">
        <v>0.10470161477966151</v>
      </c>
      <c r="CG108">
        <v>9.3732817626004911E-2</v>
      </c>
      <c r="CH108">
        <v>8.3858855450124017E-2</v>
      </c>
      <c r="CI108">
        <v>7.4980664563449595E-2</v>
      </c>
      <c r="CJ108">
        <v>6.700625005621004E-2</v>
      </c>
      <c r="CK108">
        <v>5.9850551002952217E-2</v>
      </c>
      <c r="CL108">
        <v>5.3435220166386917E-2</v>
      </c>
      <c r="CM108">
        <v>4.7688341781707638E-2</v>
      </c>
      <c r="CN108">
        <v>4.2544106729215596E-2</v>
      </c>
      <c r="CO108">
        <v>3.7942460719256457E-2</v>
      </c>
      <c r="CP108">
        <v>3.3828737969342777E-2</v>
      </c>
      <c r="CQ108">
        <v>3.0153290194717582E-2</v>
      </c>
      <c r="CR108">
        <v>2.687111850565873E-2</v>
      </c>
      <c r="CS108">
        <v>2.3941513954512616E-2</v>
      </c>
      <c r="CT108">
        <v>2.1327710952812096E-2</v>
      </c>
      <c r="CU108">
        <v>1.8996556537862433E-2</v>
      </c>
      <c r="CV108">
        <v>1.6918197467243566E-2</v>
      </c>
      <c r="CW108">
        <v>1.5065786321614592E-2</v>
      </c>
      <c r="CX108">
        <v>1.3415207168266198E-2</v>
      </c>
      <c r="CY108">
        <v>1.1944820851468399E-2</v>
      </c>
      <c r="CZ108">
        <v>1.0635229606093231E-2</v>
      </c>
      <c r="DA108">
        <v>9.4690604170982219E-3</v>
      </c>
      <c r="DB108">
        <v>8.4307663511959448E-3</v>
      </c>
      <c r="DC108">
        <v>7.5064449532256808E-3</v>
      </c>
      <c r="DD108">
        <v>6.6836727156024183E-3</v>
      </c>
      <c r="DE108">
        <v>5.9513545841520929E-3</v>
      </c>
      <c r="DF108">
        <v>5.2995874488398972E-3</v>
      </c>
      <c r="DG108">
        <v>4.7195365761659768E-3</v>
      </c>
      <c r="DH108">
        <v>4.203323965447224E-3</v>
      </c>
      <c r="DI108">
        <v>3.7439276490711468E-3</v>
      </c>
      <c r="DJ108">
        <v>3.33509100328774E-3</v>
      </c>
      <c r="DK108">
        <v>2.971241188162034E-3</v>
      </c>
      <c r="DL108">
        <v>2.6474158905716127E-3</v>
      </c>
      <c r="DM108">
        <v>2.3591976007506193E-3</v>
      </c>
      <c r="DN108">
        <v>2.1026547094522832E-3</v>
      </c>
      <c r="DO108">
        <v>1.8742887682730001E-3</v>
      </c>
      <c r="DP108">
        <v>1.6709873092876451E-3</v>
      </c>
      <c r="DQ108">
        <v>1.4899816713551007E-3</v>
      </c>
      <c r="DR108">
        <v>1.3288093289086219E-3</v>
      </c>
      <c r="DS108">
        <v>1.1852802645381136E-3</v>
      </c>
      <c r="DT108">
        <v>1.0574469690995101E-3</v>
      </c>
      <c r="DU108">
        <v>9.4357769243252963E-4</v>
      </c>
      <c r="DV108">
        <v>8.4213260408116106E-4</v>
      </c>
      <c r="DW108">
        <v>7.517425567802312E-4</v>
      </c>
      <c r="DX108">
        <v>6.7119017602432251E-4</v>
      </c>
      <c r="DY108">
        <v>5.9939302691739153E-4</v>
      </c>
      <c r="DZ108">
        <v>5.3538863487252481E-4</v>
      </c>
      <c r="EA108">
        <v>4.7832115975873958E-4</v>
      </c>
      <c r="EB108">
        <v>4.2742954394370643E-4</v>
      </c>
      <c r="EC108">
        <v>3.8203697352450861E-4</v>
      </c>
      <c r="ED108">
        <v>3.4154150903486672E-4</v>
      </c>
      <c r="EE108">
        <v>3.0540775722261198E-4</v>
      </c>
      <c r="EF108">
        <v>2.73159469252149E-4</v>
      </c>
    </row>
    <row r="109" spans="1:136" x14ac:dyDescent="0.2">
      <c r="A109" s="1">
        <v>36546</v>
      </c>
      <c r="B109" s="15">
        <f>Sheet1!G109</f>
        <v>0.55053218125360581</v>
      </c>
      <c r="C109">
        <v>51249.619942500001</v>
      </c>
      <c r="D109">
        <v>13570</v>
      </c>
      <c r="E109" s="5">
        <v>0.05</v>
      </c>
      <c r="F109" s="6">
        <v>1</v>
      </c>
      <c r="G109" s="7">
        <v>0.43979556268491105</v>
      </c>
      <c r="H109" s="10">
        <v>64157.367257605569</v>
      </c>
      <c r="I109" s="8">
        <f t="shared" si="24"/>
        <v>3.8658587479916102</v>
      </c>
      <c r="J109" s="8">
        <f t="shared" si="18"/>
        <v>3.426063185306699</v>
      </c>
      <c r="K109" s="3">
        <f t="shared" si="25"/>
        <v>0.99994465050180414</v>
      </c>
      <c r="L109" s="3">
        <f t="shared" si="19"/>
        <v>64157.370373556318</v>
      </c>
      <c r="M109" s="3">
        <f t="shared" si="20"/>
        <v>9.7091490696107962E-6</v>
      </c>
      <c r="N109" s="4">
        <f t="shared" si="21"/>
        <v>51249.585361242818</v>
      </c>
      <c r="O109" s="3">
        <f t="shared" si="22"/>
        <v>1.1958633483680598E-3</v>
      </c>
      <c r="P109" s="18">
        <f t="shared" si="26"/>
        <v>1.2055724974376705E-3</v>
      </c>
      <c r="Q109" s="20">
        <f t="shared" si="27"/>
        <v>3.7671307465259716</v>
      </c>
      <c r="R109" s="9">
        <f t="shared" si="28"/>
        <v>8.2567263875881104E-5</v>
      </c>
      <c r="U109" s="1">
        <f t="shared" si="23"/>
        <v>36546</v>
      </c>
      <c r="V109">
        <v>4.3395636598770639E-15</v>
      </c>
      <c r="W109">
        <v>4.5346231141528205E-10</v>
      </c>
      <c r="X109">
        <v>1.2371742606290962E-7</v>
      </c>
      <c r="Y109">
        <v>3.9523435707685576E-6</v>
      </c>
      <c r="Z109">
        <v>4.3232069314806054E-5</v>
      </c>
      <c r="AA109">
        <v>2.5217240601135192E-4</v>
      </c>
      <c r="AB109">
        <v>9.7953410489524701E-4</v>
      </c>
      <c r="AC109">
        <v>2.8733368436636192E-3</v>
      </c>
      <c r="AD109">
        <v>6.8770426252236314E-3</v>
      </c>
      <c r="AE109">
        <v>1.4126928814670777E-2</v>
      </c>
      <c r="AF109">
        <v>2.5786852477303102E-2</v>
      </c>
      <c r="AG109">
        <v>4.2872874954503475E-2</v>
      </c>
      <c r="AH109">
        <v>6.611084265122108E-2</v>
      </c>
      <c r="AI109">
        <v>9.584991796503789E-2</v>
      </c>
      <c r="AJ109">
        <v>0.13203592920575907</v>
      </c>
      <c r="AK109">
        <v>0.17423554263098018</v>
      </c>
      <c r="AL109">
        <v>0.22169622240834647</v>
      </c>
      <c r="AM109">
        <v>0.27342609173818017</v>
      </c>
      <c r="AN109">
        <v>0.32828001997120937</v>
      </c>
      <c r="AO109">
        <v>0.38504177332100542</v>
      </c>
      <c r="AP109">
        <v>0.44249571129212584</v>
      </c>
      <c r="AQ109">
        <v>0.4994846553209919</v>
      </c>
      <c r="AR109">
        <v>0.55495295379240184</v>
      </c>
      <c r="AS109">
        <v>0.60797540589281274</v>
      </c>
      <c r="AT109">
        <v>0.6577736912903166</v>
      </c>
      <c r="AU109">
        <v>0.70372243166989645</v>
      </c>
      <c r="AV109">
        <v>0.7453471315668182</v>
      </c>
      <c r="AW109">
        <v>0.7823161365193001</v>
      </c>
      <c r="AX109">
        <v>0.81442850511295184</v>
      </c>
      <c r="AY109">
        <v>0.84159938942889789</v>
      </c>
      <c r="AZ109">
        <v>0.86384420377578031</v>
      </c>
      <c r="BA109">
        <v>0.88126256412473258</v>
      </c>
      <c r="BB109">
        <v>0.8940227167054231</v>
      </c>
      <c r="BC109">
        <v>0.90234695082532512</v>
      </c>
      <c r="BD109">
        <v>0.90649830919927854</v>
      </c>
      <c r="BE109">
        <v>0.90676876637763271</v>
      </c>
      <c r="BF109">
        <v>0.90346893778846471</v>
      </c>
      <c r="BG109">
        <v>0.89691930323917168</v>
      </c>
      <c r="BH109">
        <v>0.88744287417334133</v>
      </c>
      <c r="BI109">
        <v>0.87535919862634637</v>
      </c>
      <c r="BJ109">
        <v>0.86097957731478492</v>
      </c>
      <c r="BK109">
        <v>0.84460335492900962</v>
      </c>
      <c r="BL109">
        <v>0.82651514942228632</v>
      </c>
      <c r="BM109">
        <v>0.8069828864538966</v>
      </c>
      <c r="BN109">
        <v>0.78625651422564313</v>
      </c>
      <c r="BO109">
        <v>0.76456728428209342</v>
      </c>
      <c r="BP109">
        <v>0.74212749532750233</v>
      </c>
      <c r="BQ109">
        <v>0.71913060895109493</v>
      </c>
      <c r="BR109">
        <v>0.69575165779016424</v>
      </c>
      <c r="BS109">
        <v>0.6721478777247708</v>
      </c>
      <c r="BT109">
        <v>0.64845950595654334</v>
      </c>
      <c r="BU109">
        <v>0.6248106961497033</v>
      </c>
      <c r="BV109">
        <v>0.60131051015268611</v>
      </c>
      <c r="BW109">
        <v>0.57805395317504982</v>
      </c>
      <c r="BX109">
        <v>0.5551230257037697</v>
      </c>
      <c r="BY109">
        <v>0.53258777096590171</v>
      </c>
      <c r="BZ109">
        <v>0.51050730145416223</v>
      </c>
      <c r="CA109">
        <v>0.48893079200804851</v>
      </c>
      <c r="CB109">
        <v>0.46789843026670785</v>
      </c>
      <c r="CC109">
        <v>0.44744231805961499</v>
      </c>
      <c r="CD109">
        <v>0.42758731955197532</v>
      </c>
      <c r="CE109">
        <v>0.40835185378245281</v>
      </c>
      <c r="CF109">
        <v>0.38974863068425381</v>
      </c>
      <c r="CG109">
        <v>0.37178533082265702</v>
      </c>
      <c r="CH109">
        <v>0.35446522996273316</v>
      </c>
      <c r="CI109">
        <v>0.33778777024371331</v>
      </c>
      <c r="CJ109">
        <v>0.32174908021911369</v>
      </c>
      <c r="CK109">
        <v>0.30634244635697117</v>
      </c>
      <c r="CL109">
        <v>0.29155873881012512</v>
      </c>
      <c r="CM109">
        <v>0.27738679438633024</v>
      </c>
      <c r="CN109">
        <v>0.2638137596917034</v>
      </c>
      <c r="CO109">
        <v>0.25082539740567011</v>
      </c>
      <c r="CP109">
        <v>0.23840635858477788</v>
      </c>
      <c r="CQ109">
        <v>0.22654042379819123</v>
      </c>
      <c r="CR109">
        <v>0.2152107157785971</v>
      </c>
      <c r="CS109">
        <v>0.20439988613638421</v>
      </c>
      <c r="CT109">
        <v>0.19409027853843855</v>
      </c>
      <c r="CU109">
        <v>0.18426407060059502</v>
      </c>
      <c r="CV109">
        <v>0.17490339658858431</v>
      </c>
      <c r="CW109">
        <v>0.16599045286919167</v>
      </c>
      <c r="CX109">
        <v>0.1575075879035775</v>
      </c>
      <c r="CY109">
        <v>0.14943737842998842</v>
      </c>
      <c r="CZ109">
        <v>0.14176269334457314</v>
      </c>
      <c r="DA109">
        <v>0.13446674665762939</v>
      </c>
      <c r="DB109">
        <v>0.12753314077871669</v>
      </c>
      <c r="DC109">
        <v>0.12094590126810273</v>
      </c>
      <c r="DD109">
        <v>0.11468950408386236</v>
      </c>
      <c r="DE109">
        <v>0.10874889625373416</v>
      </c>
      <c r="DF109">
        <v>0.10310951080819687</v>
      </c>
      <c r="DG109">
        <v>9.7757276726028297E-2</v>
      </c>
      <c r="DH109">
        <v>9.2678624565446788E-2</v>
      </c>
      <c r="DI109">
        <v>8.7860488382456789E-2</v>
      </c>
      <c r="DJ109">
        <v>8.3290304472881826E-2</v>
      </c>
      <c r="DK109">
        <v>7.895600741529693E-2</v>
      </c>
      <c r="DL109">
        <v>7.4846023838339132E-2</v>
      </c>
      <c r="DM109">
        <v>7.0949264287218788E-2</v>
      </c>
      <c r="DN109">
        <v>6.725511352033639E-2</v>
      </c>
      <c r="DO109">
        <v>6.3753419527326757E-2</v>
      </c>
      <c r="DP109">
        <v>6.0434481524249205E-2</v>
      </c>
      <c r="DQ109">
        <v>5.7289037149706942E-2</v>
      </c>
      <c r="DR109">
        <v>5.4308249057056855E-2</v>
      </c>
      <c r="DS109">
        <v>5.1483691072291636E-2</v>
      </c>
      <c r="DT109">
        <v>4.8807334064352753E-2</v>
      </c>
      <c r="DU109">
        <v>4.6271531654293103E-2</v>
      </c>
      <c r="DV109">
        <v>4.3869005871661246E-2</v>
      </c>
      <c r="DW109">
        <v>4.1592832850436086E-2</v>
      </c>
      <c r="DX109">
        <v>3.9436428642662405E-2</v>
      </c>
      <c r="DY109">
        <v>3.7393535215412423E-2</v>
      </c>
      <c r="DZ109">
        <v>3.5458206685652562E-2</v>
      </c>
      <c r="EA109">
        <v>3.3624795837890985E-2</v>
      </c>
      <c r="EB109">
        <v>3.1887940960971202E-2</v>
      </c>
      <c r="EC109">
        <v>3.0242553032934931E-2</v>
      </c>
      <c r="ED109">
        <v>2.8683803276385499E-2</v>
      </c>
      <c r="EE109">
        <v>2.7207111101153023E-2</v>
      </c>
      <c r="EF109">
        <v>2.580813244617166E-2</v>
      </c>
    </row>
    <row r="110" spans="1:136" x14ac:dyDescent="0.2">
      <c r="A110" s="1">
        <v>36553</v>
      </c>
      <c r="B110" s="15">
        <f>Sheet1!G110</f>
        <v>0.60543326121440433</v>
      </c>
      <c r="C110">
        <v>43065.780108749997</v>
      </c>
      <c r="D110">
        <v>13570</v>
      </c>
      <c r="E110" s="5">
        <v>0.05</v>
      </c>
      <c r="F110" s="6">
        <v>1</v>
      </c>
      <c r="G110" s="7">
        <v>0.46600515811853416</v>
      </c>
      <c r="H110" s="10">
        <v>55971.218324104666</v>
      </c>
      <c r="I110" s="8">
        <f t="shared" si="24"/>
        <v>3.3809851726235123</v>
      </c>
      <c r="J110" s="8">
        <f t="shared" si="18"/>
        <v>2.914980014504978</v>
      </c>
      <c r="K110" s="3">
        <f t="shared" si="25"/>
        <v>0.99963886779882627</v>
      </c>
      <c r="L110" s="3">
        <f t="shared" si="19"/>
        <v>55971.215360309943</v>
      </c>
      <c r="M110" s="3">
        <f t="shared" si="20"/>
        <v>8.7840791585750273E-6</v>
      </c>
      <c r="N110" s="4">
        <f t="shared" si="21"/>
        <v>43065.779958988707</v>
      </c>
      <c r="O110" s="3">
        <f t="shared" si="22"/>
        <v>2.242844405172988E-8</v>
      </c>
      <c r="P110" s="18">
        <f t="shared" si="26"/>
        <v>8.8065076026267575E-6</v>
      </c>
      <c r="Q110" s="20">
        <f t="shared" si="27"/>
        <v>3.2368648636032487</v>
      </c>
      <c r="R110" s="9">
        <f t="shared" si="28"/>
        <v>6.0425312850421683E-4</v>
      </c>
      <c r="U110" s="1">
        <f t="shared" si="23"/>
        <v>36553</v>
      </c>
      <c r="V110">
        <v>1.642741341542666E-12</v>
      </c>
      <c r="W110">
        <v>3.0219539619928171E-8</v>
      </c>
      <c r="X110">
        <v>3.3850665546213643E-6</v>
      </c>
      <c r="Y110">
        <v>6.083597916929464E-5</v>
      </c>
      <c r="Z110">
        <v>4.3986391832152551E-4</v>
      </c>
      <c r="AA110">
        <v>1.8680177244643314E-3</v>
      </c>
      <c r="AB110">
        <v>5.6303606800493702E-3</v>
      </c>
      <c r="AC110">
        <v>1.3402541572316342E-2</v>
      </c>
      <c r="AD110">
        <v>2.6904078161839297E-2</v>
      </c>
      <c r="AE110">
        <v>4.7535895245581869E-2</v>
      </c>
      <c r="AF110">
        <v>7.6123672928519126E-2</v>
      </c>
      <c r="AG110">
        <v>0.11281030546913105</v>
      </c>
      <c r="AH110">
        <v>0.15708171461246656</v>
      </c>
      <c r="AI110">
        <v>0.20788307441640674</v>
      </c>
      <c r="AJ110">
        <v>0.26377932089956396</v>
      </c>
      <c r="AK110">
        <v>0.32312296496491921</v>
      </c>
      <c r="AL110">
        <v>0.38420498673123343</v>
      </c>
      <c r="AM110">
        <v>0.44537621551587819</v>
      </c>
      <c r="AN110">
        <v>0.50513527148985893</v>
      </c>
      <c r="AO110">
        <v>0.56218469477759947</v>
      </c>
      <c r="AP110">
        <v>0.61545987127826762</v>
      </c>
      <c r="AQ110">
        <v>0.66413652373179488</v>
      </c>
      <c r="AR110">
        <v>0.70762254548410952</v>
      </c>
      <c r="AS110">
        <v>0.74553933079557744</v>
      </c>
      <c r="AT110">
        <v>0.77769685561276636</v>
      </c>
      <c r="AU110">
        <v>0.80406580905603187</v>
      </c>
      <c r="AV110">
        <v>0.82474919297996996</v>
      </c>
      <c r="AW110">
        <v>0.83995505340790944</v>
      </c>
      <c r="AX110">
        <v>0.84997140101333657</v>
      </c>
      <c r="AY110">
        <v>0.85514391245863164</v>
      </c>
      <c r="AZ110">
        <v>0.85585666312916864</v>
      </c>
      <c r="BA110">
        <v>0.85251590319946657</v>
      </c>
      <c r="BB110">
        <v>0.84553673154911269</v>
      </c>
      <c r="BC110">
        <v>0.83533242639926497</v>
      </c>
      <c r="BD110">
        <v>0.82230614122769563</v>
      </c>
      <c r="BE110">
        <v>0.80684465624265334</v>
      </c>
      <c r="BF110">
        <v>0.78931387907515971</v>
      </c>
      <c r="BG110">
        <v>0.77005580553552533</v>
      </c>
      <c r="BH110">
        <v>0.74938667650819213</v>
      </c>
      <c r="BI110">
        <v>0.7275960962237118</v>
      </c>
      <c r="BJ110">
        <v>0.70494690742464894</v>
      </c>
      <c r="BK110">
        <v>0.68167564847570683</v>
      </c>
      <c r="BL110">
        <v>0.65799344510924851</v>
      </c>
      <c r="BM110">
        <v>0.63408721460632511</v>
      </c>
      <c r="BN110">
        <v>0.61012108250428942</v>
      </c>
      <c r="BO110">
        <v>0.58623793134807067</v>
      </c>
      <c r="BP110">
        <v>0.56256101766864275</v>
      </c>
      <c r="BQ110">
        <v>0.53919560747640749</v>
      </c>
      <c r="BR110">
        <v>0.51623059234510049</v>
      </c>
      <c r="BS110">
        <v>0.49374005789824382</v>
      </c>
      <c r="BT110">
        <v>0.47178478445951116</v>
      </c>
      <c r="BU110">
        <v>0.45041366604268707</v>
      </c>
      <c r="BV110">
        <v>0.4296650389680956</v>
      </c>
      <c r="BW110">
        <v>0.40956791540951032</v>
      </c>
      <c r="BX110">
        <v>0.39014312028300446</v>
      </c>
      <c r="BY110">
        <v>0.37140433224769998</v>
      </c>
      <c r="BZ110">
        <v>0.35335903133574198</v>
      </c>
      <c r="CA110">
        <v>0.33600935698250339</v>
      </c>
      <c r="CB110">
        <v>0.31935288108686755</v>
      </c>
      <c r="CC110">
        <v>0.30338330127782093</v>
      </c>
      <c r="CD110">
        <v>0.28809105986599848</v>
      </c>
      <c r="CE110">
        <v>0.27346389407326166</v>
      </c>
      <c r="CF110">
        <v>0.25948732310584166</v>
      </c>
      <c r="CG110">
        <v>0.24614507750385031</v>
      </c>
      <c r="CH110">
        <v>0.23341947599195673</v>
      </c>
      <c r="CI110">
        <v>0.22129175479627222</v>
      </c>
      <c r="CJ110">
        <v>0.2097423540995941</v>
      </c>
      <c r="CK110">
        <v>0.19875116599562848</v>
      </c>
      <c r="CL110">
        <v>0.18829774798364599</v>
      </c>
      <c r="CM110">
        <v>0.178361505726778</v>
      </c>
      <c r="CN110">
        <v>0.16892184848576844</v>
      </c>
      <c r="CO110">
        <v>0.15995832034015256</v>
      </c>
      <c r="CP110">
        <v>0.15145071002336724</v>
      </c>
      <c r="CQ110">
        <v>0.14337914192933951</v>
      </c>
      <c r="CR110">
        <v>0.13572415059664505</v>
      </c>
      <c r="CS110">
        <v>0.12846674074292386</v>
      </c>
      <c r="CT110">
        <v>0.12158843470686843</v>
      </c>
      <c r="CU110">
        <v>0.11507130895735872</v>
      </c>
      <c r="CV110">
        <v>0.10889802114861742</v>
      </c>
      <c r="CW110">
        <v>0.10305182903577256</v>
      </c>
      <c r="CX110">
        <v>9.7516602416040765E-2</v>
      </c>
      <c r="CY110">
        <v>9.227682912589974E-2</v>
      </c>
      <c r="CZ110">
        <v>8.7317616003059803E-2</v>
      </c>
      <c r="DA110">
        <v>8.2624685612827486E-2</v>
      </c>
      <c r="DB110">
        <v>7.8184369440494589E-2</v>
      </c>
      <c r="DC110">
        <v>7.398359816382441E-2</v>
      </c>
      <c r="DD110">
        <v>7.0009889541521458E-2</v>
      </c>
      <c r="DE110">
        <v>6.6251334384011165E-2</v>
      </c>
      <c r="DF110">
        <v>6.2696581011005087E-2</v>
      </c>
      <c r="DG110">
        <v>5.9334818545518739E-2</v>
      </c>
      <c r="DH110">
        <v>5.6155759345497346E-2</v>
      </c>
      <c r="DI110">
        <v>5.3149620831356166E-2</v>
      </c>
      <c r="DJ110">
        <v>5.0307106929998402E-2</v>
      </c>
      <c r="DK110">
        <v>4.7619389322655636E-2</v>
      </c>
      <c r="DL110">
        <v>4.5078088654759714E-2</v>
      </c>
      <c r="DM110">
        <v>4.2675255840523174E-2</v>
      </c>
      <c r="DN110">
        <v>4.040335357260607E-2</v>
      </c>
      <c r="DO110">
        <v>3.8255238127805805E-2</v>
      </c>
      <c r="DP110">
        <v>3.6224141542796101E-2</v>
      </c>
      <c r="DQ110">
        <v>3.4303654219288104E-2</v>
      </c>
      <c r="DR110">
        <v>3.2487708005310076E-2</v>
      </c>
      <c r="DS110">
        <v>3.0770559788379653E-2</v>
      </c>
      <c r="DT110">
        <v>2.9146775626967419E-2</v>
      </c>
      <c r="DU110">
        <v>2.761121543861925E-2</v>
      </c>
      <c r="DV110">
        <v>2.6159018256288719E-2</v>
      </c>
      <c r="DW110">
        <v>2.4785588058632388E-2</v>
      </c>
      <c r="DX110">
        <v>2.3486580175153603E-2</v>
      </c>
      <c r="DY110">
        <v>2.2257888263006582E-2</v>
      </c>
      <c r="DZ110">
        <v>2.1095631848888859E-2</v>
      </c>
      <c r="EA110">
        <v>1.9996144426676611E-2</v>
      </c>
      <c r="EB110">
        <v>1.8955962099203277E-2</v>
      </c>
      <c r="EC110">
        <v>1.7971812750784504E-2</v>
      </c>
      <c r="ED110">
        <v>1.7040605735679601E-2</v>
      </c>
      <c r="EE110">
        <v>1.6159422066613298E-2</v>
      </c>
      <c r="EF110">
        <v>1.5325505086689822E-2</v>
      </c>
    </row>
    <row r="111" spans="1:136" x14ac:dyDescent="0.2">
      <c r="A111" s="1">
        <v>36560</v>
      </c>
      <c r="B111" s="15">
        <f>Sheet1!G111</f>
        <v>0.60556399877211597</v>
      </c>
      <c r="C111">
        <v>44183.791014999995</v>
      </c>
      <c r="D111">
        <v>13570</v>
      </c>
      <c r="E111" s="5">
        <v>0.05</v>
      </c>
      <c r="F111" s="6">
        <v>1</v>
      </c>
      <c r="G111" s="7">
        <v>0.46882510934960087</v>
      </c>
      <c r="H111" s="10">
        <v>57089.38423201369</v>
      </c>
      <c r="I111" s="8">
        <f t="shared" si="24"/>
        <v>3.4056520648986868</v>
      </c>
      <c r="J111" s="8">
        <f t="shared" si="18"/>
        <v>2.936826955549086</v>
      </c>
      <c r="K111" s="3">
        <f t="shared" si="25"/>
        <v>0.99966996878782821</v>
      </c>
      <c r="L111" s="3">
        <f t="shared" si="19"/>
        <v>57089.404773566122</v>
      </c>
      <c r="M111" s="3">
        <f t="shared" si="20"/>
        <v>4.2195537633325596E-4</v>
      </c>
      <c r="N111" s="4">
        <f t="shared" si="21"/>
        <v>44183.760725605018</v>
      </c>
      <c r="O111" s="3">
        <f t="shared" si="22"/>
        <v>9.1744744809962907E-4</v>
      </c>
      <c r="P111" s="18">
        <f t="shared" si="26"/>
        <v>1.339402824432885E-3</v>
      </c>
      <c r="Q111" s="20">
        <f t="shared" si="27"/>
        <v>3.2567756891143476</v>
      </c>
      <c r="R111" s="9">
        <f t="shared" si="28"/>
        <v>5.634272164536995E-4</v>
      </c>
      <c r="U111" s="1">
        <f t="shared" si="23"/>
        <v>36560</v>
      </c>
      <c r="V111">
        <v>1.6914811960500824E-12</v>
      </c>
      <c r="W111">
        <v>2.9317169760232523E-8</v>
      </c>
      <c r="X111">
        <v>3.2108077575353976E-6</v>
      </c>
      <c r="Y111">
        <v>5.7102483284956016E-5</v>
      </c>
      <c r="Z111">
        <v>4.1081718793041484E-4</v>
      </c>
      <c r="AA111">
        <v>1.7411233358477596E-3</v>
      </c>
      <c r="AB111">
        <v>5.246398999657279E-3</v>
      </c>
      <c r="AC111">
        <v>1.2498734270248384E-2</v>
      </c>
      <c r="AD111">
        <v>2.5128353591323156E-2</v>
      </c>
      <c r="AE111">
        <v>4.4488344976100672E-2</v>
      </c>
      <c r="AF111">
        <v>7.1411560318178094E-2</v>
      </c>
      <c r="AG111">
        <v>0.10610182521986727</v>
      </c>
      <c r="AH111">
        <v>0.14814781282619791</v>
      </c>
      <c r="AI111">
        <v>0.19662223845916629</v>
      </c>
      <c r="AJ111">
        <v>0.25022499768681489</v>
      </c>
      <c r="AK111">
        <v>0.30743631095820084</v>
      </c>
      <c r="AL111">
        <v>0.36665705181151437</v>
      </c>
      <c r="AM111">
        <v>0.42632385306365206</v>
      </c>
      <c r="AN111">
        <v>0.48499453776716278</v>
      </c>
      <c r="AO111">
        <v>0.54140464799988697</v>
      </c>
      <c r="AP111">
        <v>0.59449877069472323</v>
      </c>
      <c r="AQ111">
        <v>0.64344161266721955</v>
      </c>
      <c r="AR111">
        <v>0.68761394681522736</v>
      </c>
      <c r="AS111">
        <v>0.7265981026832643</v>
      </c>
      <c r="AT111">
        <v>0.76015693412378782</v>
      </c>
      <c r="AU111">
        <v>0.78820937423294235</v>
      </c>
      <c r="AV111">
        <v>0.81080490458900056</v>
      </c>
      <c r="AW111">
        <v>0.82809858300805095</v>
      </c>
      <c r="AX111">
        <v>0.84032771389031113</v>
      </c>
      <c r="AY111">
        <v>0.84779080745448232</v>
      </c>
      <c r="AZ111">
        <v>0.85082914658339925</v>
      </c>
      <c r="BA111">
        <v>0.8498110454598472</v>
      </c>
      <c r="BB111">
        <v>0.84511872453518366</v>
      </c>
      <c r="BC111">
        <v>0.8371376247681519</v>
      </c>
      <c r="BD111">
        <v>0.82624792587790807</v>
      </c>
      <c r="BE111">
        <v>0.8128180065200501</v>
      </c>
      <c r="BF111">
        <v>0.79719957924524099</v>
      </c>
      <c r="BG111">
        <v>0.77972424247021621</v>
      </c>
      <c r="BH111">
        <v>0.7607012099713476</v>
      </c>
      <c r="BI111">
        <v>0.74041600159666654</v>
      </c>
      <c r="BJ111">
        <v>0.71912990416116873</v>
      </c>
      <c r="BK111">
        <v>0.69708003692528631</v>
      </c>
      <c r="BL111">
        <v>0.67447988041748763</v>
      </c>
      <c r="BM111">
        <v>0.65152014990377349</v>
      </c>
      <c r="BN111">
        <v>0.62836991513543416</v>
      </c>
      <c r="BO111">
        <v>0.60517788597229083</v>
      </c>
      <c r="BP111">
        <v>0.58207379909404511</v>
      </c>
      <c r="BQ111">
        <v>0.55916985439275657</v>
      </c>
      <c r="BR111">
        <v>0.53656216096065124</v>
      </c>
      <c r="BS111">
        <v>0.51433216205535881</v>
      </c>
      <c r="BT111">
        <v>0.49254801625509154</v>
      </c>
      <c r="BU111">
        <v>0.47126591842182286</v>
      </c>
      <c r="BV111">
        <v>0.45053134927152177</v>
      </c>
      <c r="BW111">
        <v>0.43038024649122059</v>
      </c>
      <c r="BX111">
        <v>0.41084009360815699</v>
      </c>
      <c r="BY111">
        <v>0.39193092535255725</v>
      </c>
      <c r="BZ111">
        <v>0.37366625018955307</v>
      </c>
      <c r="CA111">
        <v>0.35605389213673005</v>
      </c>
      <c r="CB111">
        <v>0.33909675502499009</v>
      </c>
      <c r="CC111">
        <v>0.32279351308031301</v>
      </c>
      <c r="CD111">
        <v>0.30713923216861672</v>
      </c>
      <c r="CE111">
        <v>0.29212592630982576</v>
      </c>
      <c r="CF111">
        <v>0.27774305417584333</v>
      </c>
      <c r="CG111">
        <v>0.26397796027710635</v>
      </c>
      <c r="CH111">
        <v>0.25081626544406127</v>
      </c>
      <c r="CI111">
        <v>0.23824221104737342</v>
      </c>
      <c r="CJ111">
        <v>0.22623896119337525</v>
      </c>
      <c r="CK111">
        <v>0.21478886689458154</v>
      </c>
      <c r="CL111">
        <v>0.20387369596097088</v>
      </c>
      <c r="CM111">
        <v>0.19347483209567873</v>
      </c>
      <c r="CN111">
        <v>0.18357344641559153</v>
      </c>
      <c r="CO111">
        <v>0.17415064435867345</v>
      </c>
      <c r="CP111">
        <v>0.16518759068931768</v>
      </c>
      <c r="CQ111">
        <v>0.15666561507350885</v>
      </c>
      <c r="CR111">
        <v>0.14856630046877431</v>
      </c>
      <c r="CS111">
        <v>0.14087155636098583</v>
      </c>
      <c r="CT111">
        <v>0.13356367868157693</v>
      </c>
      <c r="CU111">
        <v>0.12662539805478026</v>
      </c>
      <c r="CV111">
        <v>0.12003991785490811</v>
      </c>
      <c r="CW111">
        <v>0.11379094339806893</v>
      </c>
      <c r="CX111">
        <v>0.10786270345047855</v>
      </c>
      <c r="CY111">
        <v>0.10223996510599667</v>
      </c>
      <c r="CZ111">
        <v>9.6908042967924254E-2</v>
      </c>
      <c r="DA111">
        <v>9.1852803463709526E-2</v>
      </c>
      <c r="DB111">
        <v>8.7060665025147352E-2</v>
      </c>
      <c r="DC111">
        <v>8.251859478022186E-2</v>
      </c>
      <c r="DD111">
        <v>7.8214102325055268E-2</v>
      </c>
      <c r="DE111">
        <v>7.4135231074868482E-2</v>
      </c>
      <c r="DF111">
        <v>7.0270547630601352E-2</v>
      </c>
      <c r="DG111">
        <v>6.6609129542319165E-2</v>
      </c>
      <c r="DH111">
        <v>6.3140551801064815E-2</v>
      </c>
      <c r="DI111">
        <v>5.985487234683292E-2</v>
      </c>
      <c r="DJ111">
        <v>5.6742616841337426E-2</v>
      </c>
      <c r="DK111">
        <v>5.3794762919678427E-2</v>
      </c>
      <c r="DL111">
        <v>5.100272410447753E-2</v>
      </c>
      <c r="DM111">
        <v>4.8358333539098179E-2</v>
      </c>
      <c r="DN111">
        <v>4.585382767284104E-2</v>
      </c>
      <c r="DO111">
        <v>4.3481830010157187E-2</v>
      </c>
      <c r="DP111">
        <v>4.1235335017630936E-2</v>
      </c>
      <c r="DQ111">
        <v>3.9107692266496172E-2</v>
      </c>
      <c r="DR111">
        <v>3.7092590874482738E-2</v>
      </c>
      <c r="DS111">
        <v>3.5184044298634427E-2</v>
      </c>
      <c r="DT111">
        <v>3.3376375520188357E-2</v>
      </c>
      <c r="DU111">
        <v>3.1664202653458789E-2</v>
      </c>
      <c r="DV111">
        <v>3.0042425002798891E-2</v>
      </c>
      <c r="DW111">
        <v>2.8506209584924048E-2</v>
      </c>
      <c r="DX111">
        <v>2.7050978128081275E-2</v>
      </c>
      <c r="DY111">
        <v>2.5672394554605626E-2</v>
      </c>
      <c r="DZ111">
        <v>2.4366352949207679E-2</v>
      </c>
      <c r="EA111">
        <v>2.3128966011804832E-2</v>
      </c>
      <c r="EB111">
        <v>2.1956553990753764E-2</v>
      </c>
      <c r="EC111">
        <v>2.0845634089890042E-2</v>
      </c>
      <c r="ED111">
        <v>1.9792910340765666E-2</v>
      </c>
      <c r="EE111">
        <v>1.8795263929851425E-2</v>
      </c>
      <c r="EF111">
        <v>1.7849743969164129E-2</v>
      </c>
    </row>
    <row r="112" spans="1:136" x14ac:dyDescent="0.2">
      <c r="A112" s="1">
        <v>36567</v>
      </c>
      <c r="B112" s="15">
        <f>Sheet1!G112</f>
        <v>0.60947585397726767</v>
      </c>
      <c r="C112">
        <v>47135.3398075</v>
      </c>
      <c r="D112">
        <v>13570</v>
      </c>
      <c r="E112" s="5">
        <v>0.05</v>
      </c>
      <c r="F112" s="6">
        <v>1</v>
      </c>
      <c r="G112" s="7">
        <v>0.4786022043730333</v>
      </c>
      <c r="H112" s="10">
        <v>60041.21772041353</v>
      </c>
      <c r="I112" s="8">
        <f t="shared" si="24"/>
        <v>3.4510911869093994</v>
      </c>
      <c r="J112" s="8">
        <f t="shared" si="18"/>
        <v>2.9724889825363663</v>
      </c>
      <c r="K112" s="3">
        <f t="shared" si="25"/>
        <v>0.99972083755202557</v>
      </c>
      <c r="L112" s="3">
        <f t="shared" si="19"/>
        <v>60041.247607933554</v>
      </c>
      <c r="M112" s="3">
        <f t="shared" si="20"/>
        <v>8.9326385319717691E-4</v>
      </c>
      <c r="N112" s="4">
        <f t="shared" si="21"/>
        <v>47135.33829302503</v>
      </c>
      <c r="O112" s="3">
        <f t="shared" si="22"/>
        <v>2.2936344361595034E-6</v>
      </c>
      <c r="P112" s="18">
        <f t="shared" si="26"/>
        <v>8.9555748763333644E-4</v>
      </c>
      <c r="Q112" s="20">
        <f t="shared" si="27"/>
        <v>3.2859016635257889</v>
      </c>
      <c r="R112" s="9">
        <f t="shared" si="28"/>
        <v>5.082824618857937E-4</v>
      </c>
      <c r="U112" s="1">
        <f t="shared" si="23"/>
        <v>36567</v>
      </c>
      <c r="V112">
        <v>2.4648624477629771E-12</v>
      </c>
      <c r="W112">
        <v>3.3067102162454481E-8</v>
      </c>
      <c r="X112">
        <v>3.2479331666414116E-6</v>
      </c>
      <c r="Y112">
        <v>5.4458769706727668E-5</v>
      </c>
      <c r="Z112">
        <v>3.7824580139444596E-4</v>
      </c>
      <c r="AA112">
        <v>1.5682592305836358E-3</v>
      </c>
      <c r="AB112">
        <v>4.6607763009704111E-3</v>
      </c>
      <c r="AC112">
        <v>1.1010518081449037E-2</v>
      </c>
      <c r="AD112">
        <v>2.2032522509067877E-2</v>
      </c>
      <c r="AE112">
        <v>3.8927769359410599E-2</v>
      </c>
      <c r="AF112">
        <v>6.2480370501928881E-2</v>
      </c>
      <c r="AG112">
        <v>9.296015959730021E-2</v>
      </c>
      <c r="AH112">
        <v>0.13012310892235049</v>
      </c>
      <c r="AI112">
        <v>0.17328179872692598</v>
      </c>
      <c r="AJ112">
        <v>0.22141432930094551</v>
      </c>
      <c r="AK112">
        <v>0.27328508058986423</v>
      </c>
      <c r="AL112">
        <v>0.32755879813318062</v>
      </c>
      <c r="AM112">
        <v>0.38289730566235408</v>
      </c>
      <c r="AN112">
        <v>0.43803430148013661</v>
      </c>
      <c r="AO112">
        <v>0.4918278994319682</v>
      </c>
      <c r="AP112">
        <v>0.54329307176344277</v>
      </c>
      <c r="AQ112">
        <v>0.59161736350015803</v>
      </c>
      <c r="AR112">
        <v>0.63616359527375965</v>
      </c>
      <c r="AS112">
        <v>0.67646309581497543</v>
      </c>
      <c r="AT112">
        <v>0.71220255591341752</v>
      </c>
      <c r="AU112">
        <v>0.74320703890912354</v>
      </c>
      <c r="AV112">
        <v>0.76942112063898171</v>
      </c>
      <c r="AW112">
        <v>0.79088962016915576</v>
      </c>
      <c r="AX112">
        <v>0.8077389470717089</v>
      </c>
      <c r="AY112">
        <v>0.82015973806190401</v>
      </c>
      <c r="AZ112">
        <v>0.82839118140793555</v>
      </c>
      <c r="BA112">
        <v>0.83270722224179994</v>
      </c>
      <c r="BB112">
        <v>0.8334046943604041</v>
      </c>
      <c r="BC112">
        <v>0.83079332292248365</v>
      </c>
      <c r="BD112">
        <v>0.82518747725232056</v>
      </c>
      <c r="BE112">
        <v>0.81689951485684709</v>
      </c>
      <c r="BF112">
        <v>0.80623453942263013</v>
      </c>
      <c r="BG112">
        <v>0.79348639114540798</v>
      </c>
      <c r="BH112">
        <v>0.77893469273187355</v>
      </c>
      <c r="BI112">
        <v>0.76284278538076666</v>
      </c>
      <c r="BJ112">
        <v>0.74545640347720266</v>
      </c>
      <c r="BK112">
        <v>0.72700295281205196</v>
      </c>
      <c r="BL112">
        <v>0.70769127361004913</v>
      </c>
      <c r="BM112">
        <v>0.68771178567749047</v>
      </c>
      <c r="BN112">
        <v>0.66723692803392676</v>
      </c>
      <c r="BO112">
        <v>0.64642181916930097</v>
      </c>
      <c r="BP112">
        <v>0.62540507642500798</v>
      </c>
      <c r="BQ112">
        <v>0.60430974390096315</v>
      </c>
      <c r="BR112">
        <v>0.58324428778046922</v>
      </c>
      <c r="BS112">
        <v>0.56230362612534579</v>
      </c>
      <c r="BT112">
        <v>0.54157016713619499</v>
      </c>
      <c r="BU112">
        <v>0.52111483571999506</v>
      </c>
      <c r="BV112">
        <v>0.50099807308493527</v>
      </c>
      <c r="BW112">
        <v>0.48127079811294921</v>
      </c>
      <c r="BX112">
        <v>0.46197532255854573</v>
      </c>
      <c r="BY112">
        <v>0.4431462147939042</v>
      </c>
      <c r="BZ112">
        <v>0.42481110895955326</v>
      </c>
      <c r="CA112">
        <v>0.4069914580716385</v>
      </c>
      <c r="CB112">
        <v>0.38970323095465986</v>
      </c>
      <c r="CC112">
        <v>0.37295755387653862</v>
      </c>
      <c r="CD112">
        <v>0.35676129851614991</v>
      </c>
      <c r="CE112">
        <v>0.34111761843884497</v>
      </c>
      <c r="CF112">
        <v>0.32602643663294401</v>
      </c>
      <c r="CG112">
        <v>0.31148488690290099</v>
      </c>
      <c r="CH112">
        <v>0.29748771205098506</v>
      </c>
      <c r="CI112">
        <v>0.28402762183196761</v>
      </c>
      <c r="CJ112">
        <v>0.27109561365364104</v>
      </c>
      <c r="CK112">
        <v>0.25868125893574745</v>
      </c>
      <c r="CL112">
        <v>0.24677295794373086</v>
      </c>
      <c r="CM112">
        <v>0.23535816579219593</v>
      </c>
      <c r="CN112">
        <v>0.22442359217402938</v>
      </c>
      <c r="CO112">
        <v>0.21395537722172572</v>
      </c>
      <c r="CP112">
        <v>0.20393924575243347</v>
      </c>
      <c r="CQ112">
        <v>0.19436064199183084</v>
      </c>
      <c r="CR112">
        <v>0.1852048467170484</v>
      </c>
      <c r="CS112">
        <v>0.17645707860784834</v>
      </c>
      <c r="CT112">
        <v>0.16810258144980053</v>
      </c>
      <c r="CU112">
        <v>0.16012669869438892</v>
      </c>
      <c r="CV112">
        <v>0.15251493674962685</v>
      </c>
      <c r="CW112">
        <v>0.14525301825129264</v>
      </c>
      <c r="CX112">
        <v>0.13832692644952302</v>
      </c>
      <c r="CY112">
        <v>0.13172294173823901</v>
      </c>
      <c r="CZ112">
        <v>0.12542767125556006</v>
      </c>
      <c r="DA112">
        <v>0.11942807239183303</v>
      </c>
      <c r="DB112">
        <v>0.11371147095774337</v>
      </c>
      <c r="DC112">
        <v>0.10826557468794833</v>
      </c>
      <c r="DD112">
        <v>0.10307848268524364</v>
      </c>
      <c r="DE112">
        <v>9.8138691346185511E-2</v>
      </c>
      <c r="DF112">
        <v>9.3435097250773272E-2</v>
      </c>
      <c r="DG112">
        <v>8.8956997445958613E-2</v>
      </c>
      <c r="DH112">
        <v>8.4694087504904189E-2</v>
      </c>
      <c r="DI112">
        <v>8.0636457700694608E-2</v>
      </c>
      <c r="DJ112">
        <v>7.6774587594254026E-2</v>
      </c>
      <c r="DK112">
        <v>7.3099339301144525E-2</v>
      </c>
      <c r="DL112">
        <v>6.9601949670420549E-2</v>
      </c>
      <c r="DM112">
        <v>6.62740215804387E-2</v>
      </c>
      <c r="DN112">
        <v>6.3107514531210218E-2</v>
      </c>
      <c r="DO112">
        <v>6.0094734690244685E-2</v>
      </c>
      <c r="DP112">
        <v>5.7228324528611887E-2</v>
      </c>
      <c r="DQ112">
        <v>5.4501252165938902E-2</v>
      </c>
      <c r="DR112">
        <v>5.1906800527014567E-2</v>
      </c>
      <c r="DS112">
        <v>4.9438556398424163E-2</v>
      </c>
      <c r="DT112">
        <v>4.7090399460998134E-2</v>
      </c>
      <c r="DU112">
        <v>4.4856491362649159E-2</v>
      </c>
      <c r="DV112">
        <v>4.2731264886292253E-2</v>
      </c>
      <c r="DW112">
        <v>4.0709413258793292E-2</v>
      </c>
      <c r="DX112">
        <v>3.8785879639205566E-2</v>
      </c>
      <c r="DY112">
        <v>3.6955846817798364E-2</v>
      </c>
      <c r="DZ112">
        <v>3.5214727151451616E-2</v>
      </c>
      <c r="EA112">
        <v>3.3558152755810415E-2</v>
      </c>
      <c r="EB112">
        <v>3.1981965970073863E-2</v>
      </c>
      <c r="EC112">
        <v>3.048221010636229E-2</v>
      </c>
      <c r="ED112">
        <v>2.9055120492196555E-2</v>
      </c>
      <c r="EE112">
        <v>2.7697115811688971E-2</v>
      </c>
      <c r="EF112">
        <v>2.6404789748506699E-2</v>
      </c>
    </row>
    <row r="113" spans="1:136" x14ac:dyDescent="0.2">
      <c r="A113" s="1">
        <v>36574</v>
      </c>
      <c r="B113" s="15">
        <f>Sheet1!G113</f>
        <v>0.61086125042085626</v>
      </c>
      <c r="C113">
        <v>49505.522928749997</v>
      </c>
      <c r="D113">
        <v>13570</v>
      </c>
      <c r="E113" s="5">
        <v>0.05</v>
      </c>
      <c r="F113" s="6">
        <v>1</v>
      </c>
      <c r="G113" s="7">
        <v>0.48465611685630583</v>
      </c>
      <c r="H113" s="10">
        <v>62411.652624701994</v>
      </c>
      <c r="I113" s="8">
        <f t="shared" si="24"/>
        <v>3.4938923533288744</v>
      </c>
      <c r="J113" s="8">
        <f t="shared" si="18"/>
        <v>3.0092362364725687</v>
      </c>
      <c r="K113" s="3">
        <f t="shared" si="25"/>
        <v>0.99976198353948531</v>
      </c>
      <c r="L113" s="3">
        <f t="shared" si="19"/>
        <v>62411.685642056451</v>
      </c>
      <c r="M113" s="3">
        <f t="shared" si="20"/>
        <v>1.0901456953467908E-3</v>
      </c>
      <c r="N113" s="4">
        <f t="shared" si="21"/>
        <v>49505.517946932909</v>
      </c>
      <c r="O113" s="3">
        <f t="shared" si="22"/>
        <v>2.4818501500924245E-5</v>
      </c>
      <c r="P113" s="18">
        <f t="shared" si="26"/>
        <v>1.114964196847715E-3</v>
      </c>
      <c r="Q113" s="20">
        <f t="shared" si="27"/>
        <v>3.3187340325036319</v>
      </c>
      <c r="R113" s="9">
        <f t="shared" si="28"/>
        <v>4.5213256286882983E-4</v>
      </c>
      <c r="U113" s="1">
        <f t="shared" si="23"/>
        <v>36574</v>
      </c>
      <c r="V113">
        <v>2.7574658351772207E-12</v>
      </c>
      <c r="W113">
        <v>3.2473355133095696E-8</v>
      </c>
      <c r="X113">
        <v>3.0277559493984771E-6</v>
      </c>
      <c r="Y113">
        <v>4.9456965205378339E-5</v>
      </c>
      <c r="Z113">
        <v>3.3869555989570041E-4</v>
      </c>
      <c r="AA113">
        <v>1.3937638545449456E-3</v>
      </c>
      <c r="AB113">
        <v>4.1275334515862546E-3</v>
      </c>
      <c r="AC113">
        <v>9.7411682515839339E-3</v>
      </c>
      <c r="AD113">
        <v>1.9506785781705189E-2</v>
      </c>
      <c r="AE113">
        <v>3.4531780765733926E-2</v>
      </c>
      <c r="AF113">
        <v>5.5579062319095839E-2</v>
      </c>
      <c r="AG113">
        <v>8.2973767183580224E-2</v>
      </c>
      <c r="AH113">
        <v>0.11659264862745805</v>
      </c>
      <c r="AI113">
        <v>0.15591478719616697</v>
      </c>
      <c r="AJ113">
        <v>0.20010807243773571</v>
      </c>
      <c r="AK113">
        <v>0.24812921719183165</v>
      </c>
      <c r="AL113">
        <v>0.2988212348588033</v>
      </c>
      <c r="AM113">
        <v>0.35099857676410384</v>
      </c>
      <c r="AN113">
        <v>0.40351523734971045</v>
      </c>
      <c r="AO113">
        <v>0.45531475710207331</v>
      </c>
      <c r="AP113">
        <v>0.50546331501949859</v>
      </c>
      <c r="AQ113">
        <v>0.5531683040711447</v>
      </c>
      <c r="AR113">
        <v>0.59778524358925011</v>
      </c>
      <c r="AS113">
        <v>0.63881587342547741</v>
      </c>
      <c r="AT113">
        <v>0.67590000095177183</v>
      </c>
      <c r="AU113">
        <v>0.708803275471244</v>
      </c>
      <c r="AV113">
        <v>0.73740263612712009</v>
      </c>
      <c r="AW113">
        <v>0.76167077210444933</v>
      </c>
      <c r="AX113">
        <v>0.78166057507571818</v>
      </c>
      <c r="AY113">
        <v>0.79749026402483125</v>
      </c>
      <c r="AZ113">
        <v>0.8093296223433778</v>
      </c>
      <c r="BA113">
        <v>0.81738760150375622</v>
      </c>
      <c r="BB113">
        <v>0.8219014072302776</v>
      </c>
      <c r="BC113">
        <v>0.82312708475529794</v>
      </c>
      <c r="BD113">
        <v>0.82133155162495575</v>
      </c>
      <c r="BE113">
        <v>0.81678598261111079</v>
      </c>
      <c r="BF113">
        <v>0.80976042564265738</v>
      </c>
      <c r="BG113">
        <v>0.80051951540884181</v>
      </c>
      <c r="BH113">
        <v>0.78931914851766727</v>
      </c>
      <c r="BI113">
        <v>0.77640398778696285</v>
      </c>
      <c r="BJ113">
        <v>0.76200567110373374</v>
      </c>
      <c r="BK113">
        <v>0.74634161060035065</v>
      </c>
      <c r="BL113">
        <v>0.72961427942594104</v>
      </c>
      <c r="BM113">
        <v>0.71201089526695649</v>
      </c>
      <c r="BN113">
        <v>0.693703421400791</v>
      </c>
      <c r="BO113">
        <v>0.67484881706962041</v>
      </c>
      <c r="BP113">
        <v>0.65558947911131238</v>
      </c>
      <c r="BQ113">
        <v>0.63605382596453919</v>
      </c>
      <c r="BR113">
        <v>0.61635698333813682</v>
      </c>
      <c r="BS113">
        <v>0.59660153801491045</v>
      </c>
      <c r="BT113">
        <v>0.57687833249608755</v>
      </c>
      <c r="BU113">
        <v>0.55726727855378855</v>
      </c>
      <c r="BV113">
        <v>0.53783817232481668</v>
      </c>
      <c r="BW113">
        <v>0.51865149743368588</v>
      </c>
      <c r="BX113">
        <v>0.49975920585893624</v>
      </c>
      <c r="BY113">
        <v>0.48120546893395716</v>
      </c>
      <c r="BZ113">
        <v>0.46302739307535756</v>
      </c>
      <c r="CA113">
        <v>0.44525569662585507</v>
      </c>
      <c r="CB113">
        <v>0.42791534564523048</v>
      </c>
      <c r="CC113">
        <v>0.41102614763564016</v>
      </c>
      <c r="CD113">
        <v>0.39460330309374309</v>
      </c>
      <c r="CE113">
        <v>0.37865791548250727</v>
      </c>
      <c r="CF113">
        <v>0.36319746074576709</v>
      </c>
      <c r="CG113">
        <v>0.34822621787868058</v>
      </c>
      <c r="CH113">
        <v>0.33374566234317254</v>
      </c>
      <c r="CI113">
        <v>0.31975482430099195</v>
      </c>
      <c r="CJ113">
        <v>0.30625061374653822</v>
      </c>
      <c r="CK113">
        <v>0.29322811467255877</v>
      </c>
      <c r="CL113">
        <v>0.28068085040682872</v>
      </c>
      <c r="CM113">
        <v>0.26860102222782561</v>
      </c>
      <c r="CN113">
        <v>0.25697972331057745</v>
      </c>
      <c r="CO113">
        <v>0.24580712997772552</v>
      </c>
      <c r="CP113">
        <v>0.23507267214089272</v>
      </c>
      <c r="CQ113">
        <v>0.22476518471853485</v>
      </c>
      <c r="CR113">
        <v>0.21487304171210325</v>
      </c>
      <c r="CS113">
        <v>0.20538427451558544</v>
      </c>
      <c r="CT113">
        <v>0.19628667592656071</v>
      </c>
      <c r="CU113">
        <v>0.18756789122152034</v>
      </c>
      <c r="CV113">
        <v>0.17921549755570024</v>
      </c>
      <c r="CW113">
        <v>0.17121707284897855</v>
      </c>
      <c r="CX113">
        <v>0.16356025522519693</v>
      </c>
      <c r="CY113">
        <v>0.15623279398299644</v>
      </c>
      <c r="CZ113">
        <v>0.14922259299214255</v>
      </c>
      <c r="DA113">
        <v>0.14251774733055039</v>
      </c>
      <c r="DB113">
        <v>0.1361065739036891</v>
      </c>
      <c r="DC113">
        <v>0.12997763671979976</v>
      </c>
      <c r="DD113">
        <v>0.1241197674311106</v>
      </c>
      <c r="DE113">
        <v>0.11852208169294531</v>
      </c>
      <c r="DF113">
        <v>0.11317399183891656</v>
      </c>
      <c r="DG113">
        <v>0.10806521632115984</v>
      </c>
      <c r="DH113">
        <v>0.10318578631946387</v>
      </c>
      <c r="DI113">
        <v>9.8526049881938901E-2</v>
      </c>
      <c r="DJ113">
        <v>9.4076673922320511E-2</v>
      </c>
      <c r="DK113">
        <v>8.9828644364805088E-2</v>
      </c>
      <c r="DL113">
        <v>8.5773264696273624E-2</v>
      </c>
      <c r="DM113">
        <v>8.190215315758978E-2</v>
      </c>
      <c r="DN113">
        <v>7.8207238780165333E-2</v>
      </c>
      <c r="DO113">
        <v>7.4680756450934901E-2</v>
      </c>
      <c r="DP113">
        <v>7.1315241168062191E-2</v>
      </c>
      <c r="DQ113">
        <v>6.8103521630952693E-2</v>
      </c>
      <c r="DR113">
        <v>6.5038713291253006E-2</v>
      </c>
      <c r="DS113">
        <v>6.2114210976338263E-2</v>
      </c>
      <c r="DT113">
        <v>5.9323681183167283E-2</v>
      </c>
      <c r="DU113">
        <v>5.6661054128151457E-2</v>
      </c>
      <c r="DV113">
        <v>5.4120515627771135E-2</v>
      </c>
      <c r="DW113">
        <v>5.1696498874874583E-2</v>
      </c>
      <c r="DX113">
        <v>4.9383676166874231E-2</v>
      </c>
      <c r="DY113">
        <v>4.717695063427927E-2</v>
      </c>
      <c r="DZ113">
        <v>4.5071448011071415E-2</v>
      </c>
      <c r="EA113">
        <v>4.3062508482283608E-2</v>
      </c>
      <c r="EB113">
        <v>4.1145678638681932E-2</v>
      </c>
      <c r="EC113">
        <v>3.9316703563620374E-2</v>
      </c>
      <c r="ED113">
        <v>3.7571519072861916E-2</v>
      </c>
      <c r="EE113">
        <v>3.5906244124403908E-2</v>
      </c>
      <c r="EF113">
        <v>3.4317173412018877E-2</v>
      </c>
    </row>
    <row r="114" spans="1:136" x14ac:dyDescent="0.2">
      <c r="A114" s="1">
        <v>36581</v>
      </c>
      <c r="B114" s="15">
        <f>Sheet1!G114</f>
        <v>0.61855550734466602</v>
      </c>
      <c r="C114">
        <v>46956.458062500002</v>
      </c>
      <c r="D114">
        <v>13570</v>
      </c>
      <c r="E114" s="5">
        <v>0.05</v>
      </c>
      <c r="F114" s="6">
        <v>1</v>
      </c>
      <c r="G114" s="7">
        <v>0.4853648229820034</v>
      </c>
      <c r="H114" s="10">
        <v>59861.832371790639</v>
      </c>
      <c r="I114" s="8">
        <f t="shared" si="24"/>
        <v>3.4035576262190395</v>
      </c>
      <c r="J114" s="8">
        <f t="shared" si="18"/>
        <v>2.9181928032370359</v>
      </c>
      <c r="K114" s="3">
        <f t="shared" si="25"/>
        <v>0.99966742809404041</v>
      </c>
      <c r="L114" s="3">
        <f t="shared" si="19"/>
        <v>59861.854809518765</v>
      </c>
      <c r="M114" s="3">
        <f t="shared" si="20"/>
        <v>5.0345164348022486E-4</v>
      </c>
      <c r="N114" s="4">
        <f t="shared" si="21"/>
        <v>46956.463417824831</v>
      </c>
      <c r="O114" s="3">
        <f t="shared" si="22"/>
        <v>2.8679504024074472E-5</v>
      </c>
      <c r="P114" s="18">
        <f t="shared" si="26"/>
        <v>5.3213114750429928E-4</v>
      </c>
      <c r="Q114" s="20">
        <f t="shared" si="27"/>
        <v>3.2272386856279849</v>
      </c>
      <c r="R114" s="9">
        <f t="shared" si="28"/>
        <v>6.2495574596182579E-4</v>
      </c>
      <c r="U114" s="1">
        <f t="shared" si="23"/>
        <v>36581</v>
      </c>
      <c r="V114">
        <v>5.5576258956889383E-12</v>
      </c>
      <c r="W114">
        <v>5.6271072299536027E-8</v>
      </c>
      <c r="X114">
        <v>4.8160910366805127E-6</v>
      </c>
      <c r="Y114">
        <v>7.4123618530837166E-5</v>
      </c>
      <c r="Z114">
        <v>4.8506447981034158E-4</v>
      </c>
      <c r="AA114">
        <v>1.9242013432787715E-3</v>
      </c>
      <c r="AB114">
        <v>5.5261714734714008E-3</v>
      </c>
      <c r="AC114">
        <v>1.2702920294658923E-2</v>
      </c>
      <c r="AD114">
        <v>2.4858002097517057E-2</v>
      </c>
      <c r="AE114">
        <v>4.3112861205277755E-2</v>
      </c>
      <c r="AF114">
        <v>6.8124968805872307E-2</v>
      </c>
      <c r="AG114">
        <v>0.10001885508952205</v>
      </c>
      <c r="AH114">
        <v>0.13841247996931014</v>
      </c>
      <c r="AI114">
        <v>0.18250607057137189</v>
      </c>
      <c r="AJ114">
        <v>0.23120072160478322</v>
      </c>
      <c r="AK114">
        <v>0.28322140530878831</v>
      </c>
      <c r="AL114">
        <v>0.3372280336602379</v>
      </c>
      <c r="AM114">
        <v>0.3919060702965716</v>
      </c>
      <c r="AN114">
        <v>0.44603394888377601</v>
      </c>
      <c r="AO114">
        <v>0.49852823240749017</v>
      </c>
      <c r="AP114">
        <v>0.5484694527730184</v>
      </c>
      <c r="AQ114">
        <v>0.59511239270317817</v>
      </c>
      <c r="AR114">
        <v>0.63788464401013234</v>
      </c>
      <c r="AS114">
        <v>0.67637692635347968</v>
      </c>
      <c r="AT114">
        <v>0.71032810505031485</v>
      </c>
      <c r="AU114">
        <v>0.73960724870216055</v>
      </c>
      <c r="AV114">
        <v>0.76419449977644871</v>
      </c>
      <c r="AW114">
        <v>0.78416203497450399</v>
      </c>
      <c r="AX114">
        <v>0.79965598228548052</v>
      </c>
      <c r="AY114">
        <v>0.81087983784951401</v>
      </c>
      <c r="AZ114">
        <v>0.81807967990083785</v>
      </c>
      <c r="BA114">
        <v>0.82153129746905285</v>
      </c>
      <c r="BB114">
        <v>0.82152922580950427</v>
      </c>
      <c r="BC114">
        <v>0.8183775971070113</v>
      </c>
      <c r="BD114">
        <v>0.81238266371319989</v>
      </c>
      <c r="BE114">
        <v>0.80384682359243675</v>
      </c>
      <c r="BF114">
        <v>0.79306396697827419</v>
      </c>
      <c r="BG114">
        <v>0.78031596418377802</v>
      </c>
      <c r="BH114">
        <v>0.76587012303544566</v>
      </c>
      <c r="BI114">
        <v>0.74997745752136569</v>
      </c>
      <c r="BJ114">
        <v>0.73287162479770973</v>
      </c>
      <c r="BK114">
        <v>0.71476840416493614</v>
      </c>
      <c r="BL114">
        <v>0.69586560797727492</v>
      </c>
      <c r="BM114">
        <v>0.67634333002261415</v>
      </c>
      <c r="BN114">
        <v>0.65636445130717969</v>
      </c>
      <c r="BO114">
        <v>0.63607533619354428</v>
      </c>
      <c r="BP114">
        <v>0.61560666339617132</v>
      </c>
      <c r="BQ114">
        <v>0.59507434644926371</v>
      </c>
      <c r="BR114">
        <v>0.57458050699716556</v>
      </c>
      <c r="BS114">
        <v>0.55421447172133942</v>
      </c>
      <c r="BT114">
        <v>0.53405377003061327</v>
      </c>
      <c r="BU114">
        <v>0.51416511492977579</v>
      </c>
      <c r="BV114">
        <v>0.49460535387070281</v>
      </c>
      <c r="BW114">
        <v>0.47542237999919879</v>
      </c>
      <c r="BX114">
        <v>0.45665599714951305</v>
      </c>
      <c r="BY114">
        <v>0.43833873430690518</v>
      </c>
      <c r="BZ114">
        <v>0.42049660714532267</v>
      </c>
      <c r="CA114">
        <v>0.40314982573046765</v>
      </c>
      <c r="CB114">
        <v>0.38631344862630534</v>
      </c>
      <c r="CC114">
        <v>0.36999798451389154</v>
      </c>
      <c r="CD114">
        <v>0.35420994307552978</v>
      </c>
      <c r="CE114">
        <v>0.33895233735711672</v>
      </c>
      <c r="CF114">
        <v>0.32422514013315945</v>
      </c>
      <c r="CG114">
        <v>0.31002569699214783</v>
      </c>
      <c r="CH114">
        <v>0.29634909895995792</v>
      </c>
      <c r="CI114">
        <v>0.28318851750633911</v>
      </c>
      <c r="CJ114">
        <v>0.27053550475133398</v>
      </c>
      <c r="CK114">
        <v>0.2583802616186463</v>
      </c>
      <c r="CL114">
        <v>0.24671187658267207</v>
      </c>
      <c r="CM114">
        <v>0.23551853753444071</v>
      </c>
      <c r="CN114">
        <v>0.22478771915604756</v>
      </c>
      <c r="CO114">
        <v>0.21450634804933486</v>
      </c>
      <c r="CP114">
        <v>0.20466094771682866</v>
      </c>
      <c r="CQ114">
        <v>0.19523776534492548</v>
      </c>
      <c r="CR114">
        <v>0.18622288219351729</v>
      </c>
      <c r="CS114">
        <v>0.17760230925468223</v>
      </c>
      <c r="CT114">
        <v>0.16936206970713055</v>
      </c>
      <c r="CU114">
        <v>0.16148826956371154</v>
      </c>
      <c r="CV114">
        <v>0.15396715778710218</v>
      </c>
      <c r="CW114">
        <v>0.14678517703412824</v>
      </c>
      <c r="CX114">
        <v>0.13992900608215703</v>
      </c>
      <c r="CY114">
        <v>0.13338559489161247</v>
      </c>
      <c r="CZ114">
        <v>0.12714219316670117</v>
      </c>
      <c r="DA114">
        <v>0.12118637319174509</v>
      </c>
      <c r="DB114">
        <v>0.11550604764266688</v>
      </c>
      <c r="DC114">
        <v>0.1100894830019427</v>
      </c>
      <c r="DD114">
        <v>0.10492530914021519</v>
      </c>
      <c r="DE114">
        <v>0.10000252556849612</v>
      </c>
      <c r="DF114">
        <v>9.5310504810958666E-2</v>
      </c>
      <c r="DG114">
        <v>9.0838993299441104E-2</v>
      </c>
      <c r="DH114">
        <v>8.6578110146516452E-2</v>
      </c>
      <c r="DI114">
        <v>8.2518344113970646E-2</v>
      </c>
      <c r="DJ114">
        <v>7.8650549057462785E-2</v>
      </c>
      <c r="DK114">
        <v>7.4965938095629001E-2</v>
      </c>
      <c r="DL114">
        <v>7.145607672268374E-2</v>
      </c>
      <c r="DM114">
        <v>6.8112875057329089E-2</v>
      </c>
      <c r="DN114">
        <v>6.4928579397276157E-2</v>
      </c>
      <c r="DO114">
        <v>6.1895763227633863E-2</v>
      </c>
      <c r="DP114">
        <v>5.9007317812604272E-2</v>
      </c>
      <c r="DQ114">
        <v>5.6256442483146069E-2</v>
      </c>
      <c r="DR114">
        <v>5.3636634718303336E-2</v>
      </c>
      <c r="DS114">
        <v>5.114168010459224E-2</v>
      </c>
      <c r="DT114">
        <v>4.8765642246017392E-2</v>
      </c>
      <c r="DU114">
        <v>4.6502852686794716E-2</v>
      </c>
      <c r="DV114">
        <v>4.4347900899592681E-2</v>
      </c>
      <c r="DW114">
        <v>4.2295624383882451E-2</v>
      </c>
      <c r="DX114">
        <v>4.0341098911755732E-2</v>
      </c>
      <c r="DY114">
        <v>3.8479628952199238E-2</v>
      </c>
      <c r="DZ114">
        <v>3.670673829921052E-2</v>
      </c>
      <c r="EA114">
        <v>3.5018160924234945E-2</v>
      </c>
      <c r="EB114">
        <v>3.3409832069112487E-2</v>
      </c>
      <c r="EC114">
        <v>3.1877879591981774E-2</v>
      </c>
      <c r="ED114">
        <v>3.0418615575332358E-2</v>
      </c>
      <c r="EE114">
        <v>2.902852820258614E-2</v>
      </c>
      <c r="EF114">
        <v>2.7704273907147216E-2</v>
      </c>
    </row>
    <row r="115" spans="1:136" x14ac:dyDescent="0.2">
      <c r="A115" s="1">
        <v>36588</v>
      </c>
      <c r="B115" s="15">
        <f>Sheet1!G115</f>
        <v>0.61449410857676412</v>
      </c>
      <c r="C115">
        <v>49013.598129999998</v>
      </c>
      <c r="D115">
        <v>13570</v>
      </c>
      <c r="E115" s="5">
        <v>0.05</v>
      </c>
      <c r="F115" s="6">
        <v>1</v>
      </c>
      <c r="G115" s="7">
        <v>0.48654352383655486</v>
      </c>
      <c r="H115" s="10">
        <v>61919.49138506427</v>
      </c>
      <c r="I115" s="8">
        <f t="shared" si="24"/>
        <v>3.4659506478100766</v>
      </c>
      <c r="J115" s="8">
        <f t="shared" si="18"/>
        <v>2.9794071239735218</v>
      </c>
      <c r="K115" s="3">
        <f t="shared" si="25"/>
        <v>0.99973581987265026</v>
      </c>
      <c r="L115" s="3">
        <f t="shared" si="19"/>
        <v>61919.488482723427</v>
      </c>
      <c r="M115" s="3">
        <f t="shared" si="20"/>
        <v>8.4235823655265407E-6</v>
      </c>
      <c r="N115" s="4">
        <f t="shared" si="21"/>
        <v>49013.590048945582</v>
      </c>
      <c r="O115" s="3">
        <f t="shared" si="22"/>
        <v>6.5303440487838392E-5</v>
      </c>
      <c r="P115" s="18">
        <f t="shared" si="26"/>
        <v>7.3727022853364933E-5</v>
      </c>
      <c r="Q115" s="20">
        <f t="shared" si="27"/>
        <v>3.2877043114834921</v>
      </c>
      <c r="R115" s="9">
        <f t="shared" si="28"/>
        <v>5.0503933547782509E-4</v>
      </c>
      <c r="U115" s="1">
        <f t="shared" si="23"/>
        <v>36588</v>
      </c>
      <c r="V115">
        <v>3.8432771263778379E-12</v>
      </c>
      <c r="W115">
        <v>4.101683866919305E-8</v>
      </c>
      <c r="X115">
        <v>3.6369190167988188E-6</v>
      </c>
      <c r="Y115">
        <v>5.7515450140524926E-5</v>
      </c>
      <c r="Z115">
        <v>3.8483989007914385E-4</v>
      </c>
      <c r="AA115">
        <v>1.555778293882191E-3</v>
      </c>
      <c r="AB115">
        <v>4.5425523465732745E-3</v>
      </c>
      <c r="AC115">
        <v>1.0596653094682891E-2</v>
      </c>
      <c r="AD115">
        <v>2.1013548407877794E-2</v>
      </c>
      <c r="AE115">
        <v>3.6889653253887114E-2</v>
      </c>
      <c r="AF115">
        <v>5.8945645223541572E-2</v>
      </c>
      <c r="AG115">
        <v>8.744271638741706E-2</v>
      </c>
      <c r="AH115">
        <v>0.12218359540051127</v>
      </c>
      <c r="AI115">
        <v>0.16257385719446701</v>
      </c>
      <c r="AJ115">
        <v>0.20771636371498553</v>
      </c>
      <c r="AK115">
        <v>0.25651618130408266</v>
      </c>
      <c r="AL115">
        <v>0.30778020690967062</v>
      </c>
      <c r="AM115">
        <v>0.36030232606699147</v>
      </c>
      <c r="AN115">
        <v>0.41293010078287912</v>
      </c>
      <c r="AO115">
        <v>0.46461253158714166</v>
      </c>
      <c r="AP115">
        <v>0.51443056644761076</v>
      </c>
      <c r="AQ115">
        <v>0.56161308959785394</v>
      </c>
      <c r="AR115">
        <v>0.60554145960415817</v>
      </c>
      <c r="AS115">
        <v>0.64574555906576148</v>
      </c>
      <c r="AT115">
        <v>0.68189397376227634</v>
      </c>
      <c r="AU115">
        <v>0.71378047518538179</v>
      </c>
      <c r="AV115">
        <v>0.74130852308433548</v>
      </c>
      <c r="AW115">
        <v>0.7644750821589914</v>
      </c>
      <c r="AX115">
        <v>0.78335468239354322</v>
      </c>
      <c r="AY115">
        <v>0.79808435297938085</v>
      </c>
      <c r="AZ115">
        <v>0.80884982339686862</v>
      </c>
      <c r="BA115">
        <v>0.81587320534219943</v>
      </c>
      <c r="BB115">
        <v>0.81940223718369998</v>
      </c>
      <c r="BC115">
        <v>0.81970107962050776</v>
      </c>
      <c r="BD115">
        <v>0.81704258893183213</v>
      </c>
      <c r="BE115">
        <v>0.81170195543589896</v>
      </c>
      <c r="BF115">
        <v>0.80395157349867563</v>
      </c>
      <c r="BG115">
        <v>0.79405700077193708</v>
      </c>
      <c r="BH115">
        <v>0.782273864465164</v>
      </c>
      <c r="BI115">
        <v>0.76884557842214007</v>
      </c>
      <c r="BJ115">
        <v>0.75400174437161349</v>
      </c>
      <c r="BK115">
        <v>0.73795712233297828</v>
      </c>
      <c r="BL115">
        <v>0.72091106762731416</v>
      </c>
      <c r="BM115">
        <v>0.70304734447326467</v>
      </c>
      <c r="BN115">
        <v>0.68453423820727266</v>
      </c>
      <c r="BO115">
        <v>0.66552489942999771</v>
      </c>
      <c r="BP115">
        <v>0.64615786366120964</v>
      </c>
      <c r="BQ115">
        <v>0.62655769930274552</v>
      </c>
      <c r="BR115">
        <v>0.60683574485256453</v>
      </c>
      <c r="BS115">
        <v>0.58709090341839176</v>
      </c>
      <c r="BT115">
        <v>0.56741046871180079</v>
      </c>
      <c r="BU115">
        <v>0.547870961944394</v>
      </c>
      <c r="BV115">
        <v>0.52853896348566243</v>
      </c>
      <c r="BW115">
        <v>0.50947192686752152</v>
      </c>
      <c r="BX115">
        <v>0.49071896582083219</v>
      </c>
      <c r="BY115">
        <v>0.47232160758691588</v>
      </c>
      <c r="BZ115">
        <v>0.45431450783768978</v>
      </c>
      <c r="CA115">
        <v>0.43672612423005674</v>
      </c>
      <c r="CB115">
        <v>0.41957934697451266</v>
      </c>
      <c r="CC115">
        <v>0.40289208586812031</v>
      </c>
      <c r="CD115">
        <v>0.38667781407493124</v>
      </c>
      <c r="CE115">
        <v>0.37094606957294052</v>
      </c>
      <c r="CF115">
        <v>0.35570291566064649</v>
      </c>
      <c r="CG115">
        <v>0.34095136225762529</v>
      </c>
      <c r="CH115">
        <v>0.32669174996750022</v>
      </c>
      <c r="CI115">
        <v>0.31292209901931167</v>
      </c>
      <c r="CJ115">
        <v>0.29963842528228557</v>
      </c>
      <c r="CK115">
        <v>0.28683502557414403</v>
      </c>
      <c r="CL115">
        <v>0.27450473446645918</v>
      </c>
      <c r="CM115">
        <v>0.26263915474240279</v>
      </c>
      <c r="CN115">
        <v>0.25122886359048147</v>
      </c>
      <c r="CO115">
        <v>0.24026359652946766</v>
      </c>
      <c r="CP115">
        <v>0.22973241095983196</v>
      </c>
      <c r="CQ115">
        <v>0.21962383113007716</v>
      </c>
      <c r="CR115">
        <v>0.20992597619568368</v>
      </c>
      <c r="CS115">
        <v>0.20062667293667108</v>
      </c>
      <c r="CT115">
        <v>0.19171355458906925</v>
      </c>
      <c r="CU115">
        <v>0.18317414713740671</v>
      </c>
      <c r="CV115">
        <v>0.17499594431081356</v>
      </c>
      <c r="CW115">
        <v>0.16716647242531052</v>
      </c>
      <c r="CX115">
        <v>0.15967334611985221</v>
      </c>
      <c r="CY115">
        <v>0.15250431594406427</v>
      </c>
      <c r="CZ115">
        <v>0.14564730867147535</v>
      </c>
      <c r="DA115">
        <v>0.13909046113353396</v>
      </c>
      <c r="DB115">
        <v>0.13282214829663258</v>
      </c>
      <c r="DC115">
        <v>0.12683100623674115</v>
      </c>
      <c r="DD115">
        <v>0.12110595060374119</v>
      </c>
      <c r="DE115">
        <v>0.11563619111008754</v>
      </c>
      <c r="DF115">
        <v>0.11041124252559746</v>
      </c>
      <c r="DG115">
        <v>0.10542093261183713</v>
      </c>
      <c r="DH115">
        <v>0.10065540738539458</v>
      </c>
      <c r="DI115">
        <v>9.6105134059030567E-2</v>
      </c>
      <c r="DJ115">
        <v>9.1760901973055697E-2</v>
      </c>
      <c r="DK115">
        <v>8.7613821795958266E-2</v>
      </c>
      <c r="DL115">
        <v>8.3655323243118473E-2</v>
      </c>
      <c r="DM115">
        <v>7.9877151535085567E-2</v>
      </c>
      <c r="DN115">
        <v>7.6271362792177042E-2</v>
      </c>
      <c r="DO115">
        <v>7.2830318539845396E-2</v>
      </c>
      <c r="DP115">
        <v>6.9546679479132109E-2</v>
      </c>
      <c r="DQ115">
        <v>6.6413398658432543E-2</v>
      </c>
      <c r="DR115">
        <v>6.3423714166514558E-2</v>
      </c>
      <c r="DS115">
        <v>6.0571141452126352E-2</v>
      </c>
      <c r="DT115">
        <v>5.784946536243718E-2</v>
      </c>
      <c r="DU115">
        <v>5.5252731980818974E-2</v>
      </c>
      <c r="DV115">
        <v>5.2775240334018404E-2</v>
      </c>
      <c r="DW115">
        <v>5.0411534029398186E-2</v>
      </c>
      <c r="DX115">
        <v>4.8156392874594181E-2</v>
      </c>
      <c r="DY115">
        <v>4.6004824524519976E-2</v>
      </c>
      <c r="DZ115">
        <v>4.3952056194050543E-2</v>
      </c>
      <c r="EA115">
        <v>4.1993526468872111E-2</v>
      </c>
      <c r="EB115">
        <v>4.0124877241805877E-2</v>
      </c>
      <c r="EC115">
        <v>3.8341945797336699E-2</v>
      </c>
      <c r="ED115">
        <v>3.6640757063035989E-2</v>
      </c>
      <c r="EE115">
        <v>3.5017516043023729E-2</v>
      </c>
      <c r="EF115">
        <v>3.3468600445484359E-2</v>
      </c>
    </row>
    <row r="116" spans="1:136" x14ac:dyDescent="0.2">
      <c r="A116" s="1">
        <v>36595</v>
      </c>
      <c r="B116" s="15">
        <f>Sheet1!G116</f>
        <v>0.61277742933794355</v>
      </c>
      <c r="C116">
        <v>48745.275512499997</v>
      </c>
      <c r="D116">
        <v>13570</v>
      </c>
      <c r="E116" s="5">
        <v>0.05</v>
      </c>
      <c r="F116" s="6">
        <v>1</v>
      </c>
      <c r="G116" s="7">
        <v>0.48462671027107601</v>
      </c>
      <c r="H116" s="10">
        <v>61651.196480164464</v>
      </c>
      <c r="I116" s="8">
        <f t="shared" si="24"/>
        <v>3.4687784468490808</v>
      </c>
      <c r="J116" s="8">
        <f t="shared" si="18"/>
        <v>2.9841517365780046</v>
      </c>
      <c r="K116" s="3">
        <f t="shared" si="25"/>
        <v>0.99973858478974487</v>
      </c>
      <c r="L116" s="3">
        <f t="shared" si="19"/>
        <v>61651.193595031531</v>
      </c>
      <c r="M116" s="3">
        <f t="shared" si="20"/>
        <v>8.3239920436371012E-6</v>
      </c>
      <c r="N116" s="4">
        <f t="shared" si="21"/>
        <v>48745.249852979905</v>
      </c>
      <c r="O116" s="3">
        <f t="shared" si="22"/>
        <v>6.5841097133747411E-4</v>
      </c>
      <c r="P116" s="18">
        <f t="shared" si="26"/>
        <v>6.667349633811112E-4</v>
      </c>
      <c r="Q116" s="20">
        <f t="shared" si="27"/>
        <v>3.2936683125754307</v>
      </c>
      <c r="R116" s="9">
        <f t="shared" si="28"/>
        <v>4.9444558033376557E-4</v>
      </c>
      <c r="U116" s="1">
        <f t="shared" si="23"/>
        <v>36595</v>
      </c>
      <c r="V116">
        <v>3.3020209765062303E-12</v>
      </c>
      <c r="W116">
        <v>3.7548798258711142E-8</v>
      </c>
      <c r="X116">
        <v>3.4296347215630336E-6</v>
      </c>
      <c r="Y116">
        <v>5.5206184004812255E-5</v>
      </c>
      <c r="Z116">
        <v>3.7378214816572022E-4</v>
      </c>
      <c r="AA116">
        <v>1.5238580740499208E-3</v>
      </c>
      <c r="AB116">
        <v>4.4772642379024832E-3</v>
      </c>
      <c r="AC116">
        <v>1.0494334127112145E-2</v>
      </c>
      <c r="AD116">
        <v>2.0888112889661442E-2</v>
      </c>
      <c r="AE116">
        <v>3.6777050734775898E-2</v>
      </c>
      <c r="AF116">
        <v>5.8902824921578188E-2</v>
      </c>
      <c r="AG116">
        <v>8.75420366038583E-2</v>
      </c>
      <c r="AH116">
        <v>0.12250463887754404</v>
      </c>
      <c r="AI116">
        <v>0.16319466976935967</v>
      </c>
      <c r="AJ116">
        <v>0.20870565914306094</v>
      </c>
      <c r="AK116">
        <v>0.25792742281254766</v>
      </c>
      <c r="AL116">
        <v>0.30964790731901937</v>
      </c>
      <c r="AM116">
        <v>0.36264049432218048</v>
      </c>
      <c r="AN116">
        <v>0.41573251358888147</v>
      </c>
      <c r="AO116">
        <v>0.46785439596709394</v>
      </c>
      <c r="AP116">
        <v>0.51807112234151909</v>
      </c>
      <c r="AQ116">
        <v>0.56559874360722739</v>
      </c>
      <c r="AR116">
        <v>0.60980911234496227</v>
      </c>
      <c r="AS116">
        <v>0.65022586903373247</v>
      </c>
      <c r="AT116">
        <v>0.686514377625842</v>
      </c>
      <c r="AU116">
        <v>0.71846785133747948</v>
      </c>
      <c r="AV116">
        <v>0.74599143943600532</v>
      </c>
      <c r="AW116">
        <v>0.76908561036313061</v>
      </c>
      <c r="AX116">
        <v>0.78782979014756038</v>
      </c>
      <c r="AY116">
        <v>0.80236690560586399</v>
      </c>
      <c r="AZ116">
        <v>0.812889237541774</v>
      </c>
      <c r="BA116">
        <v>0.8196258032560334</v>
      </c>
      <c r="BB116">
        <v>0.82283135131961171</v>
      </c>
      <c r="BC116">
        <v>0.82277695556312358</v>
      </c>
      <c r="BD116">
        <v>0.8197421310441283</v>
      </c>
      <c r="BE116">
        <v>0.81400835490075518</v>
      </c>
      <c r="BF116">
        <v>0.80585385323833525</v>
      </c>
      <c r="BG116">
        <v>0.79554950647398404</v>
      </c>
      <c r="BH116">
        <v>0.78335572590825486</v>
      </c>
      <c r="BI116">
        <v>0.76952016065184936</v>
      </c>
      <c r="BJ116">
        <v>0.75427610412068746</v>
      </c>
      <c r="BK116">
        <v>0.73784148144918482</v>
      </c>
      <c r="BL116">
        <v>0.72041831216558261</v>
      </c>
      <c r="BM116">
        <v>0.70219255550167525</v>
      </c>
      <c r="BN116">
        <v>0.68333425822838734</v>
      </c>
      <c r="BO116">
        <v>0.66399793658196116</v>
      </c>
      <c r="BP116">
        <v>0.64432313448611922</v>
      </c>
      <c r="BQ116">
        <v>0.62443510980271066</v>
      </c>
      <c r="BR116">
        <v>0.60444560874907161</v>
      </c>
      <c r="BS116">
        <v>0.58445369594446261</v>
      </c>
      <c r="BT116">
        <v>0.56454661385996141</v>
      </c>
      <c r="BU116">
        <v>0.54480065083241669</v>
      </c>
      <c r="BV116">
        <v>0.52528200135683956</v>
      </c>
      <c r="BW116">
        <v>0.50604760618771882</v>
      </c>
      <c r="BX116">
        <v>0.48714596294958817</v>
      </c>
      <c r="BY116">
        <v>0.46861790056687214</v>
      </c>
      <c r="BZ116">
        <v>0.45049731295124362</v>
      </c>
      <c r="CA116">
        <v>0.43281184910266063</v>
      </c>
      <c r="CB116">
        <v>0.41558355815118248</v>
      </c>
      <c r="CC116">
        <v>0.39882948894608783</v>
      </c>
      <c r="CD116">
        <v>0.38256224463527583</v>
      </c>
      <c r="CE116">
        <v>0.36679049331312069</v>
      </c>
      <c r="CF116">
        <v>0.35151943628488191</v>
      </c>
      <c r="CG116">
        <v>0.33675123583073951</v>
      </c>
      <c r="CH116">
        <v>0.32248540457852276</v>
      </c>
      <c r="CI116">
        <v>0.30871915873283573</v>
      </c>
      <c r="CJ116">
        <v>0.2954477374777198</v>
      </c>
      <c r="CK116">
        <v>0.28266469088536023</v>
      </c>
      <c r="CL116">
        <v>0.27036213863697484</v>
      </c>
      <c r="CM116">
        <v>0.25853100180437905</v>
      </c>
      <c r="CN116">
        <v>0.2471612098598551</v>
      </c>
      <c r="CO116">
        <v>0.2362418849849364</v>
      </c>
      <c r="CP116">
        <v>0.22576150564071917</v>
      </c>
      <c r="CQ116">
        <v>0.21570805124788769</v>
      </c>
      <c r="CR116">
        <v>0.206069129707005</v>
      </c>
      <c r="CS116">
        <v>0.19683208937156299</v>
      </c>
      <c r="CT116">
        <v>0.18798411696978504</v>
      </c>
      <c r="CU116">
        <v>0.17951232285774588</v>
      </c>
      <c r="CV116">
        <v>0.17140381487713788</v>
      </c>
      <c r="CW116">
        <v>0.1636457619867468</v>
      </c>
      <c r="CX116">
        <v>0.15622544873791533</v>
      </c>
      <c r="CY116">
        <v>0.14913032157126832</v>
      </c>
      <c r="CZ116">
        <v>0.14234802782485623</v>
      </c>
      <c r="DA116">
        <v>0.13586644826272529</v>
      </c>
      <c r="DB116">
        <v>0.12967372385753959</v>
      </c>
      <c r="DC116">
        <v>0.12375827749123074</v>
      </c>
      <c r="DD116">
        <v>0.11810883117337109</v>
      </c>
      <c r="DE116">
        <v>0.11271441931796401</v>
      </c>
      <c r="DF116">
        <v>0.1075643985651874</v>
      </c>
      <c r="DG116">
        <v>0.10264845458515162</v>
      </c>
      <c r="DH116">
        <v>9.7956606255570358E-2</v>
      </c>
      <c r="DI116">
        <v>9.3479207564109795E-2</v>
      </c>
      <c r="DJ116">
        <v>8.9206947548827881E-2</v>
      </c>
      <c r="DK116">
        <v>8.5130848556197652E-2</v>
      </c>
      <c r="DL116">
        <v>8.1242263065520015E-2</v>
      </c>
      <c r="DM116">
        <v>7.753286930076167E-2</v>
      </c>
      <c r="DN116">
        <v>7.3994665825799874E-2</v>
      </c>
      <c r="DO116">
        <v>7.0619965296468815E-2</v>
      </c>
      <c r="DP116">
        <v>6.740138752246165E-2</v>
      </c>
      <c r="DQ116">
        <v>6.433185197387907E-2</v>
      </c>
      <c r="DR116">
        <v>6.1404569850807715E-2</v>
      </c>
      <c r="DS116">
        <v>5.8613035819613073E-2</v>
      </c>
      <c r="DT116">
        <v>5.5951019506480251E-2</v>
      </c>
      <c r="DU116">
        <v>5.3412556826964004E-2</v>
      </c>
      <c r="DV116">
        <v>5.0991941219836238E-2</v>
      </c>
      <c r="DW116">
        <v>4.8683714844152862E-2</v>
      </c>
      <c r="DX116">
        <v>4.6482659790146132E-2</v>
      </c>
      <c r="DY116">
        <v>4.4383789347164658E-2</v>
      </c>
      <c r="DZ116">
        <v>4.2382339365321306E-2</v>
      </c>
      <c r="EA116">
        <v>4.047375974171212E-2</v>
      </c>
      <c r="EB116">
        <v>3.8653706056941656E-2</v>
      </c>
      <c r="EC116">
        <v>3.6918031383171318E-2</v>
      </c>
      <c r="ED116">
        <v>3.5262778280924341E-2</v>
      </c>
      <c r="EE116">
        <v>3.3684170998399286E-2</v>
      </c>
      <c r="EF116">
        <v>3.2178607883976029E-2</v>
      </c>
    </row>
    <row r="117" spans="1:136" x14ac:dyDescent="0.2">
      <c r="A117" s="1">
        <v>36602</v>
      </c>
      <c r="B117" s="15">
        <f>Sheet1!G117</f>
        <v>0.61265801727272684</v>
      </c>
      <c r="C117">
        <v>49550.243365000002</v>
      </c>
      <c r="D117">
        <v>13570</v>
      </c>
      <c r="E117" s="5">
        <v>0.05</v>
      </c>
      <c r="F117" s="6">
        <v>1</v>
      </c>
      <c r="G117" s="7">
        <v>0.48617692598872697</v>
      </c>
      <c r="H117" s="10">
        <v>62456.268436376158</v>
      </c>
      <c r="I117" s="8">
        <f t="shared" si="24"/>
        <v>3.4859513976420446</v>
      </c>
      <c r="J117" s="8">
        <f t="shared" si="18"/>
        <v>2.9997744716533177</v>
      </c>
      <c r="K117" s="3">
        <f t="shared" si="25"/>
        <v>0.99975480495366775</v>
      </c>
      <c r="L117" s="3">
        <f t="shared" si="19"/>
        <v>62456.273694941716</v>
      </c>
      <c r="M117" s="3">
        <f t="shared" si="20"/>
        <v>2.7652511723542706E-5</v>
      </c>
      <c r="N117" s="4">
        <f t="shared" si="21"/>
        <v>49550.208815674974</v>
      </c>
      <c r="O117" s="3">
        <f t="shared" si="22"/>
        <v>1.1936558598842047E-3</v>
      </c>
      <c r="P117" s="18">
        <f t="shared" si="26"/>
        <v>1.2213083716077473E-3</v>
      </c>
      <c r="Q117" s="20">
        <f t="shared" si="27"/>
        <v>3.3083041282077672</v>
      </c>
      <c r="R117" s="9">
        <f t="shared" si="28"/>
        <v>4.6931408863411743E-4</v>
      </c>
      <c r="U117" s="1">
        <f t="shared" si="23"/>
        <v>36602</v>
      </c>
      <c r="V117">
        <v>3.2432448621929001E-12</v>
      </c>
      <c r="W117">
        <v>3.6019479705177173E-8</v>
      </c>
      <c r="X117">
        <v>3.2644547427954382E-6</v>
      </c>
      <c r="Y117">
        <v>5.2399507235575154E-5</v>
      </c>
      <c r="Z117">
        <v>3.5455218850865205E-4</v>
      </c>
      <c r="AA117">
        <v>1.4461531389861702E-3</v>
      </c>
      <c r="AB117">
        <v>4.2536701327754601E-3</v>
      </c>
      <c r="AC117">
        <v>9.9850223613105454E-3</v>
      </c>
      <c r="AD117">
        <v>1.9908330472943568E-2</v>
      </c>
      <c r="AE117">
        <v>3.5116741589465518E-2</v>
      </c>
      <c r="AF117">
        <v>5.6352246185372046E-2</v>
      </c>
      <c r="AG117">
        <v>8.3917007479961475E-2</v>
      </c>
      <c r="AH117">
        <v>0.11766683992595836</v>
      </c>
      <c r="AI117">
        <v>0.15706470914168882</v>
      </c>
      <c r="AJ117">
        <v>0.20126856658191056</v>
      </c>
      <c r="AK117">
        <v>0.24923151184327971</v>
      </c>
      <c r="AL117">
        <v>0.29979858373501328</v>
      </c>
      <c r="AM117">
        <v>0.35179074509418279</v>
      </c>
      <c r="AN117">
        <v>0.40407166605729183</v>
      </c>
      <c r="AO117">
        <v>0.45559644264634985</v>
      </c>
      <c r="AP117">
        <v>0.50544356646623423</v>
      </c>
      <c r="AQ117">
        <v>0.55283259779954319</v>
      </c>
      <c r="AR117">
        <v>0.59713040931223627</v>
      </c>
      <c r="AS117">
        <v>0.63784883003889636</v>
      </c>
      <c r="AT117">
        <v>0.6746362303197494</v>
      </c>
      <c r="AU117">
        <v>0.70726518584068021</v>
      </c>
      <c r="AV117">
        <v>0.73561793036540202</v>
      </c>
      <c r="AW117">
        <v>0.75967090277534621</v>
      </c>
      <c r="AX117">
        <v>0.77947934014750098</v>
      </c>
      <c r="AY117">
        <v>0.79516257422771697</v>
      </c>
      <c r="AZ117">
        <v>0.80689045365327661</v>
      </c>
      <c r="BA117">
        <v>0.81487113334867001</v>
      </c>
      <c r="BB117">
        <v>0.81934033806068096</v>
      </c>
      <c r="BC117">
        <v>0.82055211083226742</v>
      </c>
      <c r="BD117">
        <v>0.81877099155267929</v>
      </c>
      <c r="BE117">
        <v>0.81426552865504787</v>
      </c>
      <c r="BF117">
        <v>0.80730300271379196</v>
      </c>
      <c r="BG117">
        <v>0.7981452293412219</v>
      </c>
      <c r="BH117">
        <v>0.78704530659500194</v>
      </c>
      <c r="BI117">
        <v>0.77424517613750432</v>
      </c>
      <c r="BJ117">
        <v>0.75997387539951899</v>
      </c>
      <c r="BK117">
        <v>0.74444636833831634</v>
      </c>
      <c r="BL117">
        <v>0.72786285384700011</v>
      </c>
      <c r="BM117">
        <v>0.71040846262897384</v>
      </c>
      <c r="BN117">
        <v>0.69225326483026273</v>
      </c>
      <c r="BO117">
        <v>0.67355252155957268</v>
      </c>
      <c r="BP117">
        <v>0.65444712340639599</v>
      </c>
      <c r="BQ117">
        <v>0.63506416808352806</v>
      </c>
      <c r="BR117">
        <v>0.6155176373392488</v>
      </c>
      <c r="BS117">
        <v>0.59590914032379405</v>
      </c>
      <c r="BT117">
        <v>0.57632869670463605</v>
      </c>
      <c r="BU117">
        <v>0.55685553807518617</v>
      </c>
      <c r="BV117">
        <v>0.537558910671046</v>
      </c>
      <c r="BW117">
        <v>0.51849886617992713</v>
      </c>
      <c r="BX117">
        <v>0.49972703058755114</v>
      </c>
      <c r="BY117">
        <v>0.48128734362046477</v>
      </c>
      <c r="BZ117">
        <v>0.4632167635001001</v>
      </c>
      <c r="CA117">
        <v>0.44554593347674293</v>
      </c>
      <c r="CB117">
        <v>0.42829980802667711</v>
      </c>
      <c r="CC117">
        <v>0.41149823772306743</v>
      </c>
      <c r="CD117">
        <v>0.39515651267737489</v>
      </c>
      <c r="CE117">
        <v>0.37928586513318074</v>
      </c>
      <c r="CF117">
        <v>0.36389393231302919</v>
      </c>
      <c r="CG117">
        <v>0.34898518100064108</v>
      </c>
      <c r="CH117">
        <v>0.33456129561103076</v>
      </c>
      <c r="CI117">
        <v>0.32062153168089969</v>
      </c>
      <c r="CJ117">
        <v>0.30716303681916363</v>
      </c>
      <c r="CK117">
        <v>0.2941811412076481</v>
      </c>
      <c r="CL117">
        <v>0.2816696197472362</v>
      </c>
      <c r="CM117">
        <v>0.26962092791563363</v>
      </c>
      <c r="CN117">
        <v>0.258026413347621</v>
      </c>
      <c r="CO117">
        <v>0.24687650507445086</v>
      </c>
      <c r="CP117">
        <v>0.2361608822712821</v>
      </c>
      <c r="CQ117">
        <v>0.22586862426497359</v>
      </c>
      <c r="CR117">
        <v>0.2159883434526238</v>
      </c>
      <c r="CS117">
        <v>0.20650830267691253</v>
      </c>
      <c r="CT117">
        <v>0.19741651849975794</v>
      </c>
      <c r="CU117">
        <v>0.18870085171274112</v>
      </c>
      <c r="CV117">
        <v>0.18034908632246147</v>
      </c>
      <c r="CW117">
        <v>0.17234899815240703</v>
      </c>
      <c r="CX117">
        <v>0.16468841411070467</v>
      </c>
      <c r="CY117">
        <v>0.15735526308569769</v>
      </c>
      <c r="CZ117">
        <v>0.15033761934889803</v>
      </c>
      <c r="DA117">
        <v>0.14362373926767438</v>
      </c>
      <c r="DB117">
        <v>0.13720209205795794</v>
      </c>
      <c r="DC117">
        <v>0.13106138524032659</v>
      </c>
      <c r="DD117">
        <v>0.12519058540078232</v>
      </c>
      <c r="DE117">
        <v>0.11957893480034103</v>
      </c>
      <c r="DF117">
        <v>0.11421596432483368</v>
      </c>
      <c r="DG117">
        <v>0.10909150321797002</v>
      </c>
      <c r="DH117">
        <v>0.10419568599640881</v>
      </c>
      <c r="DI117">
        <v>9.9518956905077782E-2</v>
      </c>
      <c r="DJ117">
        <v>9.505207223407397E-2</v>
      </c>
      <c r="DK117">
        <v>9.0786100784835636E-2</v>
      </c>
      <c r="DL117">
        <v>8.6712422742739895E-2</v>
      </c>
      <c r="DM117">
        <v>8.282272718554437E-2</v>
      </c>
      <c r="DN117">
        <v>7.9109008431990507E-2</v>
      </c>
      <c r="DO117">
        <v>7.5563561412171409E-2</v>
      </c>
      <c r="DP117">
        <v>7.2178976220748314E-2</v>
      </c>
      <c r="DQ117">
        <v>6.8948131995607842E-2</v>
      </c>
      <c r="DR117">
        <v>6.5864190247885368E-2</v>
      </c>
      <c r="DS117">
        <v>6.2920587754294405E-2</v>
      </c>
      <c r="DT117">
        <v>6.0111029109246747E-2</v>
      </c>
      <c r="DU117">
        <v>5.7429479022159322E-2</v>
      </c>
      <c r="DV117">
        <v>5.4870154434551607E-2</v>
      </c>
      <c r="DW117">
        <v>5.2427516521843319E-2</v>
      </c>
      <c r="DX117">
        <v>5.009626263612816E-2</v>
      </c>
      <c r="DY117">
        <v>4.7871318238494429E-2</v>
      </c>
      <c r="DZ117">
        <v>4.5747828862592994E-2</v>
      </c>
      <c r="EA117">
        <v>4.3721152145051144E-2</v>
      </c>
      <c r="EB117">
        <v>4.1786849952912875E-2</v>
      </c>
      <c r="EC117">
        <v>3.9940680633483758E-2</v>
      </c>
      <c r="ED117">
        <v>3.8178591407706172E-2</v>
      </c>
      <c r="EE117">
        <v>3.6496710924451219E-2</v>
      </c>
      <c r="EF117">
        <v>3.4891341989799367E-2</v>
      </c>
    </row>
    <row r="118" spans="1:136" x14ac:dyDescent="0.2">
      <c r="A118" s="1">
        <v>36609</v>
      </c>
      <c r="B118" s="15">
        <f>Sheet1!G118</f>
        <v>0.61109257361357261</v>
      </c>
      <c r="C118">
        <v>51517.942559999996</v>
      </c>
      <c r="D118">
        <v>13570</v>
      </c>
      <c r="E118" s="5">
        <v>0.05</v>
      </c>
      <c r="F118" s="6">
        <v>1</v>
      </c>
      <c r="G118" s="7">
        <v>0.48877016642671767</v>
      </c>
      <c r="H118" s="10">
        <v>64424.289579410899</v>
      </c>
      <c r="I118" s="8">
        <f t="shared" si="24"/>
        <v>3.5335163886057162</v>
      </c>
      <c r="J118" s="8">
        <f t="shared" si="18"/>
        <v>3.0447462221789987</v>
      </c>
      <c r="K118" s="3">
        <f t="shared" si="25"/>
        <v>0.99979496466727424</v>
      </c>
      <c r="L118" s="3">
        <f t="shared" si="19"/>
        <v>64424.32571156315</v>
      </c>
      <c r="M118" s="3">
        <f t="shared" si="20"/>
        <v>1.3055324262534755E-3</v>
      </c>
      <c r="N118" s="4">
        <f t="shared" si="21"/>
        <v>51517.927110306453</v>
      </c>
      <c r="O118" s="3">
        <f t="shared" si="22"/>
        <v>2.3869303056968513E-4</v>
      </c>
      <c r="P118" s="18">
        <f t="shared" si="26"/>
        <v>1.5442254568231607E-3</v>
      </c>
      <c r="Q118" s="20">
        <f t="shared" si="27"/>
        <v>3.3516389302520269</v>
      </c>
      <c r="R118" s="9">
        <f t="shared" si="28"/>
        <v>4.0167359601815162E-4</v>
      </c>
      <c r="U118" s="1">
        <f t="shared" si="23"/>
        <v>36609</v>
      </c>
      <c r="V118">
        <v>2.741189987781062E-12</v>
      </c>
      <c r="W118">
        <v>3.0073383919042296E-8</v>
      </c>
      <c r="X118">
        <v>2.7332390100113843E-6</v>
      </c>
      <c r="Y118">
        <v>4.4157043329040318E-5</v>
      </c>
      <c r="Z118">
        <v>3.0104926336731993E-4</v>
      </c>
      <c r="AA118">
        <v>1.2375824687728225E-3</v>
      </c>
      <c r="AB118">
        <v>3.6686366391350087E-3</v>
      </c>
      <c r="AC118">
        <v>8.677451594345768E-3</v>
      </c>
      <c r="AD118">
        <v>1.7429245926750391E-2</v>
      </c>
      <c r="AE118">
        <v>3.0963467039495849E-2</v>
      </c>
      <c r="AF118">
        <v>5.0029857108919364E-2</v>
      </c>
      <c r="AG118">
        <v>7.4997228193303775E-2</v>
      </c>
      <c r="AH118">
        <v>0.10583421201321593</v>
      </c>
      <c r="AI118">
        <v>0.14214531724457655</v>
      </c>
      <c r="AJ118">
        <v>0.18324102996778474</v>
      </c>
      <c r="AK118">
        <v>0.22822275264915254</v>
      </c>
      <c r="AL118">
        <v>0.27606820105917956</v>
      </c>
      <c r="AM118">
        <v>0.32570806494650406</v>
      </c>
      <c r="AN118">
        <v>0.37608912705488917</v>
      </c>
      <c r="AO118">
        <v>0.42622225662947139</v>
      </c>
      <c r="AP118">
        <v>0.47521579298825539</v>
      </c>
      <c r="AQ118">
        <v>0.52229602748345327</v>
      </c>
      <c r="AR118">
        <v>0.56681702913780108</v>
      </c>
      <c r="AS118">
        <v>0.60826216396727939</v>
      </c>
      <c r="AT118">
        <v>0.64623950518330497</v>
      </c>
      <c r="AU118">
        <v>0.68047304607291714</v>
      </c>
      <c r="AV118">
        <v>0.71079129236777061</v>
      </c>
      <c r="AW118">
        <v>0.73711447731089663</v>
      </c>
      <c r="AX118">
        <v>0.75944133868815489</v>
      </c>
      <c r="AY118">
        <v>0.77783613592663126</v>
      </c>
      <c r="AZ118">
        <v>0.79241637058366576</v>
      </c>
      <c r="BA118">
        <v>0.80334150323766984</v>
      </c>
      <c r="BB118">
        <v>0.81080282916430346</v>
      </c>
      <c r="BC118">
        <v>0.81501457829586155</v>
      </c>
      <c r="BD118">
        <v>0.81620623573327911</v>
      </c>
      <c r="BE118">
        <v>0.81461603184682174</v>
      </c>
      <c r="BF118">
        <v>0.81048552079353631</v>
      </c>
      <c r="BG118">
        <v>0.80405514890886554</v>
      </c>
      <c r="BH118">
        <v>0.79556070647505361</v>
      </c>
      <c r="BI118">
        <v>0.78523055510537609</v>
      </c>
      <c r="BJ118">
        <v>0.77328352628950081</v>
      </c>
      <c r="BK118">
        <v>0.75992739290449407</v>
      </c>
      <c r="BL118">
        <v>0.745357823502108</v>
      </c>
      <c r="BM118">
        <v>0.72975773805746602</v>
      </c>
      <c r="BN118">
        <v>0.71329699298408977</v>
      </c>
      <c r="BO118">
        <v>0.69613233215914083</v>
      </c>
      <c r="BP118">
        <v>0.67840754918252844</v>
      </c>
      <c r="BQ118">
        <v>0.66025381394566418</v>
      </c>
      <c r="BR118">
        <v>0.64179012372147604</v>
      </c>
      <c r="BS118">
        <v>0.62312384537445975</v>
      </c>
      <c r="BT118">
        <v>0.6043513209343867</v>
      </c>
      <c r="BU118">
        <v>0.58555851371196577</v>
      </c>
      <c r="BV118">
        <v>0.56682167640673464</v>
      </c>
      <c r="BW118">
        <v>0.54820802632334698</v>
      </c>
      <c r="BX118">
        <v>0.52977641593206537</v>
      </c>
      <c r="BY118">
        <v>0.51157798964317247</v>
      </c>
      <c r="BZ118">
        <v>0.49365681987111609</v>
      </c>
      <c r="CA118">
        <v>0.476050517297327</v>
      </c>
      <c r="CB118">
        <v>0.4587908117510956</v>
      </c>
      <c r="CC118">
        <v>0.44190410136115504</v>
      </c>
      <c r="CD118">
        <v>0.42541196862759761</v>
      </c>
      <c r="CE118">
        <v>0.40933166286039185</v>
      </c>
      <c r="CF118">
        <v>0.39367654905893845</v>
      </c>
      <c r="CG118">
        <v>0.37845652379410027</v>
      </c>
      <c r="CH118">
        <v>0.3636783990239964</v>
      </c>
      <c r="CI118">
        <v>0.34934625504789152</v>
      </c>
      <c r="CJ118">
        <v>0.33546176399624816</v>
      </c>
      <c r="CK118">
        <v>0.32202448538430262</v>
      </c>
      <c r="CL118">
        <v>0.30903213533378915</v>
      </c>
      <c r="CM118">
        <v>0.29648083110342949</v>
      </c>
      <c r="CN118">
        <v>0.28436531257202119</v>
      </c>
      <c r="CO118">
        <v>0.27267914229604806</v>
      </c>
      <c r="CP118">
        <v>0.26141488572246668</v>
      </c>
      <c r="CQ118">
        <v>0.25056427308191226</v>
      </c>
      <c r="CR118">
        <v>0.2401183444218852</v>
      </c>
      <c r="CS118">
        <v>0.23006757916694448</v>
      </c>
      <c r="CT118">
        <v>0.22040201151616726</v>
      </c>
      <c r="CU118">
        <v>0.21111133290920861</v>
      </c>
      <c r="CV118">
        <v>0.20218498271292312</v>
      </c>
      <c r="CW118">
        <v>0.19361222820193244</v>
      </c>
      <c r="CX118">
        <v>0.18538223482976418</v>
      </c>
      <c r="CY118">
        <v>0.17748412771295349</v>
      </c>
      <c r="CZ118">
        <v>0.16990704517929023</v>
      </c>
      <c r="DA118">
        <v>0.16264018516365353</v>
      </c>
      <c r="DB118">
        <v>0.15567284517070698</v>
      </c>
      <c r="DC118">
        <v>0.14899445646339199</v>
      </c>
      <c r="DD118">
        <v>0.14259461307953233</v>
      </c>
      <c r="DE118">
        <v>0.13646309622609437</v>
      </c>
      <c r="DF118">
        <v>0.1305898945514902</v>
      </c>
      <c r="DG118">
        <v>0.12496522075078768</v>
      </c>
      <c r="DH118">
        <v>0.11957952491657606</v>
      </c>
      <c r="DI118">
        <v>0.11442350500938848</v>
      </c>
      <c r="DJ118">
        <v>0.10948811478587078</v>
      </c>
      <c r="DK118">
        <v>0.10476456949006285</v>
      </c>
      <c r="DL118">
        <v>0.10024434958311532</v>
      </c>
      <c r="DM118">
        <v>9.5919202759260386E-2</v>
      </c>
      <c r="DN118">
        <v>9.1781144470762702E-2</v>
      </c>
      <c r="DO118">
        <v>8.7822457161694401E-2</v>
      </c>
      <c r="DP118">
        <v>8.4035688389543423E-2</v>
      </c>
      <c r="DQ118">
        <v>8.0413647994748677E-2</v>
      </c>
      <c r="DR118">
        <v>7.6949404461067572E-2</v>
      </c>
      <c r="DS118">
        <v>7.3636280594114201E-2</v>
      </c>
      <c r="DT118">
        <v>7.0467848631316596E-2</v>
      </c>
      <c r="DU118">
        <v>6.7437924883783154E-2</v>
      </c>
      <c r="DV118">
        <v>6.4540563999088113E-2</v>
      </c>
      <c r="DW118">
        <v>6.177005292359098E-2</v>
      </c>
      <c r="DX118">
        <v>5.9120904633566479E-2</v>
      </c>
      <c r="DY118">
        <v>5.6587851696021589E-2</v>
      </c>
      <c r="DZ118">
        <v>5.4165839712517184E-2</v>
      </c>
      <c r="EA118">
        <v>5.1850020692539238E-2</v>
      </c>
      <c r="EB118">
        <v>4.9635746396893353E-2</v>
      </c>
      <c r="EC118">
        <v>4.7518561686164001E-2</v>
      </c>
      <c r="ED118">
        <v>4.5494197904419151E-2</v>
      </c>
      <c r="EE118">
        <v>4.3558566324020435E-2</v>
      </c>
      <c r="EF118">
        <v>4.1707751673527534E-2</v>
      </c>
    </row>
    <row r="119" spans="1:136" x14ac:dyDescent="0.2">
      <c r="A119" s="1">
        <v>36616</v>
      </c>
      <c r="B119" s="15">
        <f>Sheet1!G119</f>
        <v>0.60012606154933335</v>
      </c>
      <c r="C119">
        <v>53575.0826275</v>
      </c>
      <c r="D119">
        <v>13570</v>
      </c>
      <c r="E119" s="5">
        <v>0.05</v>
      </c>
      <c r="F119" s="6">
        <v>1</v>
      </c>
      <c r="G119" s="7">
        <v>0.48368481158426907</v>
      </c>
      <c r="H119" s="10">
        <v>66481.99714325738</v>
      </c>
      <c r="I119" s="8">
        <f t="shared" si="24"/>
        <v>3.6305568707862923</v>
      </c>
      <c r="J119" s="8">
        <f t="shared" si="18"/>
        <v>3.1468720592020234</v>
      </c>
      <c r="K119" s="3">
        <f t="shared" si="25"/>
        <v>0.99985859481058137</v>
      </c>
      <c r="L119" s="3">
        <f t="shared" si="19"/>
        <v>66482.034662028949</v>
      </c>
      <c r="M119" s="3">
        <f t="shared" si="20"/>
        <v>1.4076582200476832E-3</v>
      </c>
      <c r="N119" s="4">
        <f t="shared" si="21"/>
        <v>53575.063957196093</v>
      </c>
      <c r="O119" s="3">
        <f t="shared" si="22"/>
        <v>3.4858024798455571E-4</v>
      </c>
      <c r="P119" s="18">
        <f t="shared" si="26"/>
        <v>1.7562384680322389E-3</v>
      </c>
      <c r="Q119" s="20">
        <f t="shared" si="27"/>
        <v>3.4569913691482825</v>
      </c>
      <c r="R119" s="9">
        <f t="shared" si="28"/>
        <v>2.7312117188007894E-4</v>
      </c>
      <c r="U119" s="1">
        <f t="shared" si="23"/>
        <v>36616</v>
      </c>
      <c r="V119">
        <v>9.4451176737133447E-13</v>
      </c>
      <c r="W119">
        <v>1.3947306043101378E-8</v>
      </c>
      <c r="X119">
        <v>1.478803146153394E-6</v>
      </c>
      <c r="Y119">
        <v>2.6417107451740273E-5</v>
      </c>
      <c r="Z119">
        <v>1.9372793616949992E-4</v>
      </c>
      <c r="AA119">
        <v>8.4252781622504939E-4</v>
      </c>
      <c r="AB119">
        <v>2.6133344522562265E-3</v>
      </c>
      <c r="AC119">
        <v>6.4178885216362299E-3</v>
      </c>
      <c r="AD119">
        <v>1.3307484945460682E-2</v>
      </c>
      <c r="AE119">
        <v>2.4298269540796617E-2</v>
      </c>
      <c r="AF119">
        <v>4.0212398770951556E-2</v>
      </c>
      <c r="AG119">
        <v>6.1570134847022388E-2</v>
      </c>
      <c r="AH119">
        <v>8.8542519888309149E-2</v>
      </c>
      <c r="AI119">
        <v>0.12095719667787734</v>
      </c>
      <c r="AJ119">
        <v>0.15834217908796783</v>
      </c>
      <c r="AK119">
        <v>0.19999127540732922</v>
      </c>
      <c r="AL119">
        <v>0.24503736357077235</v>
      </c>
      <c r="AM119">
        <v>0.29252351975843949</v>
      </c>
      <c r="AN119">
        <v>0.34146576260961758</v>
      </c>
      <c r="AO119">
        <v>0.3909042690215711</v>
      </c>
      <c r="AP119">
        <v>0.43994216845942286</v>
      </c>
      <c r="AQ119">
        <v>0.4877724894360968</v>
      </c>
      <c r="AR119">
        <v>0.53369466812400645</v>
      </c>
      <c r="AS119">
        <v>0.57712240640009271</v>
      </c>
      <c r="AT119">
        <v>0.61758473735383279</v>
      </c>
      <c r="AU119">
        <v>0.6547220406540315</v>
      </c>
      <c r="AV119">
        <v>0.68827853563897667</v>
      </c>
      <c r="AW119">
        <v>0.71809252591932327</v>
      </c>
      <c r="AX119">
        <v>0.74408541315454724</v>
      </c>
      <c r="AY119">
        <v>0.76625026109482097</v>
      </c>
      <c r="AZ119">
        <v>0.78464048469645375</v>
      </c>
      <c r="BA119">
        <v>0.79935906679316526</v>
      </c>
      <c r="BB119">
        <v>0.81054856583687362</v>
      </c>
      <c r="BC119">
        <v>0.81838206965624316</v>
      </c>
      <c r="BD119">
        <v>0.82305516797717893</v>
      </c>
      <c r="BE119">
        <v>0.82477895626951081</v>
      </c>
      <c r="BF119">
        <v>0.82377404115954744</v>
      </c>
      <c r="BG119">
        <v>0.8202654894232192</v>
      </c>
      <c r="BH119">
        <v>0.81447864521028579</v>
      </c>
      <c r="BI119">
        <v>0.80663573094297769</v>
      </c>
      <c r="BJ119">
        <v>0.79695314408399431</v>
      </c>
      <c r="BK119">
        <v>0.78563936293103809</v>
      </c>
      <c r="BL119">
        <v>0.77289337840646821</v>
      </c>
      <c r="BM119">
        <v>0.75890357443203216</v>
      </c>
      <c r="BN119">
        <v>0.74384698613290412</v>
      </c>
      <c r="BO119">
        <v>0.72788887223526222</v>
      </c>
      <c r="BP119">
        <v>0.71118254520443458</v>
      </c>
      <c r="BQ119">
        <v>0.69386940964030952</v>
      </c>
      <c r="BR119">
        <v>0.67607916602370333</v>
      </c>
      <c r="BS119">
        <v>0.65793014298394858</v>
      </c>
      <c r="BT119">
        <v>0.63952972677874909</v>
      </c>
      <c r="BU119">
        <v>0.62097486162471427</v>
      </c>
      <c r="BV119">
        <v>0.60235259889884762</v>
      </c>
      <c r="BW119">
        <v>0.5837406770731044</v>
      </c>
      <c r="BX119">
        <v>0.56520811758180989</v>
      </c>
      <c r="BY119">
        <v>0.54681582469739098</v>
      </c>
      <c r="BZ119">
        <v>0.52861717994783664</v>
      </c>
      <c r="CA119">
        <v>0.51065862369436388</v>
      </c>
      <c r="CB119">
        <v>0.49298021824316457</v>
      </c>
      <c r="CC119">
        <v>0.47561618833150154</v>
      </c>
      <c r="CD119">
        <v>0.45859543604364561</v>
      </c>
      <c r="CE119">
        <v>0.44194202821034895</v>
      </c>
      <c r="CF119">
        <v>0.4256756551578515</v>
      </c>
      <c r="CG119">
        <v>0.40981206032599782</v>
      </c>
      <c r="CH119">
        <v>0.39436344079440688</v>
      </c>
      <c r="CI119">
        <v>0.37933881916186346</v>
      </c>
      <c r="CJ119">
        <v>0.36474438753571142</v>
      </c>
      <c r="CK119">
        <v>0.35058382462101662</v>
      </c>
      <c r="CL119">
        <v>0.33685858706722127</v>
      </c>
      <c r="CM119">
        <v>0.3235681763449092</v>
      </c>
      <c r="CN119">
        <v>0.3107103824967884</v>
      </c>
      <c r="CO119">
        <v>0.29828150614385929</v>
      </c>
      <c r="CP119">
        <v>0.28627656013679531</v>
      </c>
      <c r="CQ119">
        <v>0.27468945223000601</v>
      </c>
      <c r="CR119">
        <v>0.26351315012646553</v>
      </c>
      <c r="CS119">
        <v>0.25273983019939517</v>
      </c>
      <c r="CT119">
        <v>0.2423610111456572</v>
      </c>
      <c r="CU119">
        <v>0.2323676737679882</v>
      </c>
      <c r="CV119">
        <v>0.22275036802126086</v>
      </c>
      <c r="CW119">
        <v>0.21349930839360479</v>
      </c>
      <c r="CX119">
        <v>0.20460445862790524</v>
      </c>
      <c r="CY119">
        <v>0.19605560672405936</v>
      </c>
      <c r="CZ119">
        <v>0.18784243109825668</v>
      </c>
      <c r="DA119">
        <v>0.17995455871321886</v>
      </c>
      <c r="DB119">
        <v>0.17238161593315571</v>
      </c>
      <c r="DC119">
        <v>0.16511327279966745</v>
      </c>
      <c r="DD119">
        <v>0.15813928137002412</v>
      </c>
      <c r="DE119">
        <v>0.15144950870750878</v>
      </c>
      <c r="DF119">
        <v>0.14503396506471067</v>
      </c>
      <c r="DG119">
        <v>0.13888282775496227</v>
      </c>
      <c r="DH119">
        <v>0.13298646116440582</v>
      </c>
      <c r="DI119">
        <v>0.12733543331739805</v>
      </c>
      <c r="DJ119">
        <v>0.12192052937106813</v>
      </c>
      <c r="DK119">
        <v>0.11673276238064652</v>
      </c>
      <c r="DL119">
        <v>0.11176338164562634</v>
      </c>
      <c r="DM119">
        <v>0.10700387891771278</v>
      </c>
      <c r="DN119">
        <v>0.10244599272475909</v>
      </c>
      <c r="DO119">
        <v>9.8081711040324135E-2</v>
      </c>
      <c r="DP119">
        <v>9.3903272505959617E-2</v>
      </c>
      <c r="DQ119">
        <v>8.9903166392751005E-2</v>
      </c>
      <c r="DR119">
        <v>8.6074131469810619E-2</v>
      </c>
      <c r="DS119">
        <v>8.240915393026238E-2</v>
      </c>
      <c r="DT119">
        <v>7.8901464509629163E-2</v>
      </c>
      <c r="DU119">
        <v>7.5544534917295611E-2</v>
      </c>
      <c r="DV119">
        <v>7.2332073688831003E-2</v>
      </c>
      <c r="DW119">
        <v>6.9258021555211546E-2</v>
      </c>
      <c r="DX119">
        <v>6.6316546414371305E-2</v>
      </c>
      <c r="DY119">
        <v>6.3502037980903911E-2</v>
      </c>
      <c r="DZ119">
        <v>6.0809102181043115E-2</v>
      </c>
      <c r="EA119">
        <v>5.8232555352209087E-2</v>
      </c>
      <c r="EB119">
        <v>5.5767418299335909E-2</v>
      </c>
      <c r="EC119">
        <v>5.3408910253827303E-2</v>
      </c>
      <c r="ED119">
        <v>5.1152442775251487E-2</v>
      </c>
      <c r="EE119">
        <v>4.8993613630753476E-2</v>
      </c>
      <c r="EF119">
        <v>4.6928200682530868E-2</v>
      </c>
    </row>
    <row r="120" spans="1:136" x14ac:dyDescent="0.2">
      <c r="A120" s="1">
        <v>36623</v>
      </c>
      <c r="B120" s="15">
        <f>Sheet1!G120</f>
        <v>0.60407056703507234</v>
      </c>
      <c r="C120">
        <v>52341.146714999995</v>
      </c>
      <c r="D120">
        <v>16781.5</v>
      </c>
      <c r="E120" s="5">
        <v>0.05</v>
      </c>
      <c r="F120" s="6">
        <v>1</v>
      </c>
      <c r="G120" s="7">
        <v>0.46309342685698235</v>
      </c>
      <c r="H120" s="10">
        <v>68300.716107974484</v>
      </c>
      <c r="I120" s="8">
        <f t="shared" si="24"/>
        <v>3.3705313713489331</v>
      </c>
      <c r="J120" s="8">
        <f t="shared" si="18"/>
        <v>2.9074379444919507</v>
      </c>
      <c r="K120" s="3">
        <f t="shared" si="25"/>
        <v>0.99962488318383225</v>
      </c>
      <c r="L120" s="3">
        <f t="shared" si="19"/>
        <v>68300.712426500264</v>
      </c>
      <c r="M120" s="3">
        <f t="shared" si="20"/>
        <v>1.3553252430866673E-5</v>
      </c>
      <c r="N120" s="4">
        <f t="shared" si="21"/>
        <v>52341.1236731065</v>
      </c>
      <c r="O120" s="3">
        <f t="shared" si="22"/>
        <v>5.3092885584629526E-4</v>
      </c>
      <c r="P120" s="18">
        <f t="shared" si="26"/>
        <v>5.4448210827716197E-4</v>
      </c>
      <c r="Q120" s="20">
        <f t="shared" si="27"/>
        <v>3.2313466663627208</v>
      </c>
      <c r="R120" s="9">
        <f t="shared" si="28"/>
        <v>6.160420462741087E-4</v>
      </c>
      <c r="U120" s="1">
        <f t="shared" si="23"/>
        <v>36623</v>
      </c>
      <c r="V120">
        <v>4.3687764921391121E-14</v>
      </c>
      <c r="W120">
        <v>1.7387069033908023E-9</v>
      </c>
      <c r="X120">
        <v>3.0195057242245687E-7</v>
      </c>
      <c r="Y120">
        <v>7.3642102280987716E-6</v>
      </c>
      <c r="Z120">
        <v>6.7250642348413468E-5</v>
      </c>
      <c r="AA120">
        <v>3.448947568283058E-4</v>
      </c>
      <c r="AB120">
        <v>1.2174644310269649E-3</v>
      </c>
      <c r="AC120">
        <v>3.3193972134146063E-3</v>
      </c>
      <c r="AD120">
        <v>7.5044029641218287E-3</v>
      </c>
      <c r="AE120">
        <v>1.4736832626750455E-2</v>
      </c>
      <c r="AF120">
        <v>2.5951859636181299E-2</v>
      </c>
      <c r="AG120">
        <v>4.1924758996017837E-2</v>
      </c>
      <c r="AH120">
        <v>6.3175782745815368E-2</v>
      </c>
      <c r="AI120">
        <v>8.9920731777126117E-2</v>
      </c>
      <c r="AJ120">
        <v>0.12206479516295961</v>
      </c>
      <c r="AK120">
        <v>0.15923022906891257</v>
      </c>
      <c r="AL120">
        <v>0.20080610590163256</v>
      </c>
      <c r="AM120">
        <v>0.24600903891508177</v>
      </c>
      <c r="AN120">
        <v>0.29394597266544714</v>
      </c>
      <c r="AO120">
        <v>0.34367276174596145</v>
      </c>
      <c r="AP120">
        <v>0.39424471808377826</v>
      </c>
      <c r="AQ120">
        <v>0.44475730350520704</v>
      </c>
      <c r="AR120">
        <v>0.49437660450204496</v>
      </c>
      <c r="AS120">
        <v>0.54236019098676513</v>
      </c>
      <c r="AT120">
        <v>0.58806952130672707</v>
      </c>
      <c r="AU120">
        <v>0.63097531419220787</v>
      </c>
      <c r="AV120">
        <v>0.67065735814543703</v>
      </c>
      <c r="AW120">
        <v>0.70680014650106227</v>
      </c>
      <c r="AX120">
        <v>0.73918556986831985</v>
      </c>
      <c r="AY120">
        <v>0.76768370793792051</v>
      </c>
      <c r="AZ120">
        <v>0.79224256697658602</v>
      </c>
      <c r="BA120">
        <v>0.81287742451097844</v>
      </c>
      <c r="BB120">
        <v>0.82966027791238528</v>
      </c>
      <c r="BC120">
        <v>0.84270975283347571</v>
      </c>
      <c r="BD120">
        <v>0.85218171135818177</v>
      </c>
      <c r="BE120">
        <v>0.85826070692286305</v>
      </c>
      <c r="BF120">
        <v>0.86115236108302873</v>
      </c>
      <c r="BG120">
        <v>0.8610766831061476</v>
      </c>
      <c r="BH120">
        <v>0.85826231417514276</v>
      </c>
      <c r="BI120">
        <v>0.85294165086816254</v>
      </c>
      <c r="BJ120">
        <v>0.84534678501273419</v>
      </c>
      <c r="BK120">
        <v>0.83570618681792519</v>
      </c>
      <c r="BL120">
        <v>0.82424205354067426</v>
      </c>
      <c r="BM120">
        <v>0.81116824534808651</v>
      </c>
      <c r="BN120">
        <v>0.7966887322992986</v>
      </c>
      <c r="BO120">
        <v>0.78099648054902093</v>
      </c>
      <c r="BP120">
        <v>0.76427271124684837</v>
      </c>
      <c r="BQ120">
        <v>0.74668647162695179</v>
      </c>
      <c r="BR120">
        <v>0.72839446405112107</v>
      </c>
      <c r="BS120">
        <v>0.70954108499791246</v>
      </c>
      <c r="BT120">
        <v>0.69025863198480331</v>
      </c>
      <c r="BU120">
        <v>0.67066764204067253</v>
      </c>
      <c r="BV120">
        <v>0.65087733053595886</v>
      </c>
      <c r="BW120">
        <v>0.63098610388957488</v>
      </c>
      <c r="BX120">
        <v>0.6110821238945161</v>
      </c>
      <c r="BY120">
        <v>0.59124390514729674</v>
      </c>
      <c r="BZ120">
        <v>0.5715409303517186</v>
      </c>
      <c r="CA120">
        <v>0.55203427112541015</v>
      </c>
      <c r="CB120">
        <v>0.53277720440303333</v>
      </c>
      <c r="CC120">
        <v>0.51381581663984299</v>
      </c>
      <c r="CD120">
        <v>0.49518958981073014</v>
      </c>
      <c r="CE120">
        <v>0.47693196470885046</v>
      </c>
      <c r="CF120">
        <v>0.45907087830883675</v>
      </c>
      <c r="CG120">
        <v>0.4416292730038277</v>
      </c>
      <c r="CH120">
        <v>0.42462557638237247</v>
      </c>
      <c r="CI120">
        <v>0.40807415090679205</v>
      </c>
      <c r="CJ120">
        <v>0.39198571341226696</v>
      </c>
      <c r="CK120">
        <v>0.376367724786629</v>
      </c>
      <c r="CL120">
        <v>0.36122475053270381</v>
      </c>
      <c r="CM120">
        <v>0.34655879317433652</v>
      </c>
      <c r="CN120">
        <v>0.33236959765743984</v>
      </c>
      <c r="CO120">
        <v>0.31865493103089176</v>
      </c>
      <c r="CP120">
        <v>0.30541083777882944</v>
      </c>
      <c r="CQ120">
        <v>0.29263187222486653</v>
      </c>
      <c r="CR120">
        <v>0.28031130944725791</v>
      </c>
      <c r="CS120">
        <v>0.268441336138456</v>
      </c>
      <c r="CT120">
        <v>0.25701322281811489</v>
      </c>
      <c r="CU120">
        <v>0.24601747876977989</v>
      </c>
      <c r="CV120">
        <v>0.23544399102195873</v>
      </c>
      <c r="CW120">
        <v>0.22528214863700283</v>
      </c>
      <c r="CX120">
        <v>0.2155209535087407</v>
      </c>
      <c r="CY120">
        <v>0.20614911880409009</v>
      </c>
      <c r="CZ120">
        <v>0.1971551561165297</v>
      </c>
      <c r="DA120">
        <v>0.18852745233170892</v>
      </c>
      <c r="DB120">
        <v>0.18025433713849323</v>
      </c>
      <c r="DC120">
        <v>0.17232414205332222</v>
      </c>
      <c r="DD120">
        <v>0.16472525176230229</v>
      </c>
      <c r="DE120">
        <v>0.15744614852460323</v>
      </c>
      <c r="DF120">
        <v>0.15047545032257462</v>
      </c>
      <c r="DG120">
        <v>0.14380194338890362</v>
      </c>
      <c r="DH120">
        <v>0.13741460968912303</v>
      </c>
      <c r="DI120">
        <v>0.13130264988888984</v>
      </c>
      <c r="DJ120">
        <v>0.12545550228975297</v>
      </c>
      <c r="DK120">
        <v>0.11986285817446006</v>
      </c>
      <c r="DL120">
        <v>0.11451467396323198</v>
      </c>
      <c r="DM120">
        <v>0.1094011805456767</v>
      </c>
      <c r="DN120">
        <v>0.10451289011905085</v>
      </c>
      <c r="DO120">
        <v>9.9840600832252366E-2</v>
      </c>
      <c r="DP120">
        <v>9.5375399506079997E-2</v>
      </c>
      <c r="DQ120">
        <v>9.1108662673835855E-2</v>
      </c>
      <c r="DR120">
        <v>8.7032056162063498E-2</v>
      </c>
      <c r="DS120">
        <v>8.3137533409014697E-2</v>
      </c>
      <c r="DT120">
        <v>7.9417332698157025E-2</v>
      </c>
      <c r="DU120">
        <v>7.586397346551986E-2</v>
      </c>
      <c r="DV120">
        <v>7.2470251822866497E-2</v>
      </c>
      <c r="DW120">
        <v>6.9229235423341584E-2</v>
      </c>
      <c r="DX120">
        <v>6.6134257782355543E-2</v>
      </c>
      <c r="DY120">
        <v>6.3178912153871974E-2</v>
      </c>
      <c r="DZ120">
        <v>6.0357045050851141E-2</v>
      </c>
      <c r="EA120">
        <v>5.7662749488296722E-2</v>
      </c>
      <c r="EB120">
        <v>5.5090358018044211E-2</v>
      </c>
      <c r="EC120">
        <v>5.2634435616041725E-2</v>
      </c>
      <c r="ED120">
        <v>5.0289772475313299E-2</v>
      </c>
      <c r="EE120">
        <v>4.8051376751018157E-2</v>
      </c>
      <c r="EF120">
        <v>4.5914467297910821E-2</v>
      </c>
    </row>
    <row r="121" spans="1:136" x14ac:dyDescent="0.2">
      <c r="A121" s="1">
        <v>36630</v>
      </c>
      <c r="B121" s="15">
        <f>Sheet1!G121</f>
        <v>0.59903992757812341</v>
      </c>
      <c r="C121">
        <v>51060.069697499996</v>
      </c>
      <c r="D121">
        <v>16781.5</v>
      </c>
      <c r="E121" s="5">
        <v>0.05</v>
      </c>
      <c r="F121" s="6">
        <v>1</v>
      </c>
      <c r="G121" s="7">
        <v>0.45655913381789226</v>
      </c>
      <c r="H121" s="10">
        <v>67019.778840583269</v>
      </c>
      <c r="I121" s="8">
        <f t="shared" si="24"/>
        <v>3.3707217763706834</v>
      </c>
      <c r="J121" s="8">
        <f t="shared" si="18"/>
        <v>2.9141626425527911</v>
      </c>
      <c r="K121" s="3">
        <f t="shared" si="25"/>
        <v>0.99962514233421151</v>
      </c>
      <c r="L121" s="3">
        <f t="shared" si="19"/>
        <v>67019.775240476956</v>
      </c>
      <c r="M121" s="3">
        <f t="shared" si="20"/>
        <v>1.2960765462457984E-5</v>
      </c>
      <c r="N121" s="4">
        <f t="shared" si="21"/>
        <v>51060.065020877482</v>
      </c>
      <c r="O121" s="3">
        <f t="shared" si="22"/>
        <v>2.1870798131118632E-5</v>
      </c>
      <c r="P121" s="18">
        <f t="shared" si="26"/>
        <v>3.4831563593576613E-5</v>
      </c>
      <c r="Q121" s="20">
        <f t="shared" si="27"/>
        <v>3.2427071593290795</v>
      </c>
      <c r="R121" s="9">
        <f t="shared" si="28"/>
        <v>5.9199919026342628E-4</v>
      </c>
      <c r="U121" s="1">
        <f t="shared" si="23"/>
        <v>36630</v>
      </c>
      <c r="V121">
        <v>2.4167895125143685E-14</v>
      </c>
      <c r="W121">
        <v>1.2379759101474676E-9</v>
      </c>
      <c r="X121">
        <v>2.4184357572811158E-7</v>
      </c>
      <c r="Y121">
        <v>6.3265832956923111E-6</v>
      </c>
      <c r="Z121">
        <v>6.0537793126208345E-5</v>
      </c>
      <c r="AA121">
        <v>3.2094792815631014E-4</v>
      </c>
      <c r="AB121">
        <v>1.1611286031284911E-3</v>
      </c>
      <c r="AC121">
        <v>3.2255957429129056E-3</v>
      </c>
      <c r="AD121">
        <v>7.3989659140339271E-3</v>
      </c>
      <c r="AE121">
        <v>1.4696435465021937E-2</v>
      </c>
      <c r="AF121">
        <v>2.6115512866336728E-2</v>
      </c>
      <c r="AG121">
        <v>4.249308558305661E-2</v>
      </c>
      <c r="AH121">
        <v>6.4398526732432709E-2</v>
      </c>
      <c r="AI121">
        <v>9.2075814590352703E-2</v>
      </c>
      <c r="AJ121">
        <v>0.12543336933001356</v>
      </c>
      <c r="AK121">
        <v>0.16407194050149856</v>
      </c>
      <c r="AL121">
        <v>0.20733776426891476</v>
      </c>
      <c r="AM121">
        <v>0.25438863364734993</v>
      </c>
      <c r="AN121">
        <v>0.30426280220171553</v>
      </c>
      <c r="AO121">
        <v>0.35594353504393694</v>
      </c>
      <c r="AP121">
        <v>0.40841488501050016</v>
      </c>
      <c r="AQ121">
        <v>0.46070654686932022</v>
      </c>
      <c r="AR121">
        <v>0.51192732109778138</v>
      </c>
      <c r="AS121">
        <v>0.56128783526316173</v>
      </c>
      <c r="AT121">
        <v>0.60811382335020459</v>
      </c>
      <c r="AU121">
        <v>0.65185156649874831</v>
      </c>
      <c r="AV121">
        <v>0.69206715956634346</v>
      </c>
      <c r="AW121">
        <v>0.72844117511050877</v>
      </c>
      <c r="AX121">
        <v>0.76076011707576641</v>
      </c>
      <c r="AY121">
        <v>0.78890583853844842</v>
      </c>
      <c r="AZ121">
        <v>0.81284387315781148</v>
      </c>
      <c r="BA121">
        <v>0.83261141807280115</v>
      </c>
      <c r="BB121">
        <v>0.84830551755170469</v>
      </c>
      <c r="BC121">
        <v>0.86007183633893181</v>
      </c>
      <c r="BD121">
        <v>0.86809428000644695</v>
      </c>
      <c r="BE121">
        <v>0.87258561500597454</v>
      </c>
      <c r="BF121">
        <v>0.87377916057567773</v>
      </c>
      <c r="BG121">
        <v>0.87192156470559534</v>
      </c>
      <c r="BH121">
        <v>0.86726663347923916</v>
      </c>
      <c r="BI121">
        <v>0.86007015397289266</v>
      </c>
      <c r="BJ121">
        <v>0.85058563255891395</v>
      </c>
      <c r="BK121">
        <v>0.8390608603923233</v>
      </c>
      <c r="BL121">
        <v>0.82573521394987359</v>
      </c>
      <c r="BM121">
        <v>0.81083759902049024</v>
      </c>
      <c r="BN121">
        <v>0.79458495014877173</v>
      </c>
      <c r="BO121">
        <v>0.77718120314450279</v>
      </c>
      <c r="BP121">
        <v>0.75881666507857171</v>
      </c>
      <c r="BQ121">
        <v>0.73966771358376793</v>
      </c>
      <c r="BR121">
        <v>0.71989676482830012</v>
      </c>
      <c r="BS121">
        <v>0.69965245692192835</v>
      </c>
      <c r="BT121">
        <v>0.6790700025421621</v>
      </c>
      <c r="BU121">
        <v>0.65827167110137996</v>
      </c>
      <c r="BV121">
        <v>0.63736736674253225</v>
      </c>
      <c r="BW121">
        <v>0.61645527382137555</v>
      </c>
      <c r="BX121">
        <v>0.59562254630652456</v>
      </c>
      <c r="BY121">
        <v>0.57494602172542608</v>
      </c>
      <c r="BZ121">
        <v>0.55449294393795445</v>
      </c>
      <c r="CA121">
        <v>0.53432168217130116</v>
      </c>
      <c r="CB121">
        <v>0.51448243644564595</v>
      </c>
      <c r="CC121">
        <v>0.49501792180633525</v>
      </c>
      <c r="CD121">
        <v>0.47596402570096752</v>
      </c>
      <c r="CE121">
        <v>0.45735043444259177</v>
      </c>
      <c r="CF121">
        <v>0.43920122602434053</v>
      </c>
      <c r="CG121">
        <v>0.42153542763355389</v>
      </c>
      <c r="CH121">
        <v>0.40436753708910006</v>
      </c>
      <c r="CI121">
        <v>0.38770800812452644</v>
      </c>
      <c r="CJ121">
        <v>0.37156369998894478</v>
      </c>
      <c r="CK121">
        <v>0.35593829226097912</v>
      </c>
      <c r="CL121">
        <v>0.34083266608929291</v>
      </c>
      <c r="CM121">
        <v>0.3262452533043862</v>
      </c>
      <c r="CN121">
        <v>0.31217235500564644</v>
      </c>
      <c r="CO121">
        <v>0.29860843132866338</v>
      </c>
      <c r="CP121">
        <v>0.28554636415154544</v>
      </c>
      <c r="CQ121">
        <v>0.27297769451518339</v>
      </c>
      <c r="CR121">
        <v>0.2608928365189418</v>
      </c>
      <c r="CS121">
        <v>0.24928126941695139</v>
      </c>
      <c r="CT121">
        <v>0.23813170958658178</v>
      </c>
      <c r="CU121">
        <v>0.22743226397437324</v>
      </c>
      <c r="CV121">
        <v>0.21717056654952357</v>
      </c>
      <c r="CW121">
        <v>0.20733389921400486</v>
      </c>
      <c r="CX121">
        <v>0.19790929853403319</v>
      </c>
      <c r="CY121">
        <v>0.18888364957190076</v>
      </c>
      <c r="CZ121">
        <v>0.18024376801162484</v>
      </c>
      <c r="DA121">
        <v>0.17197647168777724</v>
      </c>
      <c r="DB121">
        <v>0.16406864254501191</v>
      </c>
      <c r="DC121">
        <v>0.15650727997704023</v>
      </c>
      <c r="DD121">
        <v>0.14927954641842311</v>
      </c>
      <c r="DE121">
        <v>0.14237280599107013</v>
      </c>
      <c r="DF121">
        <v>0.1357746569397677</v>
      </c>
      <c r="DG121">
        <v>0.12947295852764298</v>
      </c>
      <c r="DH121">
        <v>0.12345585300313681</v>
      </c>
      <c r="DI121">
        <v>0.11771178319476185</v>
      </c>
      <c r="DJ121">
        <v>0.1122295062386222</v>
      </c>
      <c r="DK121">
        <v>0.10699810389614632</v>
      </c>
      <c r="DL121">
        <v>0.10200698987566359</v>
      </c>
      <c r="DM121">
        <v>9.724591453108565E-2</v>
      </c>
      <c r="DN121">
        <v>9.2704967273906341E-2</v>
      </c>
      <c r="DO121">
        <v>8.8374577000781454E-2</v>
      </c>
      <c r="DP121">
        <v>8.4245510807894761E-2</v>
      </c>
      <c r="DQ121">
        <v>8.0308871235001675E-2</v>
      </c>
      <c r="DR121">
        <v>7.6556092256229613E-2</v>
      </c>
      <c r="DS121">
        <v>7.2978934211255994E-2</v>
      </c>
      <c r="DT121">
        <v>6.9569477849192429E-2</v>
      </c>
      <c r="DU121">
        <v>6.6320117638189457E-2</v>
      </c>
      <c r="DV121">
        <v>6.3223554476340052E-2</v>
      </c>
      <c r="DW121">
        <v>6.0272787923665368E-2</v>
      </c>
      <c r="DX121">
        <v>5.7461108060743976E-2</v>
      </c>
      <c r="DY121">
        <v>5.4782087066739628E-2</v>
      </c>
      <c r="DZ121">
        <v>5.2229570598050647E-2</v>
      </c>
      <c r="EA121">
        <v>4.979766903846268E-2</v>
      </c>
      <c r="EB121">
        <v>4.7480748682412297E-2</v>
      </c>
      <c r="EC121">
        <v>4.5273422904668223E-2</v>
      </c>
      <c r="ED121">
        <v>4.3170543362313865E-2</v>
      </c>
      <c r="EE121">
        <v>4.1167191268309533E-2</v>
      </c>
      <c r="EF121">
        <v>3.9258668770007485E-2</v>
      </c>
    </row>
    <row r="122" spans="1:136" x14ac:dyDescent="0.2">
      <c r="A122" s="1">
        <v>36637</v>
      </c>
      <c r="B122" s="15">
        <f>Sheet1!G122</f>
        <v>0.59589851202273625</v>
      </c>
      <c r="C122">
        <v>51975.124709999996</v>
      </c>
      <c r="D122">
        <v>16781.5</v>
      </c>
      <c r="E122" s="5">
        <v>0.05</v>
      </c>
      <c r="F122" s="6">
        <v>1</v>
      </c>
      <c r="G122" s="7">
        <v>0.45605529832703123</v>
      </c>
      <c r="H122" s="10">
        <v>67935.166893803733</v>
      </c>
      <c r="I122" s="8">
        <f t="shared" si="24"/>
        <v>3.4036880098207996</v>
      </c>
      <c r="J122" s="8">
        <f t="shared" si="18"/>
        <v>2.9476327114937684</v>
      </c>
      <c r="K122" s="3">
        <f t="shared" si="25"/>
        <v>0.99966758678735457</v>
      </c>
      <c r="L122" s="3">
        <f t="shared" si="19"/>
        <v>67935.179094801075</v>
      </c>
      <c r="M122" s="3">
        <f t="shared" si="20"/>
        <v>1.4886433613964489E-4</v>
      </c>
      <c r="N122" s="4">
        <f t="shared" si="21"/>
        <v>51975.085991612556</v>
      </c>
      <c r="O122" s="3">
        <f t="shared" si="22"/>
        <v>1.4991135260232348E-3</v>
      </c>
      <c r="P122" s="18">
        <f t="shared" si="26"/>
        <v>1.6479778621628796E-3</v>
      </c>
      <c r="Q122" s="20">
        <f t="shared" si="27"/>
        <v>3.2765401938763912</v>
      </c>
      <c r="R122" s="9">
        <f t="shared" si="28"/>
        <v>5.2543676938786169E-4</v>
      </c>
      <c r="U122" s="1">
        <f t="shared" si="23"/>
        <v>36637</v>
      </c>
      <c r="V122">
        <v>1.7767263159148867E-14</v>
      </c>
      <c r="W122">
        <v>9.7605214007666928E-10</v>
      </c>
      <c r="X122">
        <v>1.9817101668262217E-7</v>
      </c>
      <c r="Y122">
        <v>5.3222609885017351E-6</v>
      </c>
      <c r="Z122">
        <v>5.1945758901605164E-5</v>
      </c>
      <c r="AA122">
        <v>2.7977683111518614E-4</v>
      </c>
      <c r="AB122">
        <v>1.0254930655805821E-3</v>
      </c>
      <c r="AC122">
        <v>2.8806466054266153E-3</v>
      </c>
      <c r="AD122">
        <v>6.6717717798882208E-3</v>
      </c>
      <c r="AE122">
        <v>1.3365222796527585E-2</v>
      </c>
      <c r="AF122">
        <v>2.3930973377573505E-2</v>
      </c>
      <c r="AG122">
        <v>3.9206134224736157E-2</v>
      </c>
      <c r="AH122">
        <v>5.9788362648865036E-2</v>
      </c>
      <c r="AI122">
        <v>8.5973459527428103E-2</v>
      </c>
      <c r="AJ122">
        <v>0.11773788883982746</v>
      </c>
      <c r="AK122">
        <v>0.15475848317498522</v>
      </c>
      <c r="AL122">
        <v>0.19645798972181952</v>
      </c>
      <c r="AM122">
        <v>0.24206495433031305</v>
      </c>
      <c r="AN122">
        <v>0.29067821778628006</v>
      </c>
      <c r="AO122">
        <v>0.34132883330727709</v>
      </c>
      <c r="AP122">
        <v>0.39303476196821424</v>
      </c>
      <c r="AQ122">
        <v>0.44484587586251817</v>
      </c>
      <c r="AR122">
        <v>0.49587845546595372</v>
      </c>
      <c r="AS122">
        <v>0.54533951075619147</v>
      </c>
      <c r="AT122">
        <v>0.59254195921273456</v>
      </c>
      <c r="AU122">
        <v>0.63691205644796656</v>
      </c>
      <c r="AV122">
        <v>0.67799059386049232</v>
      </c>
      <c r="AW122">
        <v>0.71542933538782993</v>
      </c>
      <c r="AX122">
        <v>0.74898402726918467</v>
      </c>
      <c r="AY122">
        <v>0.77850512836098262</v>
      </c>
      <c r="AZ122">
        <v>0.80392720669580819</v>
      </c>
      <c r="BA122">
        <v>0.82525775156752557</v>
      </c>
      <c r="BB122">
        <v>0.84256597163084568</v>
      </c>
      <c r="BC122">
        <v>0.85597199432094684</v>
      </c>
      <c r="BD122">
        <v>0.86563675220919567</v>
      </c>
      <c r="BE122">
        <v>0.87175273701944034</v>
      </c>
      <c r="BF122">
        <v>0.87453571976965538</v>
      </c>
      <c r="BG122">
        <v>0.87421747299666708</v>
      </c>
      <c r="BH122">
        <v>0.87103948517046081</v>
      </c>
      <c r="BI122">
        <v>0.86524762519980447</v>
      </c>
      <c r="BJ122">
        <v>0.85708769362227721</v>
      </c>
      <c r="BK122">
        <v>0.84680178425014141</v>
      </c>
      <c r="BL122">
        <v>0.83462537366500822</v>
      </c>
      <c r="BM122">
        <v>0.82078505432983884</v>
      </c>
      <c r="BN122">
        <v>0.80549682885156082</v>
      </c>
      <c r="BO122">
        <v>0.78896488700141953</v>
      </c>
      <c r="BP122">
        <v>0.77138079264568027</v>
      </c>
      <c r="BQ122">
        <v>0.7529230141206309</v>
      </c>
      <c r="BR122">
        <v>0.73375673833175326</v>
      </c>
      <c r="BS122">
        <v>0.71403391562759122</v>
      </c>
      <c r="BT122">
        <v>0.6938934890577011</v>
      </c>
      <c r="BU122">
        <v>0.67346176781486866</v>
      </c>
      <c r="BV122">
        <v>0.65285291038853122</v>
      </c>
      <c r="BW122">
        <v>0.63216948816869711</v>
      </c>
      <c r="BX122">
        <v>0.61150310491976745</v>
      </c>
      <c r="BY122">
        <v>0.59093505169732363</v>
      </c>
      <c r="BZ122">
        <v>0.57053698042931278</v>
      </c>
      <c r="CA122">
        <v>0.55037158255780527</v>
      </c>
      <c r="CB122">
        <v>0.53049326187607393</v>
      </c>
      <c r="CC122">
        <v>0.51094879303828933</v>
      </c>
      <c r="CD122">
        <v>0.49177795920667239</v>
      </c>
      <c r="CE122">
        <v>0.47301416397323703</v>
      </c>
      <c r="CF122">
        <v>0.45468501408853951</v>
      </c>
      <c r="CG122">
        <v>0.43681287068320312</v>
      </c>
      <c r="CH122">
        <v>0.41941536761212223</v>
      </c>
      <c r="CI122">
        <v>0.40250589631540579</v>
      </c>
      <c r="CJ122">
        <v>0.38609405720064222</v>
      </c>
      <c r="CK122">
        <v>0.37018607803132458</v>
      </c>
      <c r="CL122">
        <v>0.35478520017667453</v>
      </c>
      <c r="CM122">
        <v>0.33989203385682787</v>
      </c>
      <c r="CN122">
        <v>0.32550488371961084</v>
      </c>
      <c r="CO122">
        <v>0.31162004622474199</v>
      </c>
      <c r="CP122">
        <v>0.29823208039942223</v>
      </c>
      <c r="CQ122">
        <v>0.28533405357600267</v>
      </c>
      <c r="CR122">
        <v>0.27291776373586302</v>
      </c>
      <c r="CS122">
        <v>0.26097394007092839</v>
      </c>
      <c r="CT122">
        <v>0.24949242334126298</v>
      </c>
      <c r="CU122">
        <v>0.23846232755876393</v>
      </c>
      <c r="CV122">
        <v>0.22787218446724383</v>
      </c>
      <c r="CW122">
        <v>0.21771007222143912</v>
      </c>
      <c r="CX122">
        <v>0.20796372959446788</v>
      </c>
      <c r="CY122">
        <v>0.19862065696717385</v>
      </c>
      <c r="CZ122">
        <v>0.18966820527535766</v>
      </c>
      <c r="DA122">
        <v>0.18109365401360988</v>
      </c>
      <c r="DB122">
        <v>0.17288427931826292</v>
      </c>
      <c r="DC122">
        <v>0.16502741307786467</v>
      </c>
      <c r="DD122">
        <v>0.15751049394797961</v>
      </c>
      <c r="DE122">
        <v>0.15032111107868579</v>
      </c>
      <c r="DF122">
        <v>0.14344704129796834</v>
      </c>
      <c r="DG122">
        <v>0.13687628043265382</v>
      </c>
      <c r="DH122">
        <v>0.1305970693905858</v>
      </c>
      <c r="DI122">
        <v>0.124597915573451</v>
      </c>
      <c r="DJ122">
        <v>0.11886761013903804</v>
      </c>
      <c r="DK122">
        <v>0.11339524158458913</v>
      </c>
      <c r="DL122">
        <v>0.10817020607925923</v>
      </c>
      <c r="DM122">
        <v>0.10318221493331903</v>
      </c>
      <c r="DN122">
        <v>9.8421299554532049E-2</v>
      </c>
      <c r="DO122">
        <v>9.387781420790571E-2</v>
      </c>
      <c r="DP122">
        <v>8.95424368635893E-2</v>
      </c>
      <c r="DQ122">
        <v>8.5406168388931988E-2</v>
      </c>
      <c r="DR122">
        <v>8.1460330314405027E-2</v>
      </c>
      <c r="DS122">
        <v>7.7696561379096502E-2</v>
      </c>
      <c r="DT122">
        <v>7.4106813039635663E-2</v>
      </c>
      <c r="DU122">
        <v>7.0683344106511489E-2</v>
      </c>
      <c r="DV122">
        <v>6.7418714653733891E-2</v>
      </c>
      <c r="DW122">
        <v>6.4305779331411739E-2</v>
      </c>
      <c r="DX122">
        <v>6.1337680196025354E-2</v>
      </c>
      <c r="DY122">
        <v>5.8507839159805834E-2</v>
      </c>
      <c r="DZ122">
        <v>5.5809950148555755E-2</v>
      </c>
      <c r="EA122">
        <v>5.3237971046377286E-2</v>
      </c>
      <c r="EB122">
        <v>5.078611549599342E-2</v>
      </c>
      <c r="EC122">
        <v>4.8448844614561823E-2</v>
      </c>
      <c r="ED122">
        <v>4.6220858676996067E-2</v>
      </c>
      <c r="EE122">
        <v>4.4097088811763829E-2</v>
      </c>
      <c r="EF122">
        <v>4.2072688747810817E-2</v>
      </c>
    </row>
    <row r="123" spans="1:136" x14ac:dyDescent="0.2">
      <c r="A123" s="1">
        <v>36644</v>
      </c>
      <c r="B123" s="15">
        <f>Sheet1!G123</f>
        <v>0.59922996743604606</v>
      </c>
      <c r="C123">
        <v>51014.316946874998</v>
      </c>
      <c r="D123">
        <v>16781.5</v>
      </c>
      <c r="E123" s="5">
        <v>0.05</v>
      </c>
      <c r="F123" s="6">
        <v>1</v>
      </c>
      <c r="G123" s="7">
        <v>0.45660780108881238</v>
      </c>
      <c r="H123" s="10">
        <v>66973.993768515706</v>
      </c>
      <c r="I123" s="8">
        <f t="shared" si="24"/>
        <v>3.368914504950713</v>
      </c>
      <c r="J123" s="8">
        <f t="shared" si="18"/>
        <v>2.9123067038619004</v>
      </c>
      <c r="K123" s="3">
        <f t="shared" si="25"/>
        <v>0.99962267583651043</v>
      </c>
      <c r="L123" s="3">
        <f t="shared" si="19"/>
        <v>66973.990155672378</v>
      </c>
      <c r="M123" s="3">
        <f t="shared" si="20"/>
        <v>1.3052636909592364E-5</v>
      </c>
      <c r="N123" s="4">
        <f t="shared" si="21"/>
        <v>51014.301617983234</v>
      </c>
      <c r="O123" s="3">
        <f t="shared" si="22"/>
        <v>2.3497492272810401E-4</v>
      </c>
      <c r="P123" s="18">
        <f t="shared" si="26"/>
        <v>2.4802755963769638E-4</v>
      </c>
      <c r="Q123" s="20">
        <f t="shared" si="27"/>
        <v>3.2408162029162639</v>
      </c>
      <c r="R123" s="9">
        <f t="shared" si="28"/>
        <v>5.959400208249662E-4</v>
      </c>
      <c r="U123" s="1">
        <f t="shared" si="23"/>
        <v>36644</v>
      </c>
      <c r="V123">
        <v>2.4625473126382228E-14</v>
      </c>
      <c r="W123">
        <v>1.2555536939924099E-9</v>
      </c>
      <c r="X123">
        <v>2.4466586719476752E-7</v>
      </c>
      <c r="Y123">
        <v>6.3897378589868958E-6</v>
      </c>
      <c r="Z123">
        <v>6.1066543500372787E-5</v>
      </c>
      <c r="AA123">
        <v>3.2343643231066749E-4</v>
      </c>
      <c r="AB123">
        <v>1.1692007213940914E-3</v>
      </c>
      <c r="AC123">
        <v>3.2458454507083381E-3</v>
      </c>
      <c r="AD123">
        <v>7.4411310076858365E-3</v>
      </c>
      <c r="AE123">
        <v>1.4772756713453737E-2</v>
      </c>
      <c r="AF123">
        <v>2.6239453267128739E-2</v>
      </c>
      <c r="AG123">
        <v>4.2677751868106704E-2</v>
      </c>
      <c r="AH123">
        <v>6.4655140923880375E-2</v>
      </c>
      <c r="AI123">
        <v>9.2412491299771207E-2</v>
      </c>
      <c r="AJ123">
        <v>0.12585433225562018</v>
      </c>
      <c r="AK123">
        <v>0.16457720314664503</v>
      </c>
      <c r="AL123">
        <v>0.20792322412936304</v>
      </c>
      <c r="AM123">
        <v>0.25504648784350697</v>
      </c>
      <c r="AN123">
        <v>0.30498217917388898</v>
      </c>
      <c r="AO123">
        <v>0.35671124241364749</v>
      </c>
      <c r="AP123">
        <v>0.40921618970398521</v>
      </c>
      <c r="AQ123">
        <v>0.46152592376534746</v>
      </c>
      <c r="AR123">
        <v>0.51274912662159278</v>
      </c>
      <c r="AS123">
        <v>0.56209688013227799</v>
      </c>
      <c r="AT123">
        <v>0.60889583303396966</v>
      </c>
      <c r="AU123">
        <v>0.65259352868589093</v>
      </c>
      <c r="AV123">
        <v>0.69275756533926025</v>
      </c>
      <c r="AW123">
        <v>0.7290701651317445</v>
      </c>
      <c r="AX123">
        <v>0.76131954650066969</v>
      </c>
      <c r="AY123">
        <v>0.78938927515058466</v>
      </c>
      <c r="AZ123">
        <v>0.8132465428774982</v>
      </c>
      <c r="BA123">
        <v>0.832930110918355</v>
      </c>
      <c r="BB123">
        <v>0.84853846564938806</v>
      </c>
      <c r="BC123">
        <v>0.86021857391012935</v>
      </c>
      <c r="BD123">
        <v>0.86815549356905275</v>
      </c>
      <c r="BE123">
        <v>0.87256299041615015</v>
      </c>
      <c r="BF123">
        <v>0.87367523206903797</v>
      </c>
      <c r="BG123">
        <v>0.87173956980588296</v>
      </c>
      <c r="BH123">
        <v>0.86701037653865687</v>
      </c>
      <c r="BI123">
        <v>0.85974388018812697</v>
      </c>
      <c r="BJ123">
        <v>0.85019391355830287</v>
      </c>
      <c r="BK123">
        <v>0.83860849189536146</v>
      </c>
      <c r="BL123">
        <v>0.82522712554089173</v>
      </c>
      <c r="BM123">
        <v>0.81027877573411133</v>
      </c>
      <c r="BN123">
        <v>0.79398036531666982</v>
      </c>
      <c r="BO123">
        <v>0.77653576178369943</v>
      </c>
      <c r="BP123">
        <v>0.75813515699546863</v>
      </c>
      <c r="BQ123">
        <v>0.73895477531190845</v>
      </c>
      <c r="BR123">
        <v>0.71915684949997161</v>
      </c>
      <c r="BS123">
        <v>0.69888981118460414</v>
      </c>
      <c r="BT123">
        <v>0.67828864966254054</v>
      </c>
      <c r="BU123">
        <v>0.65747539944601641</v>
      </c>
      <c r="BV123">
        <v>0.63655972287971063</v>
      </c>
      <c r="BW123">
        <v>0.61563955954993477</v>
      </c>
      <c r="BX123">
        <v>0.59480181898078421</v>
      </c>
      <c r="BY123">
        <v>0.57412309730885713</v>
      </c>
      <c r="BZ123">
        <v>0.55367040228012743</v>
      </c>
      <c r="CA123">
        <v>0.53350187406172989</v>
      </c>
      <c r="CB123">
        <v>0.51366749205366957</v>
      </c>
      <c r="CC123">
        <v>0.49420976016762419</v>
      </c>
      <c r="CD123">
        <v>0.47516436495839792</v>
      </c>
      <c r="CE123">
        <v>0.45656080259201154</v>
      </c>
      <c r="CF123">
        <v>0.43842297195423491</v>
      </c>
      <c r="CG123">
        <v>0.42076973228194581</v>
      </c>
      <c r="CH123">
        <v>0.40361542457143612</v>
      </c>
      <c r="CI123">
        <v>0.38697035671304142</v>
      </c>
      <c r="CJ123">
        <v>0.37084125284736008</v>
      </c>
      <c r="CK123">
        <v>0.35523166785867039</v>
      </c>
      <c r="CL123">
        <v>0.34014236823653538</v>
      </c>
      <c r="CM123">
        <v>0.32557168076525028</v>
      </c>
      <c r="CN123">
        <v>0.31151581065783329</v>
      </c>
      <c r="CO123">
        <v>0.29796913085029603</v>
      </c>
      <c r="CP123">
        <v>0.28492444422389834</v>
      </c>
      <c r="CQ123">
        <v>0.27237322053776492</v>
      </c>
      <c r="CR123">
        <v>0.26030580983942825</v>
      </c>
      <c r="CS123">
        <v>0.24871163408339453</v>
      </c>
      <c r="CT123">
        <v>0.23757935863322466</v>
      </c>
      <c r="CU123">
        <v>0.22689704525546878</v>
      </c>
      <c r="CV123">
        <v>0.21665228813786494</v>
      </c>
      <c r="CW123">
        <v>0.20683233438257534</v>
      </c>
      <c r="CX123">
        <v>0.19742419034035355</v>
      </c>
      <c r="CY123">
        <v>0.18841471506538504</v>
      </c>
      <c r="CZ123">
        <v>0.17979070208462411</v>
      </c>
      <c r="DA123">
        <v>0.17153895059106147</v>
      </c>
      <c r="DB123">
        <v>0.16364632708826729</v>
      </c>
      <c r="DC123">
        <v>0.15609981843459342</v>
      </c>
      <c r="DD123">
        <v>0.1488865771598834</v>
      </c>
      <c r="DE123">
        <v>0.14199395985594393</v>
      </c>
      <c r="DF123">
        <v>0.13540955937437255</v>
      </c>
      <c r="DG123">
        <v>0.1291212315018605</v>
      </c>
      <c r="DH123">
        <v>0.12311711672371103</v>
      </c>
      <c r="DI123">
        <v>0.11738565763099382</v>
      </c>
      <c r="DJ123">
        <v>0.11191561247544372</v>
      </c>
      <c r="DK123">
        <v>0.10669606532868861</v>
      </c>
      <c r="DL123">
        <v>0.10171643325858162</v>
      </c>
      <c r="DM123">
        <v>9.6966470895058152E-2</v>
      </c>
      <c r="DN123">
        <v>9.2436272720917992E-2</v>
      </c>
      <c r="DO123">
        <v>8.8116273389004629E-2</v>
      </c>
      <c r="DP123">
        <v>8.399724633623333E-2</v>
      </c>
      <c r="DQ123">
        <v>8.0070300936635252E-2</v>
      </c>
      <c r="DR123">
        <v>7.6326878409808827E-2</v>
      </c>
      <c r="DS123">
        <v>7.2758746677747024E-2</v>
      </c>
      <c r="DT123">
        <v>6.9357994341752424E-2</v>
      </c>
      <c r="DU123">
        <v>6.6117023931873159E-2</v>
      </c>
      <c r="DV123">
        <v>6.3028544563893119E-2</v>
      </c>
      <c r="DW123">
        <v>6.0085564123147153E-2</v>
      </c>
      <c r="DX123">
        <v>5.7281381080245788E-2</v>
      </c>
      <c r="DY123">
        <v>5.4609576031017695E-2</v>
      </c>
      <c r="DZ123">
        <v>5.2064003041477763E-2</v>
      </c>
      <c r="EA123">
        <v>4.963878086831712E-2</v>
      </c>
      <c r="EB123">
        <v>4.7328284116164118E-2</v>
      </c>
      <c r="EC123">
        <v>4.5127134384592184E-2</v>
      </c>
      <c r="ED123">
        <v>4.3030191450451033E-2</v>
      </c>
      <c r="EE123">
        <v>4.1032544524517642E-2</v>
      </c>
      <c r="EF123">
        <v>3.9129503615578098E-2</v>
      </c>
    </row>
    <row r="124" spans="1:136" x14ac:dyDescent="0.2">
      <c r="A124" s="1">
        <v>36651</v>
      </c>
      <c r="B124" s="15">
        <f>Sheet1!G124</f>
        <v>0.60173189218777312</v>
      </c>
      <c r="C124">
        <v>54354.2677425</v>
      </c>
      <c r="D124">
        <v>16781.5</v>
      </c>
      <c r="E124" s="5">
        <v>0.05</v>
      </c>
      <c r="F124" s="6">
        <v>1</v>
      </c>
      <c r="G124" s="7">
        <v>0.46529547977602692</v>
      </c>
      <c r="H124" s="10">
        <v>70314.359026965947</v>
      </c>
      <c r="I124" s="8">
        <f t="shared" si="24"/>
        <v>3.4192227375222957</v>
      </c>
      <c r="J124" s="8">
        <f t="shared" si="18"/>
        <v>2.953927257746269</v>
      </c>
      <c r="K124" s="3">
        <f t="shared" si="25"/>
        <v>0.99968599851515982</v>
      </c>
      <c r="L124" s="3">
        <f t="shared" si="19"/>
        <v>70314.393705142778</v>
      </c>
      <c r="M124" s="3">
        <f t="shared" si="20"/>
        <v>1.2025759483374474E-3</v>
      </c>
      <c r="N124" s="4">
        <f t="shared" si="21"/>
        <v>54354.2663063461</v>
      </c>
      <c r="O124" s="3">
        <f t="shared" si="22"/>
        <v>2.0625380236339742E-6</v>
      </c>
      <c r="P124" s="18">
        <f t="shared" si="26"/>
        <v>1.2046384863610815E-3</v>
      </c>
      <c r="Q124" s="20">
        <f t="shared" si="27"/>
        <v>3.2763030523106242</v>
      </c>
      <c r="R124" s="9">
        <f t="shared" si="28"/>
        <v>5.258781928865762E-4</v>
      </c>
      <c r="U124" s="1">
        <f t="shared" si="23"/>
        <v>36651</v>
      </c>
      <c r="V124">
        <v>3.6247875075933568E-14</v>
      </c>
      <c r="W124">
        <v>1.4278828772029142E-9</v>
      </c>
      <c r="X124">
        <v>2.4891681817951803E-7</v>
      </c>
      <c r="Y124">
        <v>6.1139710907620529E-6</v>
      </c>
      <c r="Z124">
        <v>5.6282272710163094E-5</v>
      </c>
      <c r="AA124">
        <v>2.9101161484050905E-4</v>
      </c>
      <c r="AB124">
        <v>1.0355621816852565E-3</v>
      </c>
      <c r="AC124">
        <v>2.8456071147462147E-3</v>
      </c>
      <c r="AD124">
        <v>6.4820174935321011E-3</v>
      </c>
      <c r="AE124">
        <v>1.2821993999991175E-2</v>
      </c>
      <c r="AF124">
        <v>2.2738350455905866E-2</v>
      </c>
      <c r="AG124">
        <v>3.6981725167434698E-2</v>
      </c>
      <c r="AH124">
        <v>5.6090181003115261E-2</v>
      </c>
      <c r="AI124">
        <v>8.0337040205092955E-2</v>
      </c>
      <c r="AJ124">
        <v>0.10971673588511342</v>
      </c>
      <c r="AK124">
        <v>0.14396179634737069</v>
      </c>
      <c r="AL124">
        <v>0.1825813837344657</v>
      </c>
      <c r="AM124">
        <v>0.22491184564528821</v>
      </c>
      <c r="AN124">
        <v>0.27017126658339385</v>
      </c>
      <c r="AO124">
        <v>0.31751209563920568</v>
      </c>
      <c r="AP124">
        <v>0.36606799993043188</v>
      </c>
      <c r="AQ124">
        <v>0.41499285506580513</v>
      </c>
      <c r="AR124">
        <v>0.46349112947400284</v>
      </c>
      <c r="AS124">
        <v>0.51083985462842962</v>
      </c>
      <c r="AT124">
        <v>0.55640295757367886</v>
      </c>
      <c r="AU124">
        <v>0.59963904347592512</v>
      </c>
      <c r="AV124">
        <v>0.64010383034340557</v>
      </c>
      <c r="AW124">
        <v>0.6774484208946685</v>
      </c>
      <c r="AX124">
        <v>0.71141449922860422</v>
      </c>
      <c r="AY124">
        <v>0.74182740041789985</v>
      </c>
      <c r="AZ124">
        <v>0.76858784577279671</v>
      </c>
      <c r="BA124">
        <v>0.791662982475972</v>
      </c>
      <c r="BB124">
        <v>0.81107722385559966</v>
      </c>
      <c r="BC124">
        <v>0.82690326111883972</v>
      </c>
      <c r="BD124">
        <v>0.83925351096389555</v>
      </c>
      <c r="BE124">
        <v>0.84827217604939242</v>
      </c>
      <c r="BF124">
        <v>0.85412802548961186</v>
      </c>
      <c r="BG124">
        <v>0.85700794837146088</v>
      </c>
      <c r="BH124">
        <v>0.8571112925082629</v>
      </c>
      <c r="BI124">
        <v>0.85464497101097514</v>
      </c>
      <c r="BJ124">
        <v>0.84981929867287953</v>
      </c>
      <c r="BK124">
        <v>0.8428445067598076</v>
      </c>
      <c r="BL124">
        <v>0.83392787696249937</v>
      </c>
      <c r="BM124">
        <v>0.82327143164713945</v>
      </c>
      <c r="BN124">
        <v>0.81107011702274079</v>
      </c>
      <c r="BO124">
        <v>0.79751041753501672</v>
      </c>
      <c r="BP124">
        <v>0.78276934298863354</v>
      </c>
      <c r="BQ124">
        <v>0.76701373404499795</v>
      </c>
      <c r="BR124">
        <v>0.75039983642428432</v>
      </c>
      <c r="BS124">
        <v>0.73307309904841567</v>
      </c>
      <c r="BT124">
        <v>0.71516815627179031</v>
      </c>
      <c r="BU124">
        <v>0.69680895910195617</v>
      </c>
      <c r="BV124">
        <v>0.67810902480837532</v>
      </c>
      <c r="BW124">
        <v>0.65917177848929198</v>
      </c>
      <c r="BX124">
        <v>0.64009096397949228</v>
      </c>
      <c r="BY124">
        <v>0.62095110492261718</v>
      </c>
      <c r="BZ124">
        <v>0.6018279999031485</v>
      </c>
      <c r="CA124">
        <v>0.58278923824875095</v>
      </c>
      <c r="CB124">
        <v>0.56389472549385933</v>
      </c>
      <c r="CC124">
        <v>0.54519720956483975</v>
      </c>
      <c r="CD124">
        <v>0.52674280053278699</v>
      </c>
      <c r="CE124">
        <v>0.50857147830945326</v>
      </c>
      <c r="CF124">
        <v>0.49071758396235249</v>
      </c>
      <c r="CG124">
        <v>0.47321029142251775</v>
      </c>
      <c r="CH124">
        <v>0.45607405727743972</v>
      </c>
      <c r="CI124">
        <v>0.43932904710486986</v>
      </c>
      <c r="CJ124">
        <v>0.42299153743112811</v>
      </c>
      <c r="CK124">
        <v>0.40707429290899361</v>
      </c>
      <c r="CL124">
        <v>0.39158691872170892</v>
      </c>
      <c r="CM124">
        <v>0.37653618854616422</v>
      </c>
      <c r="CN124">
        <v>0.36192634866262008</v>
      </c>
      <c r="CO124">
        <v>0.347759398992178</v>
      </c>
      <c r="CP124">
        <v>0.33403535198623541</v>
      </c>
      <c r="CQ124">
        <v>0.32075247039322974</v>
      </c>
      <c r="CR124">
        <v>0.30790748499430526</v>
      </c>
      <c r="CS124">
        <v>0.29549579343759702</v>
      </c>
      <c r="CT124">
        <v>0.28351164131602491</v>
      </c>
      <c r="CU124">
        <v>0.27194828663038889</v>
      </c>
      <c r="CV124">
        <v>0.26079814876207774</v>
      </c>
      <c r="CW124">
        <v>0.25005294305109033</v>
      </c>
      <c r="CX124">
        <v>0.2397038020380681</v>
      </c>
      <c r="CY124">
        <v>0.22974138438590611</v>
      </c>
      <c r="CZ124">
        <v>0.22015597244907173</v>
      </c>
      <c r="DA124">
        <v>0.2109375594086568</v>
      </c>
      <c r="DB124">
        <v>0.20207592683950085</v>
      </c>
      <c r="DC124">
        <v>0.19356071352362877</v>
      </c>
      <c r="DD124">
        <v>0.18538147627233706</v>
      </c>
      <c r="DE124">
        <v>0.17752774346837463</v>
      </c>
      <c r="DF124">
        <v>0.1699890619900602</v>
      </c>
      <c r="DG124">
        <v>0.16275503813138678</v>
      </c>
      <c r="DH124">
        <v>0.15581537308633953</v>
      </c>
      <c r="DI124">
        <v>0.14915989352198383</v>
      </c>
      <c r="DJ124">
        <v>0.14277857772353869</v>
      </c>
      <c r="DK124">
        <v>0.13666157775559218</v>
      </c>
      <c r="DL124">
        <v>0.13079923804695537</v>
      </c>
      <c r="DM124">
        <v>0.12518211077228084</v>
      </c>
      <c r="DN124">
        <v>0.11980096837151494</v>
      </c>
      <c r="DO124">
        <v>0.11464681351839942</v>
      </c>
      <c r="DP124">
        <v>0.10971088682151141</v>
      </c>
      <c r="DQ124">
        <v>0.1049846725156714</v>
      </c>
      <c r="DR124">
        <v>0.1004599023778141</v>
      </c>
      <c r="DS124">
        <v>9.6128558079532883E-2</v>
      </c>
      <c r="DT124">
        <v>9.198287216836884E-2</v>
      </c>
      <c r="DU124">
        <v>8.8015327851377445E-2</v>
      </c>
      <c r="DV124">
        <v>8.4218657737552938E-2</v>
      </c>
      <c r="DW124">
        <v>8.0585841680102258E-2</v>
      </c>
      <c r="DX124">
        <v>7.7110103845337979E-2</v>
      </c>
      <c r="DY124">
        <v>7.3784909121969028E-2</v>
      </c>
      <c r="DZ124">
        <v>7.0603958972704564E-2</v>
      </c>
      <c r="EA124">
        <v>6.7561186819293559E-2</v>
      </c>
      <c r="EB124">
        <v>6.4650753042304929E-2</v>
      </c>
      <c r="EC124">
        <v>6.1867039668029228E-2</v>
      </c>
      <c r="ED124">
        <v>5.920464480678795E-2</v>
      </c>
      <c r="EE124">
        <v>5.6658376899613325E-2</v>
      </c>
      <c r="EF124">
        <v>5.4223248823613811E-2</v>
      </c>
    </row>
    <row r="125" spans="1:136" x14ac:dyDescent="0.2">
      <c r="A125" s="1">
        <v>36658</v>
      </c>
      <c r="B125" s="15">
        <f>Sheet1!G125</f>
        <v>0.59156882695345425</v>
      </c>
      <c r="C125">
        <v>55315.075505624998</v>
      </c>
      <c r="D125">
        <v>16781.5</v>
      </c>
      <c r="E125" s="5">
        <v>0.05</v>
      </c>
      <c r="F125" s="6">
        <v>1</v>
      </c>
      <c r="G125" s="7">
        <v>0.45921080094884642</v>
      </c>
      <c r="H125" s="10">
        <v>71275.836973836238</v>
      </c>
      <c r="I125" s="8">
        <f t="shared" si="24"/>
        <v>3.487978864995902</v>
      </c>
      <c r="J125" s="8">
        <f t="shared" si="18"/>
        <v>3.0287680640470556</v>
      </c>
      <c r="K125" s="3">
        <f t="shared" si="25"/>
        <v>0.99975665672590897</v>
      </c>
      <c r="L125" s="3">
        <f t="shared" si="19"/>
        <v>71275.847699920734</v>
      </c>
      <c r="M125" s="3">
        <f t="shared" si="20"/>
        <v>1.1504888861806547E-4</v>
      </c>
      <c r="N125" s="4">
        <f t="shared" si="21"/>
        <v>55315.034782899587</v>
      </c>
      <c r="O125" s="3">
        <f t="shared" si="22"/>
        <v>1.658340364890543E-3</v>
      </c>
      <c r="P125" s="18">
        <f t="shared" si="26"/>
        <v>1.7733892535086084E-3</v>
      </c>
      <c r="Q125" s="20">
        <f t="shared" si="27"/>
        <v>3.355415433163945</v>
      </c>
      <c r="R125" s="9">
        <f t="shared" si="28"/>
        <v>3.9622940603914122E-4</v>
      </c>
      <c r="U125" s="1">
        <f t="shared" si="23"/>
        <v>36658</v>
      </c>
      <c r="V125">
        <v>1.2152588499225487E-14</v>
      </c>
      <c r="W125">
        <v>6.6999210013226362E-10</v>
      </c>
      <c r="X125">
        <v>1.3832864233012547E-7</v>
      </c>
      <c r="Y125">
        <v>3.7842637965001601E-6</v>
      </c>
      <c r="Z125">
        <v>3.7608050731448769E-5</v>
      </c>
      <c r="AA125">
        <v>2.0606763030809499E-4</v>
      </c>
      <c r="AB125">
        <v>7.6769008758716692E-4</v>
      </c>
      <c r="AC125">
        <v>2.1897974985268316E-3</v>
      </c>
      <c r="AD125">
        <v>5.1458086396819341E-3</v>
      </c>
      <c r="AE125">
        <v>1.0451028052411049E-2</v>
      </c>
      <c r="AF125">
        <v>1.8959090873429191E-2</v>
      </c>
      <c r="AG125">
        <v>3.1449827725346387E-2</v>
      </c>
      <c r="AH125">
        <v>4.8534008598655302E-2</v>
      </c>
      <c r="AI125">
        <v>7.0589407214517091E-2</v>
      </c>
      <c r="AJ125">
        <v>9.7732007990008932E-2</v>
      </c>
      <c r="AK125">
        <v>0.12981872491112331</v>
      </c>
      <c r="AL125">
        <v>0.1664741060745496</v>
      </c>
      <c r="AM125">
        <v>0.20713241427979889</v>
      </c>
      <c r="AN125">
        <v>0.25108717135186864</v>
      </c>
      <c r="AO125">
        <v>0.29754183312954763</v>
      </c>
      <c r="AP125">
        <v>0.34565709149173618</v>
      </c>
      <c r="AQ125">
        <v>0.39459200509918357</v>
      </c>
      <c r="AR125">
        <v>0.44353756281619516</v>
      </c>
      <c r="AS125">
        <v>0.49174233166320508</v>
      </c>
      <c r="AT125">
        <v>0.53853055550414741</v>
      </c>
      <c r="AU125">
        <v>0.58331350607258359</v>
      </c>
      <c r="AV125">
        <v>0.62559510876323565</v>
      </c>
      <c r="AW125">
        <v>0.66497293288981896</v>
      </c>
      <c r="AX125">
        <v>0.70113560148281029</v>
      </c>
      <c r="AY125">
        <v>0.73385757966108289</v>
      </c>
      <c r="AZ125">
        <v>0.76299217300612232</v>
      </c>
      <c r="BA125">
        <v>0.78846342895702837</v>
      </c>
      <c r="BB125">
        <v>0.81025749856928853</v>
      </c>
      <c r="BC125">
        <v>0.82841389115122088</v>
      </c>
      <c r="BD125">
        <v>0.84301694452981379</v>
      </c>
      <c r="BE125">
        <v>0.85418774056843016</v>
      </c>
      <c r="BF125">
        <v>0.86207661891645393</v>
      </c>
      <c r="BG125">
        <v>0.86685638064657811</v>
      </c>
      <c r="BH125">
        <v>0.86871622572147467</v>
      </c>
      <c r="BI125">
        <v>0.86785643220806552</v>
      </c>
      <c r="BJ125">
        <v>0.86448375890071738</v>
      </c>
      <c r="BK125">
        <v>0.85880753472175841</v>
      </c>
      <c r="BL125">
        <v>0.85103638632347778</v>
      </c>
      <c r="BM125">
        <v>0.84137554832002726</v>
      </c>
      <c r="BN125">
        <v>0.83002469734789253</v>
      </c>
      <c r="BO125">
        <v>0.81717625071313182</v>
      </c>
      <c r="BP125">
        <v>0.80301407194125329</v>
      </c>
      <c r="BQ125">
        <v>0.78771252847238482</v>
      </c>
      <c r="BR125">
        <v>0.77143585054936881</v>
      </c>
      <c r="BS125">
        <v>0.75433774465372883</v>
      </c>
      <c r="BT125">
        <v>0.73656121937246821</v>
      </c>
      <c r="BU125">
        <v>0.71823858612195024</v>
      </c>
      <c r="BV125">
        <v>0.69949160156822643</v>
      </c>
      <c r="BW125">
        <v>0.68043172276815955</v>
      </c>
      <c r="BX125">
        <v>0.6611604499504482</v>
      </c>
      <c r="BY125">
        <v>0.6417697354258981</v>
      </c>
      <c r="BZ125">
        <v>0.62234244034755137</v>
      </c>
      <c r="CA125">
        <v>0.60295282393408023</v>
      </c>
      <c r="CB125">
        <v>0.58366705233482752</v>
      </c>
      <c r="CC125">
        <v>0.56454371656932978</v>
      </c>
      <c r="CD125">
        <v>0.5456343509399032</v>
      </c>
      <c r="CE125">
        <v>0.52698394501669399</v>
      </c>
      <c r="CF125">
        <v>0.50863144375556801</v>
      </c>
      <c r="CG125">
        <v>0.49061023155472139</v>
      </c>
      <c r="CH125">
        <v>0.47294859711002796</v>
      </c>
      <c r="CI125">
        <v>0.45567017681429967</v>
      </c>
      <c r="CJ125">
        <v>0.43879437518278241</v>
      </c>
      <c r="CK125">
        <v>0.42233676139561521</v>
      </c>
      <c r="CL125">
        <v>0.40630944154488247</v>
      </c>
      <c r="CM125">
        <v>0.39072140657522342</v>
      </c>
      <c r="CN125">
        <v>0.37557885622627812</v>
      </c>
      <c r="CO125">
        <v>0.36088549953527171</v>
      </c>
      <c r="CP125">
        <v>0.34664283264925949</v>
      </c>
      <c r="CQ125">
        <v>0.33285039483871531</v>
      </c>
      <c r="CR125">
        <v>0.31950600370525123</v>
      </c>
      <c r="CS125">
        <v>0.30660597064354594</v>
      </c>
      <c r="CT125">
        <v>0.29414529765712488</v>
      </c>
      <c r="CU125">
        <v>0.28211785664465405</v>
      </c>
      <c r="CV125">
        <v>0.27051655227240423</v>
      </c>
      <c r="CW125">
        <v>0.25933346953321762</v>
      </c>
      <c r="CX125">
        <v>0.24856000706591797</v>
      </c>
      <c r="CY125">
        <v>0.23818699727425663</v>
      </c>
      <c r="CZ125">
        <v>0.22820481424339217</v>
      </c>
      <c r="DA125">
        <v>0.21860347040649133</v>
      </c>
      <c r="DB125">
        <v>0.20937270286567472</v>
      </c>
      <c r="DC125">
        <v>0.20050205022161555</v>
      </c>
      <c r="DD125">
        <v>0.19198092071543377</v>
      </c>
      <c r="DE125">
        <v>0.18379865243611859</v>
      </c>
      <c r="DF125">
        <v>0.17594456629696614</v>
      </c>
      <c r="DG125">
        <v>0.16840801243610165</v>
      </c>
      <c r="DH125">
        <v>0.1611784106493149</v>
      </c>
      <c r="DI125">
        <v>0.15424528541846499</v>
      </c>
      <c r="DJ125">
        <v>0.14759829605584524</v>
      </c>
      <c r="DK125">
        <v>0.14122726244416273</v>
      </c>
      <c r="DL125">
        <v>0.13512218681334862</v>
      </c>
      <c r="DM125">
        <v>0.12927327195920771</v>
      </c>
      <c r="DN125">
        <v>0.12367093627499462</v>
      </c>
      <c r="DO125">
        <v>0.11830582593529364</v>
      </c>
      <c r="DP125">
        <v>0.11316882454201874</v>
      </c>
      <c r="DQ125">
        <v>0.10825106051490363</v>
      </c>
      <c r="DR125">
        <v>0.10354391248338156</v>
      </c>
      <c r="DS125">
        <v>9.9039012913207311E-2</v>
      </c>
      <c r="DT125">
        <v>9.4728250179440143E-2</v>
      </c>
      <c r="DU125">
        <v>9.0603769277353544E-2</v>
      </c>
      <c r="DV125">
        <v>8.6657971344453022E-2</v>
      </c>
      <c r="DW125">
        <v>8.2883512149842006E-2</v>
      </c>
      <c r="DX125">
        <v>7.9273299691684312E-2</v>
      </c>
      <c r="DY125">
        <v>7.5820491029333803E-2</v>
      </c>
      <c r="DZ125">
        <v>7.2518488463727077E-2</v>
      </c>
      <c r="EA125">
        <v>6.9360935167811166E-2</v>
      </c>
      <c r="EB125">
        <v>6.634171035800028E-2</v>
      </c>
      <c r="EC125">
        <v>6.345492408784445E-2</v>
      </c>
      <c r="ED125">
        <v>6.0694911736174459E-2</v>
      </c>
      <c r="EE125">
        <v>5.805622825391072E-2</v>
      </c>
      <c r="EF125">
        <v>5.553364222637229E-2</v>
      </c>
    </row>
    <row r="126" spans="1:136" x14ac:dyDescent="0.2">
      <c r="A126" s="1">
        <v>36665</v>
      </c>
      <c r="B126" s="15">
        <f>Sheet1!G126</f>
        <v>0.57617750303364312</v>
      </c>
      <c r="C126">
        <v>56092.872266249993</v>
      </c>
      <c r="D126">
        <v>16781.5</v>
      </c>
      <c r="E126" s="5">
        <v>0.05</v>
      </c>
      <c r="F126" s="6">
        <v>1</v>
      </c>
      <c r="G126" s="7">
        <v>0.44861840226704663</v>
      </c>
      <c r="H126" s="10">
        <v>72054.380931825377</v>
      </c>
      <c r="I126" s="8">
        <f t="shared" si="24"/>
        <v>3.5838326354238852</v>
      </c>
      <c r="J126" s="8">
        <f t="shared" si="18"/>
        <v>3.1352142331568387</v>
      </c>
      <c r="K126" s="3">
        <f t="shared" si="25"/>
        <v>0.99983070545673369</v>
      </c>
      <c r="L126" s="3">
        <f t="shared" si="19"/>
        <v>72054.385977402388</v>
      </c>
      <c r="M126" s="3">
        <f t="shared" si="20"/>
        <v>2.5457847369950575E-5</v>
      </c>
      <c r="N126" s="4">
        <f t="shared" si="21"/>
        <v>56092.832501883451</v>
      </c>
      <c r="O126" s="3">
        <f t="shared" si="22"/>
        <v>1.5812048464810369E-3</v>
      </c>
      <c r="P126" s="18">
        <f t="shared" si="26"/>
        <v>1.6066626938509875E-3</v>
      </c>
      <c r="Q126" s="20">
        <f t="shared" si="27"/>
        <v>3.4695741239727091</v>
      </c>
      <c r="R126" s="9">
        <f t="shared" si="28"/>
        <v>2.6064210247701933E-4</v>
      </c>
      <c r="U126" s="1">
        <f t="shared" si="23"/>
        <v>36665</v>
      </c>
      <c r="V126">
        <v>2.0348987077754338E-15</v>
      </c>
      <c r="W126">
        <v>1.9949304304041372E-10</v>
      </c>
      <c r="X126">
        <v>5.483842021284944E-8</v>
      </c>
      <c r="Y126">
        <v>1.7969912153785023E-6</v>
      </c>
      <c r="Z126">
        <v>2.0278807965243312E-5</v>
      </c>
      <c r="AA126">
        <v>1.2224566222004192E-4</v>
      </c>
      <c r="AB126">
        <v>4.9080996583303349E-4</v>
      </c>
      <c r="AC126">
        <v>1.4872959420752382E-3</v>
      </c>
      <c r="AD126">
        <v>3.6741674241440592E-3</v>
      </c>
      <c r="AE126">
        <v>7.7826860872502934E-3</v>
      </c>
      <c r="AF126">
        <v>1.463422961050209E-2</v>
      </c>
      <c r="AG126">
        <v>2.5038898510062968E-2</v>
      </c>
      <c r="AH126">
        <v>3.9696575930305934E-2</v>
      </c>
      <c r="AI126">
        <v>5.9118861872744941E-2</v>
      </c>
      <c r="AJ126">
        <v>8.3581028855729725E-2</v>
      </c>
      <c r="AK126">
        <v>0.11310506975545984</v>
      </c>
      <c r="AL126">
        <v>0.1474695302214413</v>
      </c>
      <c r="AM126">
        <v>0.18623917023281411</v>
      </c>
      <c r="AN126">
        <v>0.22880694368185087</v>
      </c>
      <c r="AO126">
        <v>0.27444153809335858</v>
      </c>
      <c r="AP126">
        <v>0.32233510987450764</v>
      </c>
      <c r="AQ126">
        <v>0.37164741208750074</v>
      </c>
      <c r="AR126">
        <v>0.42154395840995346</v>
      </c>
      <c r="AS126">
        <v>0.47122706051077801</v>
      </c>
      <c r="AT126">
        <v>0.5199594751443245</v>
      </c>
      <c r="AU126">
        <v>0.56708101703146074</v>
      </c>
      <c r="AV126">
        <v>0.61201887686339795</v>
      </c>
      <c r="AW126">
        <v>0.65429258238969845</v>
      </c>
      <c r="AX126">
        <v>0.69351460477762572</v>
      </c>
      <c r="AY126">
        <v>0.72938758565046169</v>
      </c>
      <c r="AZ126">
        <v>0.76169907714350871</v>
      </c>
      <c r="BA126">
        <v>0.79031457408869177</v>
      </c>
      <c r="BB126">
        <v>0.8151694926424391</v>
      </c>
      <c r="BC126">
        <v>0.83626062575336579</v>
      </c>
      <c r="BD126">
        <v>0.85363749054030191</v>
      </c>
      <c r="BE126">
        <v>0.86739388015698027</v>
      </c>
      <c r="BF126">
        <v>0.87765984486316906</v>
      </c>
      <c r="BG126">
        <v>0.8845942539909819</v>
      </c>
      <c r="BH126">
        <v>0.88837803147102834</v>
      </c>
      <c r="BI126">
        <v>0.8892081111830169</v>
      </c>
      <c r="BJ126">
        <v>0.88729212297750903</v>
      </c>
      <c r="BK126">
        <v>0.88284379408208646</v>
      </c>
      <c r="BL126">
        <v>0.87607903212890226</v>
      </c>
      <c r="BM126">
        <v>0.8672126437369706</v>
      </c>
      <c r="BN126">
        <v>0.85645563514481571</v>
      </c>
      <c r="BO126">
        <v>0.84401303769855429</v>
      </c>
      <c r="BP126">
        <v>0.83008220012123313</v>
      </c>
      <c r="BQ126">
        <v>0.81485149065409046</v>
      </c>
      <c r="BR126">
        <v>0.79849935475224698</v>
      </c>
      <c r="BS126">
        <v>0.78119367754875657</v>
      </c>
      <c r="BT126">
        <v>0.76309140439418222</v>
      </c>
      <c r="BU126">
        <v>0.74433837714743878</v>
      </c>
      <c r="BV126">
        <v>0.72506934832501668</v>
      </c>
      <c r="BW126">
        <v>0.70540813955733395</v>
      </c>
      <c r="BX126">
        <v>0.68546791494716741</v>
      </c>
      <c r="BY126">
        <v>0.66535154380729389</v>
      </c>
      <c r="BZ126">
        <v>0.64515203083173267</v>
      </c>
      <c r="CA126">
        <v>0.62495299500785928</v>
      </c>
      <c r="CB126">
        <v>0.60482918150109222</v>
      </c>
      <c r="CC126">
        <v>0.58484699334664259</v>
      </c>
      <c r="CD126">
        <v>0.56506503207862213</v>
      </c>
      <c r="CE126">
        <v>0.54553463843485506</v>
      </c>
      <c r="CF126">
        <v>0.52630042601850013</v>
      </c>
      <c r="CG126">
        <v>0.50740080229839368</v>
      </c>
      <c r="CH126">
        <v>0.48886847261292982</v>
      </c>
      <c r="CI126">
        <v>0.47073092393047722</v>
      </c>
      <c r="CJ126">
        <v>0.45301088603508027</v>
      </c>
      <c r="CK126">
        <v>0.43572676857037101</v>
      </c>
      <c r="CL126">
        <v>0.41889307300633288</v>
      </c>
      <c r="CM126">
        <v>0.40252077911062417</v>
      </c>
      <c r="CN126">
        <v>0.38661770592406808</v>
      </c>
      <c r="CO126">
        <v>0.37118884757322024</v>
      </c>
      <c r="CP126">
        <v>0.35623668451390239</v>
      </c>
      <c r="CQ126">
        <v>0.34176147099963439</v>
      </c>
      <c r="CR126">
        <v>0.32776149971753227</v>
      </c>
      <c r="CS126">
        <v>0.3142333446401066</v>
      </c>
      <c r="CT126">
        <v>0.30117208321182193</v>
      </c>
      <c r="CU126">
        <v>0.28857149903058948</v>
      </c>
      <c r="CV126">
        <v>0.27642426620204119</v>
      </c>
      <c r="CW126">
        <v>0.26472211654310851</v>
      </c>
      <c r="CX126">
        <v>0.25345599079507103</v>
      </c>
      <c r="CY126">
        <v>0.24261617497817245</v>
      </c>
      <c r="CZ126">
        <v>0.23219242298289086</v>
      </c>
      <c r="DA126">
        <v>0.22217406644943441</v>
      </c>
      <c r="DB126">
        <v>0.21255011293880333</v>
      </c>
      <c r="DC126">
        <v>0.20330933334758083</v>
      </c>
      <c r="DD126">
        <v>0.19444033946559588</v>
      </c>
      <c r="DE126">
        <v>0.18593165252200877</v>
      </c>
      <c r="DF126">
        <v>0.17777176351183266</v>
      </c>
      <c r="DG126">
        <v>0.16994918604225706</v>
      </c>
      <c r="DH126">
        <v>0.16245250238679412</v>
      </c>
      <c r="DI126">
        <v>0.1552704033856212</v>
      </c>
      <c r="DJ126">
        <v>0.14839172278289564</v>
      </c>
      <c r="DK126">
        <v>0.14180546654635923</v>
      </c>
      <c r="DL126">
        <v>0.13550083767147031</v>
      </c>
      <c r="DM126">
        <v>0.12946725693156871</v>
      </c>
      <c r="DN126">
        <v>0.12369437999730132</v>
      </c>
      <c r="DO126">
        <v>0.11817211131264774</v>
      </c>
      <c r="DP126">
        <v>0.11289061508135295</v>
      </c>
      <c r="DQ126">
        <v>0.10784032368637171</v>
      </c>
      <c r="DR126">
        <v>0.10301194383592206</v>
      </c>
      <c r="DS126">
        <v>9.8396460702886809E-2</v>
      </c>
      <c r="DT126">
        <v>9.3985140299474301E-2</v>
      </c>
      <c r="DU126">
        <v>8.9769530306123668E-2</v>
      </c>
      <c r="DV126">
        <v>8.5741459552590285E-2</v>
      </c>
      <c r="DW126">
        <v>8.189303632974386E-2</v>
      </c>
      <c r="DX126">
        <v>7.8216645692854095E-2</v>
      </c>
      <c r="DY126">
        <v>7.4704945900874439E-2</v>
      </c>
      <c r="DZ126">
        <v>7.1350864121352914E-2</v>
      </c>
      <c r="EA126">
        <v>6.8147591517028122E-2</v>
      </c>
      <c r="EB126">
        <v>6.5088577817795881E-2</v>
      </c>
      <c r="EC126">
        <v>6.2167525470476215E-2</v>
      </c>
      <c r="ED126">
        <v>5.9378383448570098E-2</v>
      </c>
      <c r="EE126">
        <v>5.6715340794928369E-2</v>
      </c>
      <c r="EF126">
        <v>5.4172819961825623E-2</v>
      </c>
    </row>
    <row r="127" spans="1:136" x14ac:dyDescent="0.2">
      <c r="A127" s="1">
        <v>36672</v>
      </c>
      <c r="B127" s="15">
        <f>Sheet1!G127</f>
        <v>0.57704342444142254</v>
      </c>
      <c r="C127">
        <v>51197.327949374994</v>
      </c>
      <c r="D127">
        <v>16781.5</v>
      </c>
      <c r="E127" s="5">
        <v>0.05</v>
      </c>
      <c r="F127" s="6">
        <v>1</v>
      </c>
      <c r="G127" s="7">
        <v>0.44000985750317206</v>
      </c>
      <c r="H127" s="10">
        <v>67158.341465212245</v>
      </c>
      <c r="I127" s="8">
        <f t="shared" si="24"/>
        <v>3.4853318821141408</v>
      </c>
      <c r="J127" s="8">
        <f t="shared" si="18"/>
        <v>3.0453220246109689</v>
      </c>
      <c r="K127" s="3">
        <f t="shared" si="25"/>
        <v>0.99975423650792505</v>
      </c>
      <c r="L127" s="3">
        <f t="shared" si="19"/>
        <v>67158.367781881956</v>
      </c>
      <c r="M127" s="3">
        <f t="shared" si="20"/>
        <v>6.9256710469773242E-4</v>
      </c>
      <c r="N127" s="4">
        <f t="shared" si="21"/>
        <v>51197.331379180556</v>
      </c>
      <c r="O127" s="3">
        <f t="shared" si="22"/>
        <v>1.1763566190444718E-5</v>
      </c>
      <c r="P127" s="18">
        <f t="shared" si="26"/>
        <v>7.0433067088817713E-4</v>
      </c>
      <c r="Q127" s="20">
        <f t="shared" si="27"/>
        <v>3.3862234781628788</v>
      </c>
      <c r="R127" s="9">
        <f t="shared" si="28"/>
        <v>3.543082568423742E-4</v>
      </c>
      <c r="U127" s="1">
        <f t="shared" si="23"/>
        <v>36672</v>
      </c>
      <c r="V127">
        <v>1.9202875764348567E-15</v>
      </c>
      <c r="W127">
        <v>2.3361749004608632E-10</v>
      </c>
      <c r="X127">
        <v>6.974535023445506E-8</v>
      </c>
      <c r="Y127">
        <v>2.3763659480455093E-6</v>
      </c>
      <c r="Z127">
        <v>2.7333030408295582E-5</v>
      </c>
      <c r="AA127">
        <v>1.6614640114695327E-4</v>
      </c>
      <c r="AB127">
        <v>6.6836499833948645E-4</v>
      </c>
      <c r="AC127">
        <v>2.0211110338055186E-3</v>
      </c>
      <c r="AD127">
        <v>4.9692324086932655E-3</v>
      </c>
      <c r="AE127">
        <v>1.0457134945857186E-2</v>
      </c>
      <c r="AF127">
        <v>1.9510218305964538E-2</v>
      </c>
      <c r="AG127">
        <v>3.3092951528787995E-2</v>
      </c>
      <c r="AH127">
        <v>5.1979656711927794E-2</v>
      </c>
      <c r="AI127">
        <v>7.6661803277679436E-2</v>
      </c>
      <c r="AJ127">
        <v>0.10730110077049113</v>
      </c>
      <c r="AK127">
        <v>0.14372618928812672</v>
      </c>
      <c r="AL127">
        <v>0.18546392574854001</v>
      </c>
      <c r="AM127">
        <v>0.23179367747998947</v>
      </c>
      <c r="AN127">
        <v>0.2818133737007828</v>
      </c>
      <c r="AO127">
        <v>0.3345080133004058</v>
      </c>
      <c r="AP127">
        <v>0.38881387122535654</v>
      </c>
      <c r="AQ127">
        <v>0.44367414031235575</v>
      </c>
      <c r="AR127">
        <v>0.49808385340843692</v>
      </c>
      <c r="AS127">
        <v>0.55112352984721968</v>
      </c>
      <c r="AT127">
        <v>0.60198208782557305</v>
      </c>
      <c r="AU127">
        <v>0.64997023206331583</v>
      </c>
      <c r="AV127">
        <v>0.69452585964300417</v>
      </c>
      <c r="AW127">
        <v>0.73521312044293907</v>
      </c>
      <c r="AX127">
        <v>0.77171670357126121</v>
      </c>
      <c r="AY127">
        <v>0.80383276214034305</v>
      </c>
      <c r="AZ127">
        <v>0.83145768316605739</v>
      </c>
      <c r="BA127">
        <v>0.85457569024105828</v>
      </c>
      <c r="BB127">
        <v>0.87324605507843367</v>
      </c>
      <c r="BC127">
        <v>0.88759050238449644</v>
      </c>
      <c r="BD127">
        <v>0.89778122684077311</v>
      </c>
      <c r="BE127">
        <v>0.90402980306161063</v>
      </c>
      <c r="BF127">
        <v>0.90657715837784725</v>
      </c>
      <c r="BG127">
        <v>0.90568469177389577</v>
      </c>
      <c r="BH127">
        <v>0.90162655712208872</v>
      </c>
      <c r="BI127">
        <v>0.89468308163430788</v>
      </c>
      <c r="BJ127">
        <v>0.88513525790445491</v>
      </c>
      <c r="BK127">
        <v>0.87326022704657313</v>
      </c>
      <c r="BL127">
        <v>0.85932765861450722</v>
      </c>
      <c r="BM127">
        <v>0.84359692799161135</v>
      </c>
      <c r="BN127">
        <v>0.82631499192298996</v>
      </c>
      <c r="BO127">
        <v>0.80771486634421097</v>
      </c>
      <c r="BP127">
        <v>0.78801461646831683</v>
      </c>
      <c r="BQ127">
        <v>0.76741677632326666</v>
      </c>
      <c r="BR127">
        <v>0.74610812290277717</v>
      </c>
      <c r="BS127">
        <v>0.72425973830379531</v>
      </c>
      <c r="BT127">
        <v>0.7020273013167474</v>
      </c>
      <c r="BU127">
        <v>0.67955155766711794</v>
      </c>
      <c r="BV127">
        <v>0.6569589253224879</v>
      </c>
      <c r="BW127">
        <v>0.63436219788786818</v>
      </c>
      <c r="BX127">
        <v>0.61186131507225938</v>
      </c>
      <c r="BY127">
        <v>0.58954417451452601</v>
      </c>
      <c r="BZ127">
        <v>0.56748746392442895</v>
      </c>
      <c r="CA127">
        <v>0.54575749655911177</v>
      </c>
      <c r="CB127">
        <v>0.52441103656032251</v>
      </c>
      <c r="CC127">
        <v>0.50349610367228548</v>
      </c>
      <c r="CD127">
        <v>0.48305274939572407</v>
      </c>
      <c r="CE127">
        <v>0.46311379876078085</v>
      </c>
      <c r="CF127">
        <v>0.44370555366959658</v>
      </c>
      <c r="CG127">
        <v>0.42484845521370329</v>
      </c>
      <c r="CH127">
        <v>0.40655770355473425</v>
      </c>
      <c r="CI127">
        <v>0.38884383490754609</v>
      </c>
      <c r="CJ127">
        <v>0.37171325591723614</v>
      </c>
      <c r="CK127">
        <v>0.35516873630638712</v>
      </c>
      <c r="CL127">
        <v>0.33920986111300289</v>
      </c>
      <c r="CM127">
        <v>0.32383344416683085</v>
      </c>
      <c r="CN127">
        <v>0.30903390468211323</v>
      </c>
      <c r="CO127">
        <v>0.29480360899622732</v>
      </c>
      <c r="CP127">
        <v>0.28113317957084238</v>
      </c>
      <c r="CQ127">
        <v>0.26801177340815902</v>
      </c>
      <c r="CR127">
        <v>0.25542733203007761</v>
      </c>
      <c r="CS127">
        <v>0.24336680513193731</v>
      </c>
      <c r="CT127">
        <v>0.23181634996228007</v>
      </c>
      <c r="CU127">
        <v>0.2207615084021487</v>
      </c>
      <c r="CV127">
        <v>0.21018736362688523</v>
      </c>
      <c r="CW127">
        <v>0.20007867813441571</v>
      </c>
      <c r="CX127">
        <v>0.19042001482000634</v>
      </c>
      <c r="CY127">
        <v>0.18119584267112798</v>
      </c>
      <c r="CZ127">
        <v>0.17239062854948639</v>
      </c>
      <c r="DA127">
        <v>0.16398891642220723</v>
      </c>
      <c r="DB127">
        <v>0.15597539530174009</v>
      </c>
      <c r="DC127">
        <v>0.14833495705535454</v>
      </c>
      <c r="DD127">
        <v>0.14105274515064378</v>
      </c>
      <c r="DE127">
        <v>0.13411419531387081</v>
      </c>
      <c r="DF127">
        <v>0.12750506899337832</v>
      </c>
      <c r="DG127">
        <v>0.12121148044093709</v>
      </c>
      <c r="DH127">
        <v>0.11521991814975356</v>
      </c>
      <c r="DI127">
        <v>0.10951726131886928</v>
      </c>
      <c r="DJ127">
        <v>0.10409079194977922</v>
      </c>
      <c r="DK127">
        <v>9.892820312202566E-2</v>
      </c>
      <c r="DL127">
        <v>9.4017603940169531E-2</v>
      </c>
      <c r="DM127">
        <v>8.934752159459769E-2</v>
      </c>
      <c r="DN127">
        <v>8.4906900932903456E-2</v>
      </c>
      <c r="DO127">
        <v>8.0685101896798839E-2</v>
      </c>
      <c r="DP127">
        <v>7.6671895141421087E-2</v>
      </c>
      <c r="DQ127">
        <v>7.2857456119264821E-2</v>
      </c>
      <c r="DR127">
        <v>6.923235787951397E-2</v>
      </c>
      <c r="DS127">
        <v>6.5787562805058403E-2</v>
      </c>
      <c r="DT127">
        <v>6.2514413483718237E-2</v>
      </c>
      <c r="DU127">
        <v>5.9404622886927036E-2</v>
      </c>
      <c r="DV127">
        <v>5.6450264008193286E-2</v>
      </c>
      <c r="DW127">
        <v>5.3643759094793263E-2</v>
      </c>
      <c r="DX127">
        <v>5.0977868589230473E-2</v>
      </c>
      <c r="DY127">
        <v>4.844567988183783E-2</v>
      </c>
      <c r="DZ127">
        <v>4.6040595962319152E-2</v>
      </c>
      <c r="EA127">
        <v>4.3756324045914043E-2</v>
      </c>
      <c r="EB127">
        <v>4.1586864239066115E-2</v>
      </c>
      <c r="EC127">
        <v>3.9526498299864946E-2</v>
      </c>
      <c r="ED127">
        <v>3.756977853999225E-2</v>
      </c>
      <c r="EE127">
        <v>3.5711516907351769E-2</v>
      </c>
      <c r="EF127">
        <v>3.3946774281864073E-2</v>
      </c>
    </row>
    <row r="128" spans="1:136" x14ac:dyDescent="0.2">
      <c r="A128" s="1">
        <v>36679</v>
      </c>
      <c r="B128" s="15">
        <f>Sheet1!G128</f>
        <v>0.57297945315089682</v>
      </c>
      <c r="C128">
        <v>50877.058695</v>
      </c>
      <c r="D128">
        <v>16781.5</v>
      </c>
      <c r="E128" s="5">
        <v>0.05</v>
      </c>
      <c r="F128" s="6">
        <v>1</v>
      </c>
      <c r="G128" s="7">
        <v>0.4362517625581856</v>
      </c>
      <c r="H128" s="10">
        <v>66838.188764095816</v>
      </c>
      <c r="I128" s="8">
        <f t="shared" si="24"/>
        <v>3.500628415370699</v>
      </c>
      <c r="J128" s="8">
        <f t="shared" si="18"/>
        <v>3.0643766528125136</v>
      </c>
      <c r="K128" s="3">
        <f t="shared" si="25"/>
        <v>0.99976791872549153</v>
      </c>
      <c r="L128" s="3">
        <f t="shared" si="19"/>
        <v>66838.185794236211</v>
      </c>
      <c r="M128" s="3">
        <f t="shared" si="20"/>
        <v>8.8200660703869683E-6</v>
      </c>
      <c r="N128" s="4">
        <f t="shared" si="21"/>
        <v>50877.029921617199</v>
      </c>
      <c r="O128" s="3">
        <f t="shared" si="22"/>
        <v>8.2790755780505943E-4</v>
      </c>
      <c r="P128" s="18">
        <f t="shared" si="26"/>
        <v>8.3672762387544642E-4</v>
      </c>
      <c r="Q128" s="20">
        <f t="shared" si="27"/>
        <v>3.4082148051683876</v>
      </c>
      <c r="R128" s="9">
        <f t="shared" si="28"/>
        <v>3.2694699140733226E-4</v>
      </c>
      <c r="U128" s="1">
        <f t="shared" si="23"/>
        <v>36679</v>
      </c>
      <c r="V128">
        <v>1.1455740084361161E-15</v>
      </c>
      <c r="W128">
        <v>1.6873203870213491E-10</v>
      </c>
      <c r="X128">
        <v>5.5224935318505586E-8</v>
      </c>
      <c r="Y128">
        <v>1.9906394832836059E-6</v>
      </c>
      <c r="Z128">
        <v>2.3797266159905926E-5</v>
      </c>
      <c r="AA128">
        <v>1.4879538926063383E-4</v>
      </c>
      <c r="AB128">
        <v>6.1160453389434342E-4</v>
      </c>
      <c r="AC128">
        <v>1.881084614249844E-3</v>
      </c>
      <c r="AD128">
        <v>4.6884146535167035E-3</v>
      </c>
      <c r="AE128">
        <v>9.9767128478874308E-3</v>
      </c>
      <c r="AF128">
        <v>1.8786343773002763E-2</v>
      </c>
      <c r="AG128">
        <v>3.2111780712960419E-2</v>
      </c>
      <c r="AH128">
        <v>5.0767215710984109E-2</v>
      </c>
      <c r="AI128">
        <v>7.5286854928170763E-2</v>
      </c>
      <c r="AJ128">
        <v>0.10587121765425112</v>
      </c>
      <c r="AK128">
        <v>0.14237859606511286</v>
      </c>
      <c r="AL128">
        <v>0.18435326220924719</v>
      </c>
      <c r="AM128">
        <v>0.23107881313977716</v>
      </c>
      <c r="AN128">
        <v>0.28164501517914553</v>
      </c>
      <c r="AO128">
        <v>0.33501830298123148</v>
      </c>
      <c r="AP128">
        <v>0.39010863196641243</v>
      </c>
      <c r="AQ128">
        <v>0.44582796266859132</v>
      </c>
      <c r="AR128">
        <v>0.50113788383263591</v>
      </c>
      <c r="AS128">
        <v>0.5550856018300947</v>
      </c>
      <c r="AT128">
        <v>0.60682872584031256</v>
      </c>
      <c r="AU128">
        <v>0.65565002613306311</v>
      </c>
      <c r="AV128">
        <v>0.70096373158864456</v>
      </c>
      <c r="AW128">
        <v>0.74231505982261281</v>
      </c>
      <c r="AX128">
        <v>0.77937462503442434</v>
      </c>
      <c r="AY128">
        <v>0.81192921415141273</v>
      </c>
      <c r="AZ128">
        <v>0.83987021272415352</v>
      </c>
      <c r="BA128">
        <v>0.86318073457614142</v>
      </c>
      <c r="BB128">
        <v>0.88192228705208775</v>
      </c>
      <c r="BC128">
        <v>0.89622160088675762</v>
      </c>
      <c r="BD128">
        <v>0.90625807736711872</v>
      </c>
      <c r="BE128">
        <v>0.91225215801742576</v>
      </c>
      <c r="BF128">
        <v>0.91445480292559</v>
      </c>
      <c r="BG128">
        <v>0.91313817071419401</v>
      </c>
      <c r="BH128">
        <v>0.90858752281687916</v>
      </c>
      <c r="BI128">
        <v>0.90109432362134922</v>
      </c>
      <c r="BJ128">
        <v>0.8909504727165074</v>
      </c>
      <c r="BK128">
        <v>0.87844358274057166</v>
      </c>
      <c r="BL128">
        <v>0.86385320335787164</v>
      </c>
      <c r="BM128">
        <v>0.84744788630124901</v>
      </c>
      <c r="BN128">
        <v>0.82948298622254579</v>
      </c>
      <c r="BO128">
        <v>0.81019909569382786</v>
      </c>
      <c r="BP128">
        <v>0.78982101883053235</v>
      </c>
      <c r="BQ128">
        <v>0.76855719568588843</v>
      </c>
      <c r="BR128">
        <v>0.74659949805476655</v>
      </c>
      <c r="BS128">
        <v>0.72412332608110164</v>
      </c>
      <c r="BT128">
        <v>0.7012879436990922</v>
      </c>
      <c r="BU128">
        <v>0.67823699919059477</v>
      </c>
      <c r="BV128">
        <v>0.65509918483979623</v>
      </c>
      <c r="BW128">
        <v>0.63198899671363529</v>
      </c>
      <c r="BX128">
        <v>0.6090075619472507</v>
      </c>
      <c r="BY128">
        <v>0.58624350656106361</v>
      </c>
      <c r="BZ128">
        <v>0.56377384179902401</v>
      </c>
      <c r="CA128">
        <v>0.5416648512929626</v>
      </c>
      <c r="CB128">
        <v>0.51997296507344049</v>
      </c>
      <c r="CC128">
        <v>0.49874560961610581</v>
      </c>
      <c r="CD128">
        <v>0.47802202578988173</v>
      </c>
      <c r="CE128">
        <v>0.45783404881410678</v>
      </c>
      <c r="CF128">
        <v>0.43820684618906841</v>
      </c>
      <c r="CG128">
        <v>0.41915961108740923</v>
      </c>
      <c r="CH128">
        <v>0.40070620992850586</v>
      </c>
      <c r="CI128">
        <v>0.38285578384534719</v>
      </c>
      <c r="CJ128">
        <v>0.36561330453078106</v>
      </c>
      <c r="CK128">
        <v>0.34898008555018328</v>
      </c>
      <c r="CL128">
        <v>0.33295425065936374</v>
      </c>
      <c r="CM128">
        <v>0.31753116099533613</v>
      </c>
      <c r="CN128">
        <v>0.30270380323482393</v>
      </c>
      <c r="CO128">
        <v>0.28846314096018755</v>
      </c>
      <c r="CP128">
        <v>0.27479843155044592</v>
      </c>
      <c r="CQ128">
        <v>0.26169751094006022</v>
      </c>
      <c r="CR128">
        <v>0.24914704857132999</v>
      </c>
      <c r="CS128">
        <v>0.23713277481730982</v>
      </c>
      <c r="CT128">
        <v>0.22563968307899196</v>
      </c>
      <c r="CU128">
        <v>0.21465220866964244</v>
      </c>
      <c r="CV128">
        <v>0.20415438649601739</v>
      </c>
      <c r="CW128">
        <v>0.19412998943506962</v>
      </c>
      <c r="CX128">
        <v>0.1845626491891979</v>
      </c>
      <c r="CY128">
        <v>0.17543596128586963</v>
      </c>
      <c r="CZ128">
        <v>0.16673357577070883</v>
      </c>
      <c r="DA128">
        <v>0.15843927502866592</v>
      </c>
      <c r="DB128">
        <v>0.15053704005679661</v>
      </c>
      <c r="DC128">
        <v>0.14301110640556175</v>
      </c>
      <c r="DD128">
        <v>0.13584601090389131</v>
      </c>
      <c r="DE128">
        <v>0.12902663018714741</v>
      </c>
      <c r="DF128">
        <v>0.12253821195662458</v>
      </c>
      <c r="DG128">
        <v>0.11636639981460535</v>
      </c>
      <c r="DH128">
        <v>0.11049725244012422</v>
      </c>
      <c r="DI128">
        <v>0.10491725779741613</v>
      </c>
      <c r="DJ128">
        <v>9.9613343001413113E-2</v>
      </c>
      <c r="DK128">
        <v>9.4572880402311765E-2</v>
      </c>
      <c r="DL128">
        <v>8.9783690394010643E-2</v>
      </c>
      <c r="DM128">
        <v>8.5234041398764143E-2</v>
      </c>
      <c r="DN128">
        <v>8.0912647432496945E-2</v>
      </c>
      <c r="DO128">
        <v>7.6808663611555431E-2</v>
      </c>
      <c r="DP128">
        <v>7.2911679921950426E-2</v>
      </c>
      <c r="DQ128">
        <v>6.9211713536120725E-2</v>
      </c>
      <c r="DR128">
        <v>6.5699199929607099E-2</v>
      </c>
      <c r="DS128">
        <v>6.236498302053424E-2</v>
      </c>
      <c r="DT128">
        <v>5.9200304528201422E-2</v>
      </c>
      <c r="DU128">
        <v>5.6196792723110386E-2</v>
      </c>
      <c r="DV128">
        <v>5.3346450719263E-2</v>
      </c>
      <c r="DW128">
        <v>5.0641644440227368E-2</v>
      </c>
      <c r="DX128">
        <v>4.8075090373191909E-2</v>
      </c>
      <c r="DY128">
        <v>4.5639843209779124E-2</v>
      </c>
      <c r="DZ128">
        <v>4.3329283458600938E-2</v>
      </c>
      <c r="EA128">
        <v>4.1137105102268957E-2</v>
      </c>
      <c r="EB128">
        <v>3.9057303360669017E-2</v>
      </c>
      <c r="EC128">
        <v>3.7084162612641011E-2</v>
      </c>
      <c r="ED128">
        <v>3.5212244519644588E-2</v>
      </c>
      <c r="EE128">
        <v>3.3436376387449833E-2</v>
      </c>
      <c r="EF128">
        <v>3.1751639795228298E-2</v>
      </c>
    </row>
    <row r="129" spans="1:136" x14ac:dyDescent="0.2">
      <c r="A129" s="1">
        <v>36686</v>
      </c>
      <c r="B129" s="15">
        <f>Sheet1!G129</f>
        <v>0.57199668352052169</v>
      </c>
      <c r="C129">
        <v>52341.146714999995</v>
      </c>
      <c r="D129">
        <v>16781.5</v>
      </c>
      <c r="E129" s="5">
        <v>0.05</v>
      </c>
      <c r="F129" s="6">
        <v>1</v>
      </c>
      <c r="G129" s="7">
        <v>0.43841852272279874</v>
      </c>
      <c r="H129" s="10">
        <v>68302.476550979613</v>
      </c>
      <c r="I129" s="8">
        <f t="shared" si="24"/>
        <v>3.5349198467884393</v>
      </c>
      <c r="J129" s="8">
        <f t="shared" si="18"/>
        <v>3.0965013240656405</v>
      </c>
      <c r="K129" s="3">
        <f t="shared" si="25"/>
        <v>0.99979605056621246</v>
      </c>
      <c r="L129" s="3">
        <f t="shared" si="19"/>
        <v>68302.473688062688</v>
      </c>
      <c r="M129" s="3">
        <f t="shared" si="20"/>
        <v>8.1962933173985586E-6</v>
      </c>
      <c r="N129" s="4">
        <f t="shared" si="21"/>
        <v>52341.119060192352</v>
      </c>
      <c r="O129" s="3">
        <f t="shared" si="22"/>
        <v>7.6478838580216265E-4</v>
      </c>
      <c r="P129" s="18">
        <f t="shared" si="26"/>
        <v>7.7298467911956126E-4</v>
      </c>
      <c r="Q129" s="20">
        <f t="shared" si="27"/>
        <v>3.4386401531197257</v>
      </c>
      <c r="R129" s="9">
        <f t="shared" si="28"/>
        <v>2.9232190746512969E-4</v>
      </c>
      <c r="U129" s="1">
        <f t="shared" si="23"/>
        <v>36686</v>
      </c>
      <c r="V129">
        <v>1.0816781648333557E-15</v>
      </c>
      <c r="W129">
        <v>1.5267597925179582E-10</v>
      </c>
      <c r="X129">
        <v>4.9305674237372189E-8</v>
      </c>
      <c r="Y129">
        <v>1.7695968478679456E-6</v>
      </c>
      <c r="Z129">
        <v>2.1146229919316513E-5</v>
      </c>
      <c r="AA129">
        <v>1.3242907624791425E-4</v>
      </c>
      <c r="AB129">
        <v>5.4579528242592267E-4</v>
      </c>
      <c r="AC129">
        <v>1.6842592005053339E-3</v>
      </c>
      <c r="AD129">
        <v>4.2133848477057438E-3</v>
      </c>
      <c r="AE129">
        <v>9.0010333908372587E-3</v>
      </c>
      <c r="AF129">
        <v>1.701766532646001E-2</v>
      </c>
      <c r="AG129">
        <v>2.9207929246401414E-2</v>
      </c>
      <c r="AH129">
        <v>4.6366719279191337E-2</v>
      </c>
      <c r="AI129">
        <v>6.9043829400267376E-2</v>
      </c>
      <c r="AJ129">
        <v>9.7488714368049151E-2</v>
      </c>
      <c r="AK129">
        <v>0.1316359437463796</v>
      </c>
      <c r="AL129">
        <v>0.17112481711520386</v>
      </c>
      <c r="AM129">
        <v>0.2153433045260624</v>
      </c>
      <c r="AN129">
        <v>0.26348604258764513</v>
      </c>
      <c r="AO129">
        <v>0.31461742066809506</v>
      </c>
      <c r="AP129">
        <v>0.36773288513222147</v>
      </c>
      <c r="AQ129">
        <v>0.42181382054702721</v>
      </c>
      <c r="AR129">
        <v>0.47587335999397173</v>
      </c>
      <c r="AS129">
        <v>0.52899206396573906</v>
      </c>
      <c r="AT129">
        <v>0.58034355476965971</v>
      </c>
      <c r="AU129">
        <v>0.62921094147424317</v>
      </c>
      <c r="AV129">
        <v>0.67499529288992333</v>
      </c>
      <c r="AW129">
        <v>0.71721759394439488</v>
      </c>
      <c r="AX129">
        <v>0.75551562860850185</v>
      </c>
      <c r="AY129">
        <v>0.78963713202691321</v>
      </c>
      <c r="AZ129">
        <v>0.81943039326280631</v>
      </c>
      <c r="BA129">
        <v>0.84483330242363286</v>
      </c>
      <c r="BB129">
        <v>0.86586164515486208</v>
      </c>
      <c r="BC129">
        <v>0.88259726814559514</v>
      </c>
      <c r="BD129">
        <v>0.89517657952840013</v>
      </c>
      <c r="BE129">
        <v>0.90377971149877201</v>
      </c>
      <c r="BF129">
        <v>0.90862055974491895</v>
      </c>
      <c r="BG129">
        <v>0.909937824120849</v>
      </c>
      <c r="BH129">
        <v>0.90798710513024405</v>
      </c>
      <c r="BI129">
        <v>0.90303405845939855</v>
      </c>
      <c r="BJ129">
        <v>0.89534857214972186</v>
      </c>
      <c r="BK129">
        <v>0.88519990530989967</v>
      </c>
      <c r="BL129">
        <v>0.87285271106898887</v>
      </c>
      <c r="BM129">
        <v>0.85856385761650655</v>
      </c>
      <c r="BN129">
        <v>0.84257995784737172</v>
      </c>
      <c r="BO129">
        <v>0.82513551883061298</v>
      </c>
      <c r="BP129">
        <v>0.80645162584302799</v>
      </c>
      <c r="BQ129">
        <v>0.78673508109873169</v>
      </c>
      <c r="BR129">
        <v>0.76617792382564964</v>
      </c>
      <c r="BS129">
        <v>0.74495726543359908</v>
      </c>
      <c r="BT129">
        <v>0.72323538077560379</v>
      </c>
      <c r="BU129">
        <v>0.7011600036324197</v>
      </c>
      <c r="BV129">
        <v>0.67886478134996997</v>
      </c>
      <c r="BW129">
        <v>0.6564698499024183</v>
      </c>
      <c r="BX129">
        <v>0.63408249646571002</v>
      </c>
      <c r="BY129">
        <v>0.61179788183390604</v>
      </c>
      <c r="BZ129">
        <v>0.58969979968843256</v>
      </c>
      <c r="CA129">
        <v>0.5678614538540776</v>
      </c>
      <c r="CB129">
        <v>0.54634623827416295</v>
      </c>
      <c r="CC129">
        <v>0.52520850754811677</v>
      </c>
      <c r="CD129">
        <v>0.50449432853978893</v>
      </c>
      <c r="CE129">
        <v>0.48424220582791094</v>
      </c>
      <c r="CF129">
        <v>0.46448377567495258</v>
      </c>
      <c r="CG129">
        <v>0.44524446477898494</v>
      </c>
      <c r="CH129">
        <v>0.4265441113848612</v>
      </c>
      <c r="CI129">
        <v>0.40839754740257028</v>
      </c>
      <c r="CJ129">
        <v>0.39081514104535886</v>
      </c>
      <c r="CK129">
        <v>0.37380330018829322</v>
      </c>
      <c r="CL129">
        <v>0.35736493718591089</v>
      </c>
      <c r="CM129">
        <v>0.34149989629946892</v>
      </c>
      <c r="CN129">
        <v>0.32620534519030686</v>
      </c>
      <c r="CO129">
        <v>0.31147613215448056</v>
      </c>
      <c r="CP129">
        <v>0.29730511092025846</v>
      </c>
      <c r="CQ129">
        <v>0.28368343491798426</v>
      </c>
      <c r="CR129">
        <v>0.27060082297235249</v>
      </c>
      <c r="CS129">
        <v>0.25804579837013647</v>
      </c>
      <c r="CT129">
        <v>0.24600590322996005</v>
      </c>
      <c r="CU129">
        <v>0.234467890051612</v>
      </c>
      <c r="CV129">
        <v>0.22341789225637806</v>
      </c>
      <c r="CW129">
        <v>0.21284157545158347</v>
      </c>
      <c r="CX129">
        <v>0.20272427106586377</v>
      </c>
      <c r="CY129">
        <v>0.19305109390973685</v>
      </c>
      <c r="CZ129">
        <v>0.18380704512130952</v>
      </c>
      <c r="DA129">
        <v>0.17497710186152435</v>
      </c>
      <c r="DB129">
        <v>0.16654629502866714</v>
      </c>
      <c r="DC129">
        <v>0.1584997761692821</v>
      </c>
      <c r="DD129">
        <v>0.15082287467291117</v>
      </c>
      <c r="DE129">
        <v>0.14350114625205904</v>
      </c>
      <c r="DF129">
        <v>0.13652041362674688</v>
      </c>
      <c r="DG129">
        <v>0.12986680025542108</v>
      </c>
      <c r="DH129">
        <v>0.12352675788090434</v>
      </c>
      <c r="DI129">
        <v>0.11748708859159399</v>
      </c>
      <c r="DJ129">
        <v>0.1117349620342603</v>
      </c>
      <c r="DK129">
        <v>0.10625792835541278</v>
      </c>
      <c r="DL129">
        <v>0.10104392739323996</v>
      </c>
      <c r="DM129">
        <v>9.6081294591353547E-2</v>
      </c>
      <c r="DN129">
        <v>9.1358764058840927E-2</v>
      </c>
      <c r="DO129">
        <v>8.6865469158222616E-2</v>
      </c>
      <c r="DP129">
        <v>8.2590940963594081E-2</v>
      </c>
      <c r="DQ129">
        <v>7.8525104895329365E-2</v>
      </c>
      <c r="DR129">
        <v>7.4658275804959484E-2</v>
      </c>
      <c r="DS129">
        <v>7.0981151754038005E-2</v>
      </c>
      <c r="DT129">
        <v>6.7484806703740269E-2</v>
      </c>
      <c r="DU129">
        <v>6.4160682307383768E-2</v>
      </c>
      <c r="DV129">
        <v>6.1000578975881549E-2</v>
      </c>
      <c r="DW129">
        <v>5.7996646366057877E-2</v>
      </c>
      <c r="DX129">
        <v>5.514137342367828E-2</v>
      </c>
      <c r="DY129">
        <v>5.242757809677262E-2</v>
      </c>
      <c r="DZ129">
        <v>4.9848396820192729E-2</v>
      </c>
      <c r="EA129">
        <v>4.7397273859227845E-2</v>
      </c>
      <c r="EB129">
        <v>4.506795058835205E-2</v>
      </c>
      <c r="EC129">
        <v>4.2854454770673678E-2</v>
      </c>
      <c r="ED129">
        <v>4.0751089894281549E-2</v>
      </c>
      <c r="EE129">
        <v>3.8752424613348206E-2</v>
      </c>
      <c r="EF129">
        <v>3.6853282334420222E-2</v>
      </c>
    </row>
    <row r="130" spans="1:136" x14ac:dyDescent="0.2">
      <c r="A130" s="1">
        <v>36693</v>
      </c>
      <c r="B130" s="15">
        <f>Sheet1!G130</f>
        <v>0.57047357909413998</v>
      </c>
      <c r="C130">
        <v>52432.652216249997</v>
      </c>
      <c r="D130">
        <v>16781.5</v>
      </c>
      <c r="E130" s="5">
        <v>0.05</v>
      </c>
      <c r="F130" s="6">
        <v>1</v>
      </c>
      <c r="G130" s="7">
        <v>0.43742562830439236</v>
      </c>
      <c r="H130" s="10">
        <v>68394.07076784948</v>
      </c>
      <c r="I130" s="8">
        <f t="shared" si="24"/>
        <v>3.5450132247006003</v>
      </c>
      <c r="J130" s="8">
        <f t="shared" ref="J130:J193" si="29">I130-G130*SQRT(F130)</f>
        <v>3.1075875963962081</v>
      </c>
      <c r="K130" s="3">
        <f t="shared" si="25"/>
        <v>0.99980370330590407</v>
      </c>
      <c r="L130" s="3">
        <f t="shared" ref="L130:L193" si="30">B130*C130/(G130*K130)</f>
        <v>68394.061768372558</v>
      </c>
      <c r="M130" s="3">
        <f t="shared" ref="M130:M193" si="31">(L130-H130)^2</f>
        <v>8.0990584875491241E-5</v>
      </c>
      <c r="N130" s="4">
        <f t="shared" ref="N130:N193" si="32">H130*K130-EXP(-E130*F130)*D130*NORMSDIST(J130)</f>
        <v>52432.643495280063</v>
      </c>
      <c r="O130" s="3">
        <f t="shared" ref="O130:O193" si="33">(C130-N130)^2</f>
        <v>7.6055316591034424E-5</v>
      </c>
      <c r="P130" s="18">
        <f t="shared" si="26"/>
        <v>1.5704590146652567E-4</v>
      </c>
      <c r="Q130" s="20">
        <f t="shared" si="27"/>
        <v>3.4505030322874473</v>
      </c>
      <c r="R130" s="9">
        <f t="shared" si="28"/>
        <v>2.7977144076715547E-4</v>
      </c>
      <c r="U130" s="1">
        <f t="shared" ref="U130:U193" si="34">A130</f>
        <v>36693</v>
      </c>
      <c r="V130">
        <v>8.9661205793631977E-16</v>
      </c>
      <c r="W130">
        <v>1.3442320182580097E-10</v>
      </c>
      <c r="X130">
        <v>4.4733979542317846E-8</v>
      </c>
      <c r="Y130">
        <v>1.636217739112472E-6</v>
      </c>
      <c r="Z130">
        <v>1.9815047734837915E-5</v>
      </c>
      <c r="AA130">
        <v>1.2534330774821291E-4</v>
      </c>
      <c r="AB130">
        <v>5.2067160940090832E-4</v>
      </c>
      <c r="AC130">
        <v>1.6169818996276933E-3</v>
      </c>
      <c r="AD130">
        <v>4.0664152810763647E-3</v>
      </c>
      <c r="AE130">
        <v>8.7256079519170172E-3</v>
      </c>
      <c r="AF130">
        <v>1.6559393041440277E-2</v>
      </c>
      <c r="AG130">
        <v>2.851425101539606E-2</v>
      </c>
      <c r="AH130">
        <v>4.5394392664444706E-2</v>
      </c>
      <c r="AI130">
        <v>6.7764955375715405E-2</v>
      </c>
      <c r="AJ130">
        <v>9.5894462590131013E-2</v>
      </c>
      <c r="AK130">
        <v>0.12973776760426828</v>
      </c>
      <c r="AL130">
        <v>0.16895342290877166</v>
      </c>
      <c r="AM130">
        <v>0.21294590908875544</v>
      </c>
      <c r="AN130">
        <v>0.26092254633497192</v>
      </c>
      <c r="AO130">
        <v>0.31195609084537912</v>
      </c>
      <c r="AP130">
        <v>0.36504604061313006</v>
      </c>
      <c r="AQ130">
        <v>0.41917387784814347</v>
      </c>
      <c r="AR130">
        <v>0.47334946930484356</v>
      </c>
      <c r="AS130">
        <v>0.52664745054108131</v>
      </c>
      <c r="AT130">
        <v>0.57823359216642911</v>
      </c>
      <c r="AU130">
        <v>0.62738191981135993</v>
      </c>
      <c r="AV130">
        <v>0.67348380498564731</v>
      </c>
      <c r="AW130">
        <v>0.71605044064234868</v>
      </c>
      <c r="AX130">
        <v>0.75471013724979663</v>
      </c>
      <c r="AY130">
        <v>0.78920178460175228</v>
      </c>
      <c r="AZ130">
        <v>0.81936566968762636</v>
      </c>
      <c r="BA130">
        <v>0.8451326568192763</v>
      </c>
      <c r="BB130">
        <v>0.86651254686821255</v>
      </c>
      <c r="BC130">
        <v>0.88358225312350569</v>
      </c>
      <c r="BD130">
        <v>0.89647427059822149</v>
      </c>
      <c r="BE130">
        <v>0.90536577760897385</v>
      </c>
      <c r="BF130">
        <v>0.91046859403323621</v>
      </c>
      <c r="BG130">
        <v>0.91202012876364491</v>
      </c>
      <c r="BH130">
        <v>0.91027537736924358</v>
      </c>
      <c r="BI130">
        <v>0.90549997715819652</v>
      </c>
      <c r="BJ130">
        <v>0.89796428789614735</v>
      </c>
      <c r="BK130">
        <v>0.88793843965534847</v>
      </c>
      <c r="BL130">
        <v>0.87568827217990941</v>
      </c>
      <c r="BM130">
        <v>0.86147208058781011</v>
      </c>
      <c r="BN130">
        <v>0.84553807835290595</v>
      </c>
      <c r="BO130">
        <v>0.82812248879914174</v>
      </c>
      <c r="BP130">
        <v>0.80944817956377124</v>
      </c>
      <c r="BQ130">
        <v>0.7897237596715373</v>
      </c>
      <c r="BR130">
        <v>0.76914306525142218</v>
      </c>
      <c r="BS130">
        <v>0.74788496694830386</v>
      </c>
      <c r="BT130">
        <v>0.72611343930969119</v>
      </c>
      <c r="BU130">
        <v>0.7039778395590367</v>
      </c>
      <c r="BV130">
        <v>0.68161334999263934</v>
      </c>
      <c r="BW130">
        <v>0.65914154462134977</v>
      </c>
      <c r="BX130">
        <v>0.6366710465411175</v>
      </c>
      <c r="BY130">
        <v>0.61429824781977349</v>
      </c>
      <c r="BZ130">
        <v>0.59210806842292818</v>
      </c>
      <c r="CA130">
        <v>0.57017473488266812</v>
      </c>
      <c r="CB130">
        <v>0.54856256306620277</v>
      </c>
      <c r="CC130">
        <v>0.52732673256389773</v>
      </c>
      <c r="CD130">
        <v>0.50651404292872304</v>
      </c>
      <c r="CE130">
        <v>0.48616364430530246</v>
      </c>
      <c r="CF130">
        <v>0.4663077369302201</v>
      </c>
      <c r="CG130">
        <v>0.44697223560780991</v>
      </c>
      <c r="CH130">
        <v>0.42817739660736259</v>
      </c>
      <c r="CI130">
        <v>0.40993840552526467</v>
      </c>
      <c r="CJ130">
        <v>0.39226592554274847</v>
      </c>
      <c r="CK130">
        <v>0.37516660621710557</v>
      </c>
      <c r="CL130">
        <v>0.35864355349834665</v>
      </c>
      <c r="CM130">
        <v>0.34269676208865241</v>
      </c>
      <c r="CN130">
        <v>0.32732351157917694</v>
      </c>
      <c r="CO130">
        <v>0.31251872802657316</v>
      </c>
      <c r="CP130">
        <v>0.29827531278548464</v>
      </c>
      <c r="CQ130">
        <v>0.28458444050708664</v>
      </c>
      <c r="CR130">
        <v>0.27143582825896256</v>
      </c>
      <c r="CS130">
        <v>0.25881797772816284</v>
      </c>
      <c r="CT130">
        <v>0.2467183924455206</v>
      </c>
      <c r="CU130">
        <v>0.23512377192211681</v>
      </c>
      <c r="CV130">
        <v>0.22402018452405606</v>
      </c>
      <c r="CW130">
        <v>0.21339322083422058</v>
      </c>
      <c r="CX130">
        <v>0.20322812916336727</v>
      </c>
      <c r="CY130">
        <v>0.19350993478103795</v>
      </c>
      <c r="CZ130">
        <v>0.18422354434180493</v>
      </c>
      <c r="DA130">
        <v>0.17535383688654152</v>
      </c>
      <c r="DB130">
        <v>0.16688574270317086</v>
      </c>
      <c r="DC130">
        <v>0.15880431123810934</v>
      </c>
      <c r="DD130">
        <v>0.15109476915916248</v>
      </c>
      <c r="DE130">
        <v>0.14374256958383436</v>
      </c>
      <c r="DF130">
        <v>0.1367334334041711</v>
      </c>
      <c r="DG130">
        <v>0.13005338356085419</v>
      </c>
      <c r="DH130">
        <v>0.12368877304537963</v>
      </c>
      <c r="DI130">
        <v>0.11762630733989134</v>
      </c>
      <c r="DJ130">
        <v>0.11185306193963068</v>
      </c>
      <c r="DK130">
        <v>0.10635649554285313</v>
      </c>
      <c r="DL130">
        <v>0.10112445943741218</v>
      </c>
      <c r="DM130">
        <v>9.6145203561785089E-2</v>
      </c>
      <c r="DN130">
        <v>9.1407379670979602E-2</v>
      </c>
      <c r="DO130">
        <v>8.6900041994280822E-2</v>
      </c>
      <c r="DP130">
        <v>8.2612645731955467E-2</v>
      </c>
      <c r="DQ130">
        <v>7.8535043701633195E-2</v>
      </c>
      <c r="DR130">
        <v>7.4657481411874047E-2</v>
      </c>
      <c r="DS130">
        <v>7.0970590810212134E-2</v>
      </c>
      <c r="DT130">
        <v>6.7465382925520956E-2</v>
      </c>
      <c r="DU130">
        <v>6.413323959964097E-2</v>
      </c>
      <c r="DV130">
        <v>6.0965904480717141E-2</v>
      </c>
      <c r="DW130">
        <v>5.7955473430326358E-2</v>
      </c>
      <c r="DX130">
        <v>5.5094384478137651E-2</v>
      </c>
      <c r="DY130">
        <v>5.2375407441340387E-2</v>
      </c>
      <c r="DZ130">
        <v>4.9791633311227254E-2</v>
      </c>
      <c r="EA130">
        <v>4.7336463496012497E-2</v>
      </c>
      <c r="EB130">
        <v>4.5003598997043849E-2</v>
      </c>
      <c r="EC130">
        <v>4.278702958491401E-2</v>
      </c>
      <c r="ED130">
        <v>4.0681023032463764E-2</v>
      </c>
      <c r="EE130">
        <v>3.8680114453215571E-2</v>
      </c>
      <c r="EF130">
        <v>3.677909578623817E-2</v>
      </c>
    </row>
    <row r="131" spans="1:136" x14ac:dyDescent="0.2">
      <c r="A131" s="1">
        <v>36700</v>
      </c>
      <c r="B131" s="15">
        <f>Sheet1!G131</f>
        <v>0.56223991223314496</v>
      </c>
      <c r="C131">
        <v>53576.470981874998</v>
      </c>
      <c r="D131">
        <v>16781.5</v>
      </c>
      <c r="E131" s="5">
        <v>0.05</v>
      </c>
      <c r="F131" s="6">
        <v>1</v>
      </c>
      <c r="G131" s="7">
        <v>0.43324900134711092</v>
      </c>
      <c r="H131" s="10">
        <v>69538.246494819439</v>
      </c>
      <c r="I131" s="8">
        <f t="shared" ref="I131:I194" si="35">(LN(H131/D131)+(E131+G131^2/2)*F131)/(G131*SQRT(F131))</f>
        <v>3.613285120158217</v>
      </c>
      <c r="J131" s="8">
        <f t="shared" si="29"/>
        <v>3.1800361188111061</v>
      </c>
      <c r="K131" s="3">
        <f t="shared" ref="K131:K194" si="36">NORMSDIST(I131)</f>
        <v>0.99984882903708172</v>
      </c>
      <c r="L131" s="3">
        <f t="shared" si="30"/>
        <v>69538.266988948322</v>
      </c>
      <c r="M131" s="3">
        <f t="shared" si="31"/>
        <v>4.2000931867307198E-4</v>
      </c>
      <c r="N131" s="4">
        <f t="shared" si="32"/>
        <v>53576.431078789916</v>
      </c>
      <c r="O131" s="3">
        <f t="shared" si="33"/>
        <v>1.59225619907628E-3</v>
      </c>
      <c r="P131" s="18">
        <f t="shared" ref="P131:P194" si="37">O131+M131</f>
        <v>2.0122655177493521E-3</v>
      </c>
      <c r="Q131" s="20">
        <f t="shared" ref="Q131:Q194" si="38">(LN(H131/D131)+($S$2-G131^2/2)*SQRT(F131))/(G131*SQRT(F131))</f>
        <v>3.5262573438655238</v>
      </c>
      <c r="R131" s="9">
        <f t="shared" ref="R131:R194" si="39">NORMDIST(LN(D131),LN(H131)+($S$2-G131^2/2)*F131,G131*SQRT(F131),TRUE)</f>
        <v>2.1073860164203703E-4</v>
      </c>
      <c r="U131" s="1">
        <f t="shared" si="34"/>
        <v>36700</v>
      </c>
      <c r="V131">
        <v>3.2414980174562493E-16</v>
      </c>
      <c r="W131">
        <v>6.5525911552086168E-11</v>
      </c>
      <c r="X131">
        <v>2.5392727428148424E-8</v>
      </c>
      <c r="Y131">
        <v>1.0243557441483295E-6</v>
      </c>
      <c r="Z131">
        <v>1.3307412657570322E-5</v>
      </c>
      <c r="AA131">
        <v>8.8814826263532902E-5</v>
      </c>
      <c r="AB131">
        <v>3.8503102201114332E-4</v>
      </c>
      <c r="AC131">
        <v>1.238394366892889E-3</v>
      </c>
      <c r="AD131">
        <v>3.2073139481968633E-3</v>
      </c>
      <c r="AE131">
        <v>7.0572742351057496E-3</v>
      </c>
      <c r="AF131">
        <v>1.3687871010553323E-2</v>
      </c>
      <c r="AG131">
        <v>2.402326407031264E-2</v>
      </c>
      <c r="AH131">
        <v>3.8895002351519034E-2</v>
      </c>
      <c r="AI131">
        <v>5.8941919352089721E-2</v>
      </c>
      <c r="AJ131">
        <v>8.4542007827113921E-2</v>
      </c>
      <c r="AK131">
        <v>0.1157810685816635</v>
      </c>
      <c r="AL131">
        <v>0.1524552779714263</v>
      </c>
      <c r="AM131">
        <v>0.19410038706831301</v>
      </c>
      <c r="AN131">
        <v>0.24003863991830818</v>
      </c>
      <c r="AO131">
        <v>0.28943482736940479</v>
      </c>
      <c r="AP131">
        <v>0.34135432108280084</v>
      </c>
      <c r="AQ131">
        <v>0.39481779121138799</v>
      </c>
      <c r="AR131">
        <v>0.44884916080352122</v>
      </c>
      <c r="AS131">
        <v>0.50251494769136873</v>
      </c>
      <c r="AT131">
        <v>0.55495439120020318</v>
      </c>
      <c r="AU131">
        <v>0.60540064797080972</v>
      </c>
      <c r="AV131">
        <v>0.65319390943013123</v>
      </c>
      <c r="AW131">
        <v>0.69778760476814028</v>
      </c>
      <c r="AX131">
        <v>0.73874897278658291</v>
      </c>
      <c r="AY131">
        <v>0.77575527259831112</v>
      </c>
      <c r="AZ131">
        <v>0.8085868054882126</v>
      </c>
      <c r="BA131">
        <v>0.83711777572757895</v>
      </c>
      <c r="BB131">
        <v>0.8613058538790993</v>
      </c>
      <c r="BC131">
        <v>0.88118114058942698</v>
      </c>
      <c r="BD131">
        <v>0.8968350736701387</v>
      </c>
      <c r="BE131">
        <v>0.90840968295788416</v>
      </c>
      <c r="BF131">
        <v>0.91608747895368048</v>
      </c>
      <c r="BG131">
        <v>0.92008216307725232</v>
      </c>
      <c r="BH131">
        <v>0.92063026851869467</v>
      </c>
      <c r="BI131">
        <v>0.91798377924398233</v>
      </c>
      <c r="BJ131">
        <v>0.91240372842344142</v>
      </c>
      <c r="BK131">
        <v>0.90415474401335627</v>
      </c>
      <c r="BL131">
        <v>0.89350048613200461</v>
      </c>
      <c r="BM131">
        <v>0.88069990613629312</v>
      </c>
      <c r="BN131">
        <v>0.86600424908305729</v>
      </c>
      <c r="BO131">
        <v>0.84965471798128001</v>
      </c>
      <c r="BP131">
        <v>0.83188071860385271</v>
      </c>
      <c r="BQ131">
        <v>0.81289860656945923</v>
      </c>
      <c r="BR131">
        <v>0.79291086308224101</v>
      </c>
      <c r="BS131">
        <v>0.77210563147014255</v>
      </c>
      <c r="BT131">
        <v>0.75065655298933254</v>
      </c>
      <c r="BU131">
        <v>0.72872284688760902</v>
      </c>
      <c r="BV131">
        <v>0.70644958617342157</v>
      </c>
      <c r="BW131">
        <v>0.68396812673108665</v>
      </c>
      <c r="BX131">
        <v>0.66139665323297225</v>
      </c>
      <c r="BY131">
        <v>0.63884081065156562</v>
      </c>
      <c r="BZ131">
        <v>0.61639439503072946</v>
      </c>
      <c r="CA131">
        <v>0.59414008152589382</v>
      </c>
      <c r="CB131">
        <v>0.57215017157641412</v>
      </c>
      <c r="CC131">
        <v>0.55048734445190906</v>
      </c>
      <c r="CD131">
        <v>0.52920540134887917</v>
      </c>
      <c r="CE131">
        <v>0.50834999273974224</v>
      </c>
      <c r="CF131">
        <v>0.48795932183177954</v>
      </c>
      <c r="CG131">
        <v>0.46806481881636069</v>
      </c>
      <c r="CH131">
        <v>0.44869178211686661</v>
      </c>
      <c r="CI131">
        <v>0.4298599841123561</v>
      </c>
      <c r="CJ131">
        <v>0.4115842398564255</v>
      </c>
      <c r="CK131">
        <v>0.39387493815737046</v>
      </c>
      <c r="CL131">
        <v>0.37673853506412353</v>
      </c>
      <c r="CM131">
        <v>0.36017801033755303</v>
      </c>
      <c r="CN131">
        <v>0.34419328790013398</v>
      </c>
      <c r="CO131">
        <v>0.32878162156856405</v>
      </c>
      <c r="CP131">
        <v>0.31393794760014798</v>
      </c>
      <c r="CQ131">
        <v>0.29965520573973503</v>
      </c>
      <c r="CR131">
        <v>0.28592463055213213</v>
      </c>
      <c r="CS131">
        <v>0.27273601487626092</v>
      </c>
      <c r="CT131">
        <v>0.26007794725113081</v>
      </c>
      <c r="CU131">
        <v>0.24793802514780142</v>
      </c>
      <c r="CV131">
        <v>0.23630304580255843</v>
      </c>
      <c r="CW131">
        <v>0.22515917639005889</v>
      </c>
      <c r="CX131">
        <v>0.21449210520583453</v>
      </c>
      <c r="CY131">
        <v>0.20428717544907507</v>
      </c>
      <c r="CZ131">
        <v>0.19452950311211381</v>
      </c>
      <c r="DA131">
        <v>0.18520408039513706</v>
      </c>
      <c r="DB131">
        <v>0.17629586597521285</v>
      </c>
      <c r="DC131">
        <v>0.16778986336955456</v>
      </c>
      <c r="DD131">
        <v>0.15967118854506074</v>
      </c>
      <c r="DE131">
        <v>0.15192512784077933</v>
      </c>
      <c r="DF131">
        <v>0.14453718718752728</v>
      </c>
      <c r="DG131">
        <v>0.13749313353014361</v>
      </c>
      <c r="DH131">
        <v>0.13077902928301186</v>
      </c>
      <c r="DI131">
        <v>0.12438126057878413</v>
      </c>
      <c r="DJ131">
        <v>0.11828656000383594</v>
      </c>
      <c r="DK131">
        <v>0.11248202445181678</v>
      </c>
      <c r="DL131">
        <v>0.10695512866877221</v>
      </c>
      <c r="DM131">
        <v>0.10169373500953917</v>
      </c>
      <c r="DN131">
        <v>9.6686099875368456E-2</v>
      </c>
      <c r="DO131">
        <v>9.1920877256824962E-2</v>
      </c>
      <c r="DP131">
        <v>8.7387119763760943E-2</v>
      </c>
      <c r="DQ131">
        <v>8.3074277485403344E-2</v>
      </c>
      <c r="DR131">
        <v>7.8972194988084221E-2</v>
      </c>
      <c r="DS131">
        <v>7.5071106725715361E-2</v>
      </c>
      <c r="DT131">
        <v>7.1361631108542392E-2</v>
      </c>
      <c r="DU131">
        <v>6.7834763448791136E-2</v>
      </c>
      <c r="DV131">
        <v>6.448186797741752E-2</v>
      </c>
      <c r="DW131">
        <v>6.1294669104001158E-2</v>
      </c>
      <c r="DX131">
        <v>5.8265242071795821E-2</v>
      </c>
      <c r="DY131">
        <v>5.5386003141858375E-2</v>
      </c>
      <c r="DZ131">
        <v>5.26496994238548E-2</v>
      </c>
      <c r="EA131">
        <v>5.0049398456460677E-2</v>
      </c>
      <c r="EB131">
        <v>4.7578477627081797E-2</v>
      </c>
      <c r="EC131">
        <v>4.523061350878773E-2</v>
      </c>
      <c r="ED131">
        <v>4.2999771181752335E-2</v>
      </c>
      <c r="EE131">
        <v>4.0880193597041391E-2</v>
      </c>
      <c r="EF131">
        <v>3.8866391032129591E-2</v>
      </c>
    </row>
    <row r="132" spans="1:136" x14ac:dyDescent="0.2">
      <c r="A132" s="1">
        <v>36707</v>
      </c>
      <c r="B132" s="15">
        <f>Sheet1!G132</f>
        <v>0.59353297042314079</v>
      </c>
      <c r="C132">
        <v>47216.838644999996</v>
      </c>
      <c r="D132">
        <v>16781.5</v>
      </c>
      <c r="E132" s="5">
        <v>0.05</v>
      </c>
      <c r="F132" s="6">
        <v>1</v>
      </c>
      <c r="G132" s="7">
        <v>0.44379506072267311</v>
      </c>
      <c r="H132" s="10">
        <v>63176.208721941999</v>
      </c>
      <c r="I132" s="8">
        <f t="shared" si="35"/>
        <v>3.3216406743913653</v>
      </c>
      <c r="J132" s="8">
        <f t="shared" si="29"/>
        <v>2.8778456136686921</v>
      </c>
      <c r="K132" s="3">
        <f t="shared" si="36"/>
        <v>0.99955255070752369</v>
      </c>
      <c r="L132" s="3">
        <f t="shared" si="30"/>
        <v>63176.223091472428</v>
      </c>
      <c r="M132" s="3">
        <f t="shared" si="31"/>
        <v>2.0648340474037593E-4</v>
      </c>
      <c r="N132" s="4">
        <f t="shared" si="32"/>
        <v>47216.842107218203</v>
      </c>
      <c r="O132" s="3">
        <f t="shared" si="33"/>
        <v>1.1986954909769486E-5</v>
      </c>
      <c r="P132" s="18">
        <f t="shared" si="37"/>
        <v>2.1847035965014543E-4</v>
      </c>
      <c r="Q132" s="20">
        <f t="shared" si="38"/>
        <v>3.215839460999351</v>
      </c>
      <c r="R132" s="9">
        <f t="shared" si="39"/>
        <v>6.5031784407176146E-4</v>
      </c>
      <c r="U132" s="1">
        <f t="shared" si="34"/>
        <v>36707</v>
      </c>
      <c r="V132">
        <v>1.0602727536695785E-14</v>
      </c>
      <c r="W132">
        <v>8.4761831481174192E-10</v>
      </c>
      <c r="X132">
        <v>2.0184812093481802E-7</v>
      </c>
      <c r="Y132">
        <v>5.9095967798202824E-6</v>
      </c>
      <c r="Z132">
        <v>6.0731645344574849E-5</v>
      </c>
      <c r="AA132">
        <v>3.3779888037948979E-4</v>
      </c>
      <c r="AB132">
        <v>1.2634761919760077E-3</v>
      </c>
      <c r="AC132">
        <v>3.5932724947774488E-3</v>
      </c>
      <c r="AD132">
        <v>8.3799851377739168E-3</v>
      </c>
      <c r="AE132">
        <v>1.6837926530467322E-2</v>
      </c>
      <c r="AF132">
        <v>3.0153629263282595E-2</v>
      </c>
      <c r="AG132">
        <v>4.9302221352442381E-2</v>
      </c>
      <c r="AH132">
        <v>7.4911723406197644E-2</v>
      </c>
      <c r="AI132">
        <v>0.10719319254873598</v>
      </c>
      <c r="AJ132">
        <v>0.145934633088943</v>
      </c>
      <c r="AK132">
        <v>0.19054486224337333</v>
      </c>
      <c r="AL132">
        <v>0.24012932225922332</v>
      </c>
      <c r="AM132">
        <v>0.29358070399488528</v>
      </c>
      <c r="AN132">
        <v>0.34967071894847979</v>
      </c>
      <c r="AO132">
        <v>0.40713361336283876</v>
      </c>
      <c r="AP132">
        <v>0.46473598348084433</v>
      </c>
      <c r="AQ132">
        <v>0.52133062799802521</v>
      </c>
      <c r="AR132">
        <v>0.57589443886336322</v>
      </c>
      <c r="AS132">
        <v>0.62755176456772999</v>
      </c>
      <c r="AT132">
        <v>0.67558544665707665</v>
      </c>
      <c r="AU132">
        <v>0.71943801247559314</v>
      </c>
      <c r="AV132">
        <v>0.75870546810146677</v>
      </c>
      <c r="AW132">
        <v>0.79312590529181748</v>
      </c>
      <c r="AX132">
        <v>0.82256481071860421</v>
      </c>
      <c r="AY132">
        <v>0.84699861020295664</v>
      </c>
      <c r="AZ132">
        <v>0.86649763622550413</v>
      </c>
      <c r="BA132">
        <v>0.8812093970003706</v>
      </c>
      <c r="BB132">
        <v>0.89134276070153351</v>
      </c>
      <c r="BC132">
        <v>0.89715345174296246</v>
      </c>
      <c r="BD132">
        <v>0.89893108513675635</v>
      </c>
      <c r="BE132">
        <v>0.89698783502281543</v>
      </c>
      <c r="BF132">
        <v>0.89164873846687831</v>
      </c>
      <c r="BG132">
        <v>0.88324356935511794</v>
      </c>
      <c r="BH132">
        <v>0.87210017383290528</v>
      </c>
      <c r="BI132">
        <v>0.85853913305819662</v>
      </c>
      <c r="BJ132">
        <v>0.84286960665112765</v>
      </c>
      <c r="BK132">
        <v>0.82538620748150082</v>
      </c>
      <c r="BL132">
        <v>0.80636676242644456</v>
      </c>
      <c r="BM132">
        <v>0.78607082216939173</v>
      </c>
      <c r="BN132">
        <v>0.76473879425622937</v>
      </c>
      <c r="BO132">
        <v>0.74259158617891508</v>
      </c>
      <c r="BP132">
        <v>0.71983065828354353</v>
      </c>
      <c r="BQ132">
        <v>0.69663839914427717</v>
      </c>
      <c r="BR132">
        <v>0.67317874827070467</v>
      </c>
      <c r="BS132">
        <v>0.64959800235310239</v>
      </c>
      <c r="BT132">
        <v>0.62602575154885365</v>
      </c>
      <c r="BU132">
        <v>0.60257590151354534</v>
      </c>
      <c r="BV132">
        <v>0.57934774498274333</v>
      </c>
      <c r="BW132">
        <v>0.55642705375777635</v>
      </c>
      <c r="BX132">
        <v>0.53388716800933811</v>
      </c>
      <c r="BY132">
        <v>0.51179006497006485</v>
      </c>
      <c r="BZ132">
        <v>0.49018739343150858</v>
      </c>
      <c r="CA132">
        <v>0.46912146408373728</v>
      </c>
      <c r="CB132">
        <v>0.44862618872599508</v>
      </c>
      <c r="CC132">
        <v>0.42872796381803996</v>
      </c>
      <c r="CD132">
        <v>0.4094464958112477</v>
      </c>
      <c r="CE132">
        <v>0.39079556726607617</v>
      </c>
      <c r="CF132">
        <v>0.37278374399066549</v>
      </c>
      <c r="CG132">
        <v>0.35541502437900985</v>
      </c>
      <c r="CH132">
        <v>0.33868943283463365</v>
      </c>
      <c r="CI132">
        <v>0.32260355967856619</v>
      </c>
      <c r="CJ132">
        <v>0.30715105029442985</v>
      </c>
      <c r="CK132">
        <v>0.29232304648917329</v>
      </c>
      <c r="CL132">
        <v>0.27810858317102155</v>
      </c>
      <c r="CM132">
        <v>0.26449494348853841</v>
      </c>
      <c r="CN132">
        <v>0.2514679755540084</v>
      </c>
      <c r="CO132">
        <v>0.23901237380601612</v>
      </c>
      <c r="CP132">
        <v>0.22711192796214202</v>
      </c>
      <c r="CQ132">
        <v>0.21574974238341033</v>
      </c>
      <c r="CR132">
        <v>0.20490842852548521</v>
      </c>
      <c r="CS132">
        <v>0.19457027299425009</v>
      </c>
      <c r="CT132">
        <v>0.18471738356048453</v>
      </c>
      <c r="CU132">
        <v>0.17533181532389092</v>
      </c>
      <c r="CV132">
        <v>0.16639567905388028</v>
      </c>
      <c r="CW132">
        <v>0.15789123357563714</v>
      </c>
      <c r="CX132">
        <v>0.14980096391679529</v>
      </c>
      <c r="CY132">
        <v>0.14210764678379426</v>
      </c>
      <c r="CZ132">
        <v>0.13479440479842902</v>
      </c>
      <c r="DA132">
        <v>0.12784475079483601</v>
      </c>
      <c r="DB132">
        <v>0.12124262335529247</v>
      </c>
      <c r="DC132">
        <v>0.1149724146499195</v>
      </c>
      <c r="DD132">
        <v>0.10901899154040492</v>
      </c>
      <c r="DE132">
        <v>0.10336771081114451</v>
      </c>
      <c r="DF132">
        <v>9.8004429302258861E-2</v>
      </c>
      <c r="DG132">
        <v>9.2915509637552643E-2</v>
      </c>
      <c r="DH132">
        <v>8.8087822166150145E-2</v>
      </c>
      <c r="DI132">
        <v>8.3508743668861324E-2</v>
      </c>
      <c r="DJ132">
        <v>7.9166153318899937E-2</v>
      </c>
      <c r="DK132">
        <v>7.5048426330898019E-2</v>
      </c>
      <c r="DL132">
        <v>7.1144425681867254E-2</v>
      </c>
      <c r="DM132">
        <v>6.7443492242381178E-2</v>
      </c>
      <c r="DN132">
        <v>6.3935433615432677E-2</v>
      </c>
      <c r="DO132">
        <v>6.0610511943757543E-2</v>
      </c>
      <c r="DP132">
        <v>5.745943091354265E-2</v>
      </c>
      <c r="DQ132">
        <v>5.4473322153047954E-2</v>
      </c>
      <c r="DR132">
        <v>5.1643731198416351E-2</v>
      </c>
      <c r="DS132">
        <v>4.896260317555514E-2</v>
      </c>
      <c r="DT132">
        <v>4.6422268326170385E-2</v>
      </c>
      <c r="DU132">
        <v>4.401542748755443E-2</v>
      </c>
      <c r="DV132">
        <v>4.1735137619386305E-2</v>
      </c>
      <c r="DW132">
        <v>3.9574797456323071E-2</v>
      </c>
      <c r="DX132">
        <v>3.7528133352408122E-2</v>
      </c>
      <c r="DY132">
        <v>3.558918537209671E-2</v>
      </c>
      <c r="DZ132">
        <v>3.3752293672835144E-2</v>
      </c>
      <c r="EA132">
        <v>3.2012085215499086E-2</v>
      </c>
      <c r="EB132">
        <v>3.0363460831457707E-2</v>
      </c>
      <c r="EC132">
        <v>2.8801582668467818E-2</v>
      </c>
      <c r="ED132">
        <v>2.7321862031902198E-2</v>
      </c>
      <c r="EE132">
        <v>2.5919947632901837E-2</v>
      </c>
      <c r="EF132">
        <v>2.4591714250793203E-2</v>
      </c>
    </row>
    <row r="133" spans="1:136" x14ac:dyDescent="0.2">
      <c r="A133" s="1">
        <v>36714</v>
      </c>
      <c r="B133" s="15">
        <f>Sheet1!G133</f>
        <v>0.5831156325287693</v>
      </c>
      <c r="C133">
        <v>49969.261448750003</v>
      </c>
      <c r="D133">
        <v>22113.5</v>
      </c>
      <c r="E133" s="5">
        <v>0.05</v>
      </c>
      <c r="F133" s="6">
        <v>1</v>
      </c>
      <c r="G133" s="7">
        <v>0.41072344401679872</v>
      </c>
      <c r="H133" s="10">
        <v>70997.427896303663</v>
      </c>
      <c r="I133" s="8">
        <f t="shared" si="35"/>
        <v>3.167100053578717</v>
      </c>
      <c r="J133" s="8">
        <f t="shared" si="29"/>
        <v>2.7563766095619182</v>
      </c>
      <c r="K133" s="3">
        <f t="shared" si="36"/>
        <v>0.99923016332576808</v>
      </c>
      <c r="L133" s="3">
        <f t="shared" si="30"/>
        <v>70997.423192166229</v>
      </c>
      <c r="M133" s="3">
        <f t="shared" si="31"/>
        <v>2.2128909003613089E-5</v>
      </c>
      <c r="N133" s="4">
        <f t="shared" si="32"/>
        <v>49969.229851016767</v>
      </c>
      <c r="O133" s="3">
        <f t="shared" si="33"/>
        <v>9.9841674563352217E-4</v>
      </c>
      <c r="P133" s="18">
        <f t="shared" si="37"/>
        <v>1.0205456546371352E-3</v>
      </c>
      <c r="Q133" s="20">
        <f t="shared" si="38"/>
        <v>3.1215858572567372</v>
      </c>
      <c r="R133" s="9">
        <f t="shared" si="39"/>
        <v>8.9939894014940975E-4</v>
      </c>
      <c r="U133" s="1">
        <f t="shared" si="34"/>
        <v>36714</v>
      </c>
      <c r="V133">
        <v>3.2091401850263091E-18</v>
      </c>
      <c r="W133">
        <v>2.9107068791333771E-12</v>
      </c>
      <c r="X133">
        <v>2.3745571363783127E-9</v>
      </c>
      <c r="Y133">
        <v>1.5300426398621064E-7</v>
      </c>
      <c r="Z133">
        <v>2.7620971622078651E-6</v>
      </c>
      <c r="AA133">
        <v>2.3590916131400609E-5</v>
      </c>
      <c r="AB133">
        <v>1.2403852906130673E-4</v>
      </c>
      <c r="AC133">
        <v>4.6612658613553792E-4</v>
      </c>
      <c r="AD133">
        <v>1.3725893574933364E-3</v>
      </c>
      <c r="AE133">
        <v>3.3639142078870005E-3</v>
      </c>
      <c r="AF133">
        <v>7.1514484156330873E-3</v>
      </c>
      <c r="AG133">
        <v>1.3583205387943742E-2</v>
      </c>
      <c r="AH133">
        <v>2.3555097496309515E-2</v>
      </c>
      <c r="AI133">
        <v>3.7908432977835298E-2</v>
      </c>
      <c r="AJ133">
        <v>5.7334301238751911E-2</v>
      </c>
      <c r="AK133">
        <v>8.2299935075395556E-2</v>
      </c>
      <c r="AL133">
        <v>0.11300476634257571</v>
      </c>
      <c r="AM133">
        <v>0.1493671893821269</v>
      </c>
      <c r="AN133">
        <v>0.19103824440798411</v>
      </c>
      <c r="AO133">
        <v>0.23743577132080024</v>
      </c>
      <c r="AP133">
        <v>0.28779173734376795</v>
      </c>
      <c r="AQ133">
        <v>0.34120586714664752</v>
      </c>
      <c r="AR133">
        <v>0.39669986138903829</v>
      </c>
      <c r="AS133">
        <v>0.45326794490956979</v>
      </c>
      <c r="AT133">
        <v>0.50992094033528024</v>
      </c>
      <c r="AU133">
        <v>0.56572234113030795</v>
      </c>
      <c r="AV133">
        <v>0.61981587942584981</v>
      </c>
      <c r="AW133">
        <v>0.67144483218181217</v>
      </c>
      <c r="AX133">
        <v>0.71996380651418779</v>
      </c>
      <c r="AY133">
        <v>0.76484403251479927</v>
      </c>
      <c r="AZ133">
        <v>0.80567331662679542</v>
      </c>
      <c r="BA133">
        <v>0.84215181570652708</v>
      </c>
      <c r="BB133">
        <v>0.87408472037175877</v>
      </c>
      <c r="BC133">
        <v>0.90137281761405019</v>
      </c>
      <c r="BD133">
        <v>0.92400176085771057</v>
      </c>
      <c r="BE133">
        <v>0.94203072780394514</v>
      </c>
      <c r="BF133">
        <v>0.95558100398546053</v>
      </c>
      <c r="BG133">
        <v>0.96482490001930432</v>
      </c>
      <c r="BH133">
        <v>0.9699752968174582</v>
      </c>
      <c r="BI133">
        <v>0.97127601687455167</v>
      </c>
      <c r="BJ133">
        <v>0.96899314099550038</v>
      </c>
      <c r="BK133">
        <v>0.96340732725956502</v>
      </c>
      <c r="BL133">
        <v>0.95480714089700691</v>
      </c>
      <c r="BM133">
        <v>0.94348336809542777</v>
      </c>
      <c r="BN133">
        <v>0.92972426153885057</v>
      </c>
      <c r="BO133">
        <v>0.91381164879841814</v>
      </c>
      <c r="BP133">
        <v>0.89601782480167869</v>
      </c>
      <c r="BQ133">
        <v>0.87660314498448577</v>
      </c>
      <c r="BR133">
        <v>0.85581423507713184</v>
      </c>
      <c r="BS133">
        <v>0.83388273571370219</v>
      </c>
      <c r="BT133">
        <v>0.81102450430066941</v>
      </c>
      <c r="BU133">
        <v>0.78743920213610252</v>
      </c>
      <c r="BV133">
        <v>0.76331020108697678</v>
      </c>
      <c r="BW133">
        <v>0.7388047507920007</v>
      </c>
      <c r="BX133">
        <v>0.71407435405158626</v>
      </c>
      <c r="BY133">
        <v>0.68925530457341055</v>
      </c>
      <c r="BZ133">
        <v>0.66446934740914354</v>
      </c>
      <c r="CA133">
        <v>0.63982442814809526</v>
      </c>
      <c r="CB133">
        <v>0.6154155021713924</v>
      </c>
      <c r="CC133">
        <v>0.59132537999185175</v>
      </c>
      <c r="CD133">
        <v>0.56762558890944026</v>
      </c>
      <c r="CE133">
        <v>0.54437723491555257</v>
      </c>
      <c r="CF133">
        <v>0.52163185200830475</v>
      </c>
      <c r="CG133">
        <v>0.49943222886899385</v>
      </c>
      <c r="CH133">
        <v>0.47781320523464604</v>
      </c>
      <c r="CI133">
        <v>0.45680243232214507</v>
      </c>
      <c r="CJ133">
        <v>0.43642109335481977</v>
      </c>
      <c r="CK133">
        <v>0.41668458165034994</v>
      </c>
      <c r="CL133">
        <v>0.39760313488486565</v>
      </c>
      <c r="CM133">
        <v>0.37918242508559308</v>
      </c>
      <c r="CN133">
        <v>0.36142410465313318</v>
      </c>
      <c r="CO133">
        <v>0.34432630930228131</v>
      </c>
      <c r="CP133">
        <v>0.32788411926126138</v>
      </c>
      <c r="CQ133">
        <v>0.31208998040534758</v>
      </c>
      <c r="CR133">
        <v>0.2969340872408876</v>
      </c>
      <c r="CS133">
        <v>0.28240472981649001</v>
      </c>
      <c r="CT133">
        <v>0.26848860673394137</v>
      </c>
      <c r="CU133">
        <v>0.25517110647462671</v>
      </c>
      <c r="CV133">
        <v>0.24243655925843752</v>
      </c>
      <c r="CW133">
        <v>0.23026846162032877</v>
      </c>
      <c r="CX133">
        <v>0.21864967583240727</v>
      </c>
      <c r="CY133">
        <v>0.20756260622302741</v>
      </c>
      <c r="CZ133">
        <v>0.19698935435405182</v>
      </c>
      <c r="DA133">
        <v>0.18691185491766263</v>
      </c>
      <c r="DB133">
        <v>0.17731199410825277</v>
      </c>
      <c r="DC133">
        <v>0.16817171211605278</v>
      </c>
      <c r="DD133">
        <v>0.15947309127931858</v>
      </c>
      <c r="DE133">
        <v>0.15119843132317345</v>
      </c>
      <c r="DF133">
        <v>0.14333031300671398</v>
      </c>
      <c r="DG133">
        <v>0.13585165139700653</v>
      </c>
      <c r="DH133">
        <v>0.12874573988977894</v>
      </c>
      <c r="DI133">
        <v>0.1219962860025053</v>
      </c>
      <c r="DJ133">
        <v>0.11558743987661178</v>
      </c>
      <c r="DK133">
        <v>0.10950381634179135</v>
      </c>
      <c r="DL133">
        <v>0.10373051131708749</v>
      </c>
      <c r="DM133">
        <v>9.8253113250387311E-2</v>
      </c>
      <c r="DN133">
        <v>9.3057710230219942E-2</v>
      </c>
      <c r="DO133">
        <v>8.8130893341108768E-2</v>
      </c>
      <c r="DP133">
        <v>8.3459756775968563E-2</v>
      </c>
      <c r="DQ133">
        <v>7.9031895165999747E-2</v>
      </c>
      <c r="DR133">
        <v>7.4835398539911807E-2</v>
      </c>
      <c r="DS133">
        <v>7.0858845279887839E-2</v>
      </c>
      <c r="DT133">
        <v>6.7091293401220858E-2</v>
      </c>
      <c r="DU133">
        <v>6.3522270445711584E-2</v>
      </c>
      <c r="DV133">
        <v>6.0141762245545002E-2</v>
      </c>
      <c r="DW133">
        <v>5.6940200784095722E-2</v>
      </c>
      <c r="DX133">
        <v>5.3908451352804504E-2</v>
      </c>
      <c r="DY133">
        <v>5.1037799178648147E-2</v>
      </c>
      <c r="DZ133">
        <v>4.8319935674563948E-2</v>
      </c>
      <c r="EA133">
        <v>4.5746944445306317E-2</v>
      </c>
      <c r="EB133">
        <v>4.3311287163395676E-2</v>
      </c>
      <c r="EC133">
        <v>4.1005789413890582E-2</v>
      </c>
      <c r="ED133">
        <v>3.8823626592496913E-2</v>
      </c>
      <c r="EE133">
        <v>3.6758309928887241E-2</v>
      </c>
      <c r="EF133">
        <v>3.4803672695853508E-2</v>
      </c>
    </row>
    <row r="134" spans="1:136" x14ac:dyDescent="0.2">
      <c r="A134" s="1">
        <v>36721</v>
      </c>
      <c r="B134" s="15">
        <f>Sheet1!G134</f>
        <v>0.57352706779194251</v>
      </c>
      <c r="C134">
        <v>53109.658656250002</v>
      </c>
      <c r="D134">
        <v>22113.5</v>
      </c>
      <c r="E134" s="5">
        <v>0.05</v>
      </c>
      <c r="F134" s="6">
        <v>1</v>
      </c>
      <c r="G134" s="7">
        <v>0.41106365504756792</v>
      </c>
      <c r="H134" s="10">
        <v>74139.83120415904</v>
      </c>
      <c r="I134" s="8">
        <f t="shared" si="35"/>
        <v>3.270177956608793</v>
      </c>
      <c r="J134" s="8">
        <f t="shared" si="29"/>
        <v>2.8591143015612248</v>
      </c>
      <c r="K134" s="3">
        <f t="shared" si="36"/>
        <v>0.99946260077076676</v>
      </c>
      <c r="L134" s="3">
        <f t="shared" si="30"/>
        <v>74139.86694088392</v>
      </c>
      <c r="M134" s="3">
        <f t="shared" si="31"/>
        <v>1.277113505136338E-3</v>
      </c>
      <c r="N134" s="4">
        <f t="shared" si="32"/>
        <v>53109.657703555305</v>
      </c>
      <c r="O134" s="3">
        <f t="shared" si="33"/>
        <v>9.0762718383415109E-7</v>
      </c>
      <c r="P134" s="18">
        <f t="shared" si="37"/>
        <v>1.2780211323201722E-3</v>
      </c>
      <c r="Q134" s="20">
        <f t="shared" si="38"/>
        <v>3.2240212889781548</v>
      </c>
      <c r="R134" s="9">
        <f t="shared" si="39"/>
        <v>6.3202001065556059E-4</v>
      </c>
      <c r="U134" s="1">
        <f t="shared" si="34"/>
        <v>36721</v>
      </c>
      <c r="V134">
        <v>1.3294618256376735E-18</v>
      </c>
      <c r="W134">
        <v>1.4071348768869592E-12</v>
      </c>
      <c r="X134">
        <v>1.259187453417472E-9</v>
      </c>
      <c r="Y134">
        <v>8.6723626036678773E-8</v>
      </c>
      <c r="Z134">
        <v>1.6495005670965987E-6</v>
      </c>
      <c r="AA134">
        <v>1.470775455181758E-5</v>
      </c>
      <c r="AB134">
        <v>8.021750755002895E-5</v>
      </c>
      <c r="AC134">
        <v>3.1122965628270873E-4</v>
      </c>
      <c r="AD134">
        <v>9.4277957155235908E-4</v>
      </c>
      <c r="AE134">
        <v>2.3700662220702629E-3</v>
      </c>
      <c r="AF134">
        <v>5.1563533144478807E-3</v>
      </c>
      <c r="AG134">
        <v>1.0003320971163163E-2</v>
      </c>
      <c r="AH134">
        <v>1.7689368066641491E-2</v>
      </c>
      <c r="AI134">
        <v>2.8989711878104417E-2</v>
      </c>
      <c r="AJ134">
        <v>4.4594400707862629E-2</v>
      </c>
      <c r="AK134">
        <v>6.5037877949765455E-2</v>
      </c>
      <c r="AL134">
        <v>9.06488594572991E-2</v>
      </c>
      <c r="AM134">
        <v>0.12152406246492167</v>
      </c>
      <c r="AN134">
        <v>0.15752502083568209</v>
      </c>
      <c r="AO134">
        <v>0.19829434859262185</v>
      </c>
      <c r="AP134">
        <v>0.24328636063464285</v>
      </c>
      <c r="AQ134">
        <v>0.29180664411828305</v>
      </c>
      <c r="AR134">
        <v>0.343055629226928</v>
      </c>
      <c r="AS134">
        <v>0.39617209212924936</v>
      </c>
      <c r="AT134">
        <v>0.45027356857221279</v>
      </c>
      <c r="AU134">
        <v>0.5044916816208157</v>
      </c>
      <c r="AV134">
        <v>0.55800128477239586</v>
      </c>
      <c r="AW134">
        <v>0.61004304299715906</v>
      </c>
      <c r="AX134">
        <v>0.65993960958308895</v>
      </c>
      <c r="AY134">
        <v>0.70710592026805208</v>
      </c>
      <c r="AZ134">
        <v>0.75105434446694996</v>
      </c>
      <c r="BA134">
        <v>0.79139553704788801</v>
      </c>
      <c r="BB134">
        <v>0.82783585288073191</v>
      </c>
      <c r="BC134">
        <v>0.86017214658575714</v>
      </c>
      <c r="BD134">
        <v>0.88828470322741959</v>
      </c>
      <c r="BE134">
        <v>0.91212894900367958</v>
      </c>
      <c r="BF134">
        <v>0.93172648673005165</v>
      </c>
      <c r="BG134">
        <v>0.94715589779196108</v>
      </c>
      <c r="BH134">
        <v>0.95854365587549328</v>
      </c>
      <c r="BI134">
        <v>0.96605541147671481</v>
      </c>
      <c r="BJ134">
        <v>0.96988783149743607</v>
      </c>
      <c r="BK134">
        <v>0.97026111551244021</v>
      </c>
      <c r="BL134">
        <v>0.96741225908751116</v>
      </c>
      <c r="BM134">
        <v>0.96158909389486824</v>
      </c>
      <c r="BN134">
        <v>0.9530451031063728</v>
      </c>
      <c r="BO134">
        <v>0.94203498733779112</v>
      </c>
      <c r="BP134">
        <v>0.9288109399708917</v>
      </c>
      <c r="BQ134">
        <v>0.91361957977279318</v>
      </c>
      <c r="BR134">
        <v>0.89669948225933094</v>
      </c>
      <c r="BS134">
        <v>0.87827924824213055</v>
      </c>
      <c r="BT134">
        <v>0.85857604762812689</v>
      </c>
      <c r="BU134">
        <v>0.83779457811097413</v>
      </c>
      <c r="BV134">
        <v>0.81612638133589432</v>
      </c>
      <c r="BW134">
        <v>0.79374946297405613</v>
      </c>
      <c r="BX134">
        <v>0.77082816754708938</v>
      </c>
      <c r="BY134">
        <v>0.74751326351692626</v>
      </c>
      <c r="BZ134">
        <v>0.72394219888944533</v>
      </c>
      <c r="CA134">
        <v>0.70023949221778592</v>
      </c>
      <c r="CB134">
        <v>0.67651722832377825</v>
      </c>
      <c r="CC134">
        <v>0.65287563221088118</v>
      </c>
      <c r="CD134">
        <v>0.62940369847522648</v>
      </c>
      <c r="CE134">
        <v>0.60617985701010579</v>
      </c>
      <c r="CF134">
        <v>0.58327265893754698</v>
      </c>
      <c r="CG134">
        <v>0.56074146949381642</v>
      </c>
      <c r="CH134">
        <v>0.53863715705803528</v>
      </c>
      <c r="CI134">
        <v>0.51700276966406167</v>
      </c>
      <c r="CJ134">
        <v>0.49587419219839179</v>
      </c>
      <c r="CK134">
        <v>0.4752807790859705</v>
      </c>
      <c r="CL134">
        <v>0.45524595862662715</v>
      </c>
      <c r="CM134">
        <v>0.43578780629280867</v>
      </c>
      <c r="CN134">
        <v>0.41691958525795969</v>
      </c>
      <c r="CO134">
        <v>0.39865025321758751</v>
      </c>
      <c r="CP134">
        <v>0.38098493521241933</v>
      </c>
      <c r="CQ134">
        <v>0.36392536268484044</v>
      </c>
      <c r="CR134">
        <v>0.34747027941329223</v>
      </c>
      <c r="CS134">
        <v>0.33161581529045131</v>
      </c>
      <c r="CT134">
        <v>0.31635582915382665</v>
      </c>
      <c r="CU134">
        <v>0.30168222205429079</v>
      </c>
      <c r="CV134">
        <v>0.28758522246994545</v>
      </c>
      <c r="CW134">
        <v>0.27405364504911067</v>
      </c>
      <c r="CX134">
        <v>0.26107512450537779</v>
      </c>
      <c r="CY134">
        <v>0.24863632629667823</v>
      </c>
      <c r="CZ134">
        <v>0.23672313570521691</v>
      </c>
      <c r="DA134">
        <v>0.22532082690121019</v>
      </c>
      <c r="DB134">
        <v>0.21441421352483733</v>
      </c>
      <c r="DC134">
        <v>0.20398778226155079</v>
      </c>
      <c r="DD134">
        <v>0.19402581081871723</v>
      </c>
      <c r="DE134">
        <v>0.18451247163928258</v>
      </c>
      <c r="DF134">
        <v>0.17543192261258164</v>
      </c>
      <c r="DG134">
        <v>0.16676838596545907</v>
      </c>
      <c r="DH134">
        <v>0.15850621643976018</v>
      </c>
      <c r="DI134">
        <v>0.15062995978606938</v>
      </c>
      <c r="DJ134">
        <v>0.1431244025292506</v>
      </c>
      <c r="DK134">
        <v>0.13597461388936971</v>
      </c>
      <c r="DL134">
        <v>0.12916598067256327</v>
      </c>
      <c r="DM134">
        <v>0.12268423588057016</v>
      </c>
      <c r="DN134">
        <v>0.11651548172527418</v>
      </c>
      <c r="DO134">
        <v>0.11064620767577642</v>
      </c>
      <c r="DP134">
        <v>0.10506330411029503</v>
      </c>
      <c r="DQ134">
        <v>9.9754072093587359E-2</v>
      </c>
      <c r="DR134">
        <v>9.4706229752510224E-2</v>
      </c>
      <c r="DS134">
        <v>8.9907915677713432E-2</v>
      </c>
      <c r="DT134">
        <v>8.534768973817404E-2</v>
      </c>
      <c r="DU134">
        <v>8.1014531657150404E-2</v>
      </c>
      <c r="DV134">
        <v>7.6897837663101709E-2</v>
      </c>
      <c r="DW134">
        <v>7.2987415496891556E-2</v>
      </c>
      <c r="DX134">
        <v>6.9273478027114713E-2</v>
      </c>
      <c r="DY134">
        <v>6.5746635698444036E-2</v>
      </c>
      <c r="DZ134">
        <v>6.2397888013305987E-2</v>
      </c>
      <c r="EA134">
        <v>5.9218614224831843E-2</v>
      </c>
      <c r="EB134">
        <v>5.6200563398714459E-2</v>
      </c>
      <c r="EC134">
        <v>5.3335843983184743E-2</v>
      </c>
      <c r="ED134">
        <v>5.0616913009650252E-2</v>
      </c>
      <c r="EE134">
        <v>4.803656503150356E-2</v>
      </c>
      <c r="EF134">
        <v>4.5587920895024649E-2</v>
      </c>
    </row>
    <row r="135" spans="1:136" x14ac:dyDescent="0.2">
      <c r="A135" s="1">
        <v>36728</v>
      </c>
      <c r="B135" s="15">
        <f>Sheet1!G135</f>
        <v>0.54174204448944441</v>
      </c>
      <c r="C135">
        <v>53940.940270000006</v>
      </c>
      <c r="D135">
        <v>22113.5</v>
      </c>
      <c r="E135" s="5">
        <v>0.05</v>
      </c>
      <c r="F135" s="6">
        <v>1</v>
      </c>
      <c r="G135" s="7">
        <v>0.3898718250583213</v>
      </c>
      <c r="H135" s="10">
        <v>74973.654104865927</v>
      </c>
      <c r="I135" s="8">
        <f t="shared" si="35"/>
        <v>3.4548495810233222</v>
      </c>
      <c r="J135" s="8">
        <f t="shared" si="29"/>
        <v>3.0649777559650007</v>
      </c>
      <c r="K135" s="3">
        <f t="shared" si="36"/>
        <v>0.9997247000445515</v>
      </c>
      <c r="L135" s="3">
        <f t="shared" si="30"/>
        <v>74973.671951163182</v>
      </c>
      <c r="M135" s="3">
        <f t="shared" si="31"/>
        <v>3.184903256937131E-4</v>
      </c>
      <c r="N135" s="4">
        <f t="shared" si="32"/>
        <v>53940.89714016192</v>
      </c>
      <c r="O135" s="3">
        <f t="shared" si="33"/>
        <v>1.8601829333517851E-3</v>
      </c>
      <c r="P135" s="18">
        <f t="shared" si="37"/>
        <v>2.1786732590454981E-3</v>
      </c>
      <c r="Q135" s="20">
        <f t="shared" si="38"/>
        <v>3.4497195874055295</v>
      </c>
      <c r="R135" s="9">
        <f t="shared" si="39"/>
        <v>2.8058456484098156E-4</v>
      </c>
      <c r="U135" s="1">
        <f t="shared" si="34"/>
        <v>36728</v>
      </c>
      <c r="V135">
        <v>8.7465575341455219E-21</v>
      </c>
      <c r="W135">
        <v>4.7665634152574443E-14</v>
      </c>
      <c r="X135">
        <v>9.6019590787704133E-11</v>
      </c>
      <c r="Y135">
        <v>1.1010913329812195E-8</v>
      </c>
      <c r="Z135">
        <v>2.9951934980199625E-7</v>
      </c>
      <c r="AA135">
        <v>3.4911652088726486E-6</v>
      </c>
      <c r="AB135">
        <v>2.3475994016014913E-5</v>
      </c>
      <c r="AC135">
        <v>1.0781794843902538E-4</v>
      </c>
      <c r="AD135">
        <v>3.7530835275224373E-4</v>
      </c>
      <c r="AE135">
        <v>1.0601461278038598E-3</v>
      </c>
      <c r="AF135">
        <v>2.5468370575454898E-3</v>
      </c>
      <c r="AG135">
        <v>5.3805999336864673E-3</v>
      </c>
      <c r="AH135">
        <v>1.0245719116669119E-2</v>
      </c>
      <c r="AI135">
        <v>1.7914101859721272E-2</v>
      </c>
      <c r="AJ135">
        <v>2.9173915524298388E-2</v>
      </c>
      <c r="AK135">
        <v>4.4751596597169804E-2</v>
      </c>
      <c r="AL135">
        <v>6.5239948745758808E-2</v>
      </c>
      <c r="AM135">
        <v>9.1041858010239465E-2</v>
      </c>
      <c r="AN135">
        <v>0.12233492746294541</v>
      </c>
      <c r="AO135">
        <v>0.15905829738932092</v>
      </c>
      <c r="AP135">
        <v>0.20091977609748762</v>
      </c>
      <c r="AQ135">
        <v>0.24741940707260346</v>
      </c>
      <c r="AR135">
        <v>0.29788467544769992</v>
      </c>
      <c r="AS135">
        <v>0.35151248402491259</v>
      </c>
      <c r="AT135">
        <v>0.40741353064156122</v>
      </c>
      <c r="AU135">
        <v>0.46465553877723426</v>
      </c>
      <c r="AV135">
        <v>0.52230272906059672</v>
      </c>
      <c r="AW135">
        <v>0.57944982921583743</v>
      </c>
      <c r="AX135">
        <v>0.63524971836334665</v>
      </c>
      <c r="AY135">
        <v>0.68893444719734442</v>
      </c>
      <c r="AZ135">
        <v>0.73982985869453521</v>
      </c>
      <c r="BA135">
        <v>0.78736436501325668</v>
      </c>
      <c r="BB135">
        <v>0.83107263643846419</v>
      </c>
      <c r="BC135">
        <v>0.87059505334881471</v>
      </c>
      <c r="BD135">
        <v>0.90567378808327481</v>
      </c>
      <c r="BE135">
        <v>0.93614634371876693</v>
      </c>
      <c r="BF135">
        <v>0.96193730095297969</v>
      </c>
      <c r="BG135">
        <v>0.98304892832525992</v>
      </c>
      <c r="BH135">
        <v>0.99955120686293131</v>
      </c>
      <c r="BI135">
        <v>1.0115717164700166</v>
      </c>
      <c r="BJ135">
        <v>1.0192857337088024</v>
      </c>
      <c r="BK135">
        <v>1.022906802547628</v>
      </c>
      <c r="BL135">
        <v>1.0226779629461158</v>
      </c>
      <c r="BM135">
        <v>1.0188637573771522</v>
      </c>
      <c r="BN135">
        <v>1.0117430822552731</v>
      </c>
      <c r="BO135">
        <v>1.0016029089261818</v>
      </c>
      <c r="BP135">
        <v>0.98873286623641177</v>
      </c>
      <c r="BQ135">
        <v>0.97342065246981735</v>
      </c>
      <c r="BR135">
        <v>0.9559482273104235</v>
      </c>
      <c r="BS135">
        <v>0.93658872322581521</v>
      </c>
      <c r="BT135">
        <v>0.91560400912047768</v>
      </c>
      <c r="BU135">
        <v>0.89324283627065537</v>
      </c>
      <c r="BV135">
        <v>0.86973949654418625</v>
      </c>
      <c r="BW135">
        <v>0.8453129249891429</v>
      </c>
      <c r="BX135">
        <v>0.82016618243020645</v>
      </c>
      <c r="BY135">
        <v>0.79448625824406327</v>
      </c>
      <c r="BZ135">
        <v>0.76844413859926297</v>
      </c>
      <c r="CA135">
        <v>0.74219509083491864</v>
      </c>
      <c r="CB135">
        <v>0.71587912008385046</v>
      </c>
      <c r="CC135">
        <v>0.68962155954825055</v>
      </c>
      <c r="CD135">
        <v>0.6635337608893771</v>
      </c>
      <c r="CE135">
        <v>0.63771385591671093</v>
      </c>
      <c r="CF135">
        <v>0.61224756510820388</v>
      </c>
      <c r="CG135">
        <v>0.58720903243714018</v>
      </c>
      <c r="CH135">
        <v>0.5626616695172757</v>
      </c>
      <c r="CI135">
        <v>0.53865899521377281</v>
      </c>
      <c r="CJ135">
        <v>0.51524545962016477</v>
      </c>
      <c r="CK135">
        <v>0.49245724369468497</v>
      </c>
      <c r="CL135">
        <v>0.47032302790988906</v>
      </c>
      <c r="CM135">
        <v>0.44886472502726149</v>
      </c>
      <c r="CN135">
        <v>0.42809817359284508</v>
      </c>
      <c r="CO135">
        <v>0.40803378999084472</v>
      </c>
      <c r="CP135">
        <v>0.38867717791748846</v>
      </c>
      <c r="CQ135">
        <v>0.37002969497421878</v>
      </c>
      <c r="CR135">
        <v>0.35208897675196676</v>
      </c>
      <c r="CS135">
        <v>0.33484941930961915</v>
      </c>
      <c r="CT135">
        <v>0.31830262136028592</v>
      </c>
      <c r="CU135">
        <v>0.30243778778687302</v>
      </c>
      <c r="CV135">
        <v>0.28724209633014242</v>
      </c>
      <c r="CW135">
        <v>0.2727010294421881</v>
      </c>
      <c r="CX135">
        <v>0.25879867338868145</v>
      </c>
      <c r="CY135">
        <v>0.2455179867252191</v>
      </c>
      <c r="CZ135">
        <v>0.23284104027598615</v>
      </c>
      <c r="DA135">
        <v>0.2207492307149371</v>
      </c>
      <c r="DB135">
        <v>0.20922346979742412</v>
      </c>
      <c r="DC135">
        <v>0.19824435121970505</v>
      </c>
      <c r="DD135">
        <v>0.18779229699962033</v>
      </c>
      <c r="DE135">
        <v>0.1778476851782714</v>
      </c>
      <c r="DF135">
        <v>0.16839096054280223</v>
      </c>
      <c r="DG135">
        <v>0.15940272996733984</v>
      </c>
      <c r="DH135">
        <v>0.15086384386483501</v>
      </c>
      <c r="DI135">
        <v>0.14275546513874149</v>
      </c>
      <c r="DJ135">
        <v>0.13505912692162184</v>
      </c>
      <c r="DK135">
        <v>0.12775678028880383</v>
      </c>
      <c r="DL135">
        <v>0.12083083304003707</v>
      </c>
      <c r="DM135">
        <v>0.11426418055118708</v>
      </c>
      <c r="DN135">
        <v>0.10804022961180122</v>
      </c>
      <c r="DO135">
        <v>0.1021429160830903</v>
      </c>
      <c r="DP135">
        <v>9.6556717134588466E-2</v>
      </c>
      <c r="DQ135">
        <v>9.1266658746563326E-2</v>
      </c>
      <c r="DR135">
        <v>8.6258319099005179E-2</v>
      </c>
      <c r="DS135">
        <v>8.1517828406679635E-2</v>
      </c>
      <c r="DT135">
        <v>7.7031865703089217E-2</v>
      </c>
      <c r="DU135">
        <v>7.2787653024039417E-2</v>
      </c>
      <c r="DV135">
        <v>6.8772947393715256E-2</v>
      </c>
      <c r="DW135">
        <v>6.4976030972381194E-2</v>
      </c>
      <c r="DX135">
        <v>6.1385699684898036E-2</v>
      </c>
      <c r="DY135">
        <v>5.799125061290944E-2</v>
      </c>
      <c r="DZ135">
        <v>5.478246840053886E-2</v>
      </c>
      <c r="EA135">
        <v>5.1749610893546676E-2</v>
      </c>
      <c r="EB135">
        <v>4.8883394204879131E-2</v>
      </c>
      <c r="EC135">
        <v>4.6174977375177402E-2</v>
      </c>
      <c r="ED135">
        <v>4.3615946774887844E-2</v>
      </c>
      <c r="EE135">
        <v>4.1198300374951057E-2</v>
      </c>
      <c r="EF135">
        <v>3.8914431995405403E-2</v>
      </c>
    </row>
    <row r="136" spans="1:136" x14ac:dyDescent="0.2">
      <c r="A136" s="1">
        <v>36735</v>
      </c>
      <c r="B136" s="15">
        <f>Sheet1!G136</f>
        <v>0.39695793974132448</v>
      </c>
      <c r="C136">
        <v>55557.321185625005</v>
      </c>
      <c r="D136">
        <v>22113.5</v>
      </c>
      <c r="E136" s="5">
        <v>0.05</v>
      </c>
      <c r="F136" s="6">
        <v>1</v>
      </c>
      <c r="G136" s="7">
        <v>0.28793946164813133</v>
      </c>
      <c r="H136" s="10">
        <v>76592.302827645777</v>
      </c>
      <c r="I136" s="8">
        <f t="shared" si="35"/>
        <v>4.6320947598437447</v>
      </c>
      <c r="J136" s="8">
        <f t="shared" si="29"/>
        <v>4.3441552981956137</v>
      </c>
      <c r="K136" s="3">
        <f t="shared" si="36"/>
        <v>0.99999819007803703</v>
      </c>
      <c r="L136" s="3">
        <f t="shared" si="30"/>
        <v>76592.348770482757</v>
      </c>
      <c r="M136" s="3">
        <f t="shared" si="31"/>
        <v>2.1107442697267968E-3</v>
      </c>
      <c r="N136" s="4">
        <f t="shared" si="32"/>
        <v>55557.299370829278</v>
      </c>
      <c r="O136" s="3">
        <f t="shared" si="33"/>
        <v>4.758853126347563E-4</v>
      </c>
      <c r="P136" s="18">
        <f t="shared" si="37"/>
        <v>2.5866295823615531E-3</v>
      </c>
      <c r="Q136" s="20">
        <f t="shared" si="38"/>
        <v>4.8650981350732607</v>
      </c>
      <c r="R136" s="9">
        <f t="shared" si="39"/>
        <v>5.7200015259638722E-7</v>
      </c>
      <c r="U136" s="1">
        <f t="shared" si="34"/>
        <v>36735</v>
      </c>
      <c r="V136">
        <v>1.7548908373610601E-38</v>
      </c>
      <c r="W136">
        <v>6.2695823222391518E-26</v>
      </c>
      <c r="X136">
        <v>9.4100339371501833E-20</v>
      </c>
      <c r="Y136">
        <v>6.8158332208295312E-16</v>
      </c>
      <c r="Z136">
        <v>3.3803923868066654E-13</v>
      </c>
      <c r="AA136">
        <v>3.4489876426391684E-11</v>
      </c>
      <c r="AB136">
        <v>1.259499784883132E-9</v>
      </c>
      <c r="AC136">
        <v>2.2547123502382093E-8</v>
      </c>
      <c r="AD136">
        <v>2.4026708951508777E-7</v>
      </c>
      <c r="AE136">
        <v>1.7311720880073834E-6</v>
      </c>
      <c r="AF136">
        <v>9.2062463538584263E-6</v>
      </c>
      <c r="AG136">
        <v>3.8466611383219978E-5</v>
      </c>
      <c r="AH136">
        <v>1.3222957458087879E-4</v>
      </c>
      <c r="AI136">
        <v>3.8716275218433444E-4</v>
      </c>
      <c r="AJ136">
        <v>9.9173800840291208E-4</v>
      </c>
      <c r="AK136">
        <v>2.2696305856102382E-3</v>
      </c>
      <c r="AL136">
        <v>4.7188325083462029E-3</v>
      </c>
      <c r="AM136">
        <v>9.0345532514665133E-3</v>
      </c>
      <c r="AN136">
        <v>1.6105478904590152E-2</v>
      </c>
      <c r="AO136">
        <v>2.6977717996555392E-2</v>
      </c>
      <c r="AP136">
        <v>4.2787278959286273E-2</v>
      </c>
      <c r="AQ136">
        <v>6.4668281728128621E-2</v>
      </c>
      <c r="AR136">
        <v>9.3648695619755945E-2</v>
      </c>
      <c r="AS136">
        <v>0.13054735122460898</v>
      </c>
      <c r="AT136">
        <v>0.17588524382696377</v>
      </c>
      <c r="AU136">
        <v>0.22982130174528914</v>
      </c>
      <c r="AV136">
        <v>0.29211872742697248</v>
      </c>
      <c r="AW136">
        <v>0.36214365640421775</v>
      </c>
      <c r="AX136">
        <v>0.43889397282535264</v>
      </c>
      <c r="AY136">
        <v>0.52105315522526929</v>
      </c>
      <c r="AZ136">
        <v>0.60706220988421333</v>
      </c>
      <c r="BA136">
        <v>0.69520205956482073</v>
      </c>
      <c r="BB136">
        <v>0.78367901524365513</v>
      </c>
      <c r="BC136">
        <v>0.8707069104460019</v>
      </c>
      <c r="BD136">
        <v>0.9545808474274009</v>
      </c>
      <c r="BE136">
        <v>1.0337390434158094</v>
      </c>
      <c r="BF136">
        <v>1.1068107758179282</v>
      </c>
      <c r="BG136">
        <v>1.1726497695417419</v>
      </c>
      <c r="BH136">
        <v>1.2303534663678226</v>
      </c>
      <c r="BI136">
        <v>1.2792694328351384</v>
      </c>
      <c r="BJ136">
        <v>1.318990703102048</v>
      </c>
      <c r="BK136">
        <v>1.3493421449061735</v>
      </c>
      <c r="BL136">
        <v>1.3703600221552219</v>
      </c>
      <c r="BM136">
        <v>1.3822668543124512</v>
      </c>
      <c r="BN136">
        <v>1.3854434873506181</v>
      </c>
      <c r="BO136">
        <v>1.3804000357117741</v>
      </c>
      <c r="BP136">
        <v>1.3677470646718259</v>
      </c>
      <c r="BQ136">
        <v>1.348168085397546</v>
      </c>
      <c r="BR136">
        <v>1.3223941509824795</v>
      </c>
      <c r="BS136">
        <v>1.2911810843529223</v>
      </c>
      <c r="BT136">
        <v>1.2552896460223144</v>
      </c>
      <c r="BU136">
        <v>1.2154687646687117</v>
      </c>
      <c r="BV136">
        <v>1.1724418065230731</v>
      </c>
      <c r="BW136">
        <v>1.1268957483865947</v>
      </c>
      <c r="BX136">
        <v>1.0794730400857828</v>
      </c>
      <c r="BY136">
        <v>1.0307658908866411</v>
      </c>
      <c r="BZ136">
        <v>0.98131268611595202</v>
      </c>
      <c r="CA136">
        <v>0.93159623036508499</v>
      </c>
      <c r="CB136">
        <v>0.88204351790230595</v>
      </c>
      <c r="CC136">
        <v>0.83302674549332756</v>
      </c>
      <c r="CD136">
        <v>0.78486530447333425</v>
      </c>
      <c r="CE136">
        <v>0.73782851493208956</v>
      </c>
      <c r="CF136">
        <v>0.69213889310864296</v>
      </c>
      <c r="CG136">
        <v>0.64797577187278987</v>
      </c>
      <c r="CH136">
        <v>0.60547912225661504</v>
      </c>
      <c r="CI136">
        <v>0.5647534505149826</v>
      </c>
      <c r="CJ136">
        <v>0.52587166956397835</v>
      </c>
      <c r="CK136">
        <v>0.48887886553751309</v>
      </c>
      <c r="CL136">
        <v>0.45379589946784588</v>
      </c>
      <c r="CM136">
        <v>0.42062280073054875</v>
      </c>
      <c r="CN136">
        <v>0.38934192299286574</v>
      </c>
      <c r="CO136">
        <v>0.35992084513145423</v>
      </c>
      <c r="CP136">
        <v>0.33231500914724299</v>
      </c>
      <c r="CQ136">
        <v>0.30647009473166115</v>
      </c>
      <c r="CR136">
        <v>0.28232413606623674</v>
      </c>
      <c r="CS136">
        <v>0.25980939090002353</v>
      </c>
      <c r="CT136">
        <v>0.23885397516822712</v>
      </c>
      <c r="CU136">
        <v>0.21938327859611487</v>
      </c>
      <c r="CV136">
        <v>0.20132117806094366</v>
      </c>
      <c r="CW136">
        <v>0.1845910661266312</v>
      </c>
      <c r="CX136">
        <v>0.16911671226588668</v>
      </c>
      <c r="CY136">
        <v>0.1548229739670289</v>
      </c>
      <c r="CZ136">
        <v>0.14163637429332437</v>
      </c>
      <c r="DA136">
        <v>0.12948556160987112</v>
      </c>
      <c r="DB136">
        <v>0.11830166618936597</v>
      </c>
      <c r="DC136">
        <v>0.10801856731278785</v>
      </c>
      <c r="DD136">
        <v>9.8573083340864565E-2</v>
      </c>
      <c r="DE136">
        <v>8.9905096084198943E-2</v>
      </c>
      <c r="DF136">
        <v>8.1957619671869389E-2</v>
      </c>
      <c r="DG136">
        <v>7.4676823031159564E-2</v>
      </c>
      <c r="DH136">
        <v>6.8012014059401396E-2</v>
      </c>
      <c r="DI136">
        <v>6.191559260260622E-2</v>
      </c>
      <c r="DJ136">
        <v>5.6342978460559426E-2</v>
      </c>
      <c r="DK136">
        <v>5.1252519817085639E-2</v>
      </c>
      <c r="DL136">
        <v>4.6605386747749604E-2</v>
      </c>
      <c r="DM136">
        <v>4.2365453783867933E-2</v>
      </c>
      <c r="DN136">
        <v>3.8499174908700688E-2</v>
      </c>
      <c r="DO136">
        <v>3.4975453825378033E-2</v>
      </c>
      <c r="DP136">
        <v>3.1765511862232365E-2</v>
      </c>
      <c r="DQ136">
        <v>2.8842755465153119E-2</v>
      </c>
      <c r="DR136">
        <v>2.6182644863536057E-2</v>
      </c>
      <c r="DS136">
        <v>2.3762565181595436E-2</v>
      </c>
      <c r="DT136">
        <v>2.1561700995547894E-2</v>
      </c>
      <c r="DU136">
        <v>1.9560915104938834E-2</v>
      </c>
      <c r="DV136">
        <v>1.7742632088951993E-2</v>
      </c>
      <c r="DW136">
        <v>1.6090727051868592E-2</v>
      </c>
      <c r="DX136">
        <v>1.459041982229993E-2</v>
      </c>
      <c r="DY136">
        <v>1.3228174755001933E-2</v>
      </c>
      <c r="DZ136">
        <v>1.1991606188918952E-2</v>
      </c>
      <c r="EA136">
        <v>1.0869389537839558E-2</v>
      </c>
      <c r="EB136">
        <v>9.8511779281833401E-3</v>
      </c>
      <c r="EC136">
        <v>8.9275242497626282E-3</v>
      </c>
      <c r="ED136">
        <v>8.0898084479073835E-3</v>
      </c>
      <c r="EE136">
        <v>7.3301698573854067E-3</v>
      </c>
      <c r="EF136">
        <v>6.6414443585525373E-3</v>
      </c>
    </row>
    <row r="137" spans="1:136" x14ac:dyDescent="0.2">
      <c r="A137" s="1">
        <v>36742</v>
      </c>
      <c r="B137" s="15">
        <f>Sheet1!G137</f>
        <v>0.3208187440691358</v>
      </c>
      <c r="C137">
        <v>57635.525220000003</v>
      </c>
      <c r="D137">
        <v>22113.5</v>
      </c>
      <c r="E137" s="5">
        <v>0.05</v>
      </c>
      <c r="F137" s="6">
        <v>1</v>
      </c>
      <c r="G137" s="7">
        <v>0.23503792638630108</v>
      </c>
      <c r="H137" s="10">
        <v>78670.524338346135</v>
      </c>
      <c r="I137" s="8">
        <f t="shared" si="35"/>
        <v>5.7297207549717548</v>
      </c>
      <c r="J137" s="8">
        <f t="shared" si="29"/>
        <v>5.4946828285854536</v>
      </c>
      <c r="K137" s="3">
        <f t="shared" si="36"/>
        <v>0.99999999497019521</v>
      </c>
      <c r="L137" s="3">
        <f t="shared" si="30"/>
        <v>78670.524336820381</v>
      </c>
      <c r="M137" s="3">
        <f t="shared" si="31"/>
        <v>2.3279245354798644E-12</v>
      </c>
      <c r="N137" s="4">
        <f t="shared" si="32"/>
        <v>57635.512475621319</v>
      </c>
      <c r="O137" s="3">
        <f t="shared" si="33"/>
        <v>1.6241918804493519E-4</v>
      </c>
      <c r="P137" s="18">
        <f t="shared" si="37"/>
        <v>1.6241919037285972E-4</v>
      </c>
      <c r="Q137" s="20">
        <f t="shared" si="38"/>
        <v>6.1328777033711708</v>
      </c>
      <c r="R137" s="9">
        <f t="shared" si="39"/>
        <v>4.315174655087531E-10</v>
      </c>
      <c r="U137" s="1">
        <f t="shared" si="34"/>
        <v>36742</v>
      </c>
      <c r="V137">
        <v>1.3557470836710721E-58</v>
      </c>
      <c r="W137">
        <v>1.5600146228188904E-39</v>
      </c>
      <c r="X137">
        <v>3.9093908303983027E-30</v>
      </c>
      <c r="Y137">
        <v>2.9989637111133327E-24</v>
      </c>
      <c r="Z137">
        <v>3.9225244455783894E-20</v>
      </c>
      <c r="AA137">
        <v>4.6396520564143083E-17</v>
      </c>
      <c r="AB137">
        <v>1.1500659881037714E-14</v>
      </c>
      <c r="AC137">
        <v>9.6317744281798927E-13</v>
      </c>
      <c r="AD137">
        <v>3.6605364001390105E-11</v>
      </c>
      <c r="AE137">
        <v>7.6620281995396269E-10</v>
      </c>
      <c r="AF137">
        <v>1.0091875968716672E-8</v>
      </c>
      <c r="AG137">
        <v>9.199289497526207E-8</v>
      </c>
      <c r="AH137">
        <v>6.2245542364819307E-7</v>
      </c>
      <c r="AI137">
        <v>3.2960330837249265E-6</v>
      </c>
      <c r="AJ137">
        <v>1.4226644474194681E-5</v>
      </c>
      <c r="AK137">
        <v>5.1681361533941838E-5</v>
      </c>
      <c r="AL137">
        <v>1.6209286788296048E-4</v>
      </c>
      <c r="AM137">
        <v>4.4807156549608532E-4</v>
      </c>
      <c r="AN137">
        <v>1.110225404374594E-3</v>
      </c>
      <c r="AO137">
        <v>2.5004281771390806E-3</v>
      </c>
      <c r="AP137">
        <v>5.178644732959951E-3</v>
      </c>
      <c r="AQ137">
        <v>9.9604041082124676E-3</v>
      </c>
      <c r="AR137">
        <v>1.7939615131978684E-2</v>
      </c>
      <c r="AS137">
        <v>3.0473035020569222E-2</v>
      </c>
      <c r="AT137">
        <v>4.9118387377220643E-2</v>
      </c>
      <c r="AU137">
        <v>7.5526580450647307E-2</v>
      </c>
      <c r="AV137">
        <v>0.11129754848964507</v>
      </c>
      <c r="AW137">
        <v>0.15781668465688958</v>
      </c>
      <c r="AX137">
        <v>0.2160929934547407</v>
      </c>
      <c r="AY137">
        <v>0.28662026815762637</v>
      </c>
      <c r="AZ137">
        <v>0.36927909036524004</v>
      </c>
      <c r="BA137">
        <v>0.46329129600169083</v>
      </c>
      <c r="BB137">
        <v>0.56723116208218682</v>
      </c>
      <c r="BC137">
        <v>0.6790903382024156</v>
      </c>
      <c r="BD137">
        <v>0.79638758340086724</v>
      </c>
      <c r="BE137">
        <v>0.91631034643069609</v>
      </c>
      <c r="BF137">
        <v>1.0358733676983229</v>
      </c>
      <c r="BG137">
        <v>1.1520796286941433</v>
      </c>
      <c r="BH137">
        <v>1.2620707183321866</v>
      </c>
      <c r="BI137">
        <v>1.3632564890492254</v>
      </c>
      <c r="BJ137">
        <v>1.4534171908227278</v>
      </c>
      <c r="BK137">
        <v>1.5307746198080394</v>
      </c>
      <c r="BL137">
        <v>1.5940318367412389</v>
      </c>
      <c r="BM137">
        <v>1.6423834657060099</v>
      </c>
      <c r="BN137">
        <v>1.67550036606286</v>
      </c>
      <c r="BO137">
        <v>1.6934935698261071</v>
      </c>
      <c r="BP137">
        <v>1.6968628568732702</v>
      </c>
      <c r="BQ137">
        <v>1.6864353089473152</v>
      </c>
      <c r="BR137">
        <v>1.6632987682283293</v>
      </c>
      <c r="BS137">
        <v>1.628734455857598</v>
      </c>
      <c r="BT137">
        <v>1.5841521964201293</v>
      </c>
      <c r="BU137">
        <v>1.5310308423444656</v>
      </c>
      <c r="BV137">
        <v>1.470865670776877</v>
      </c>
      <c r="BW137">
        <v>1.4051237852776097</v>
      </c>
      <c r="BX137">
        <v>1.3352079258282916</v>
      </c>
      <c r="BY137">
        <v>1.2624285864529914</v>
      </c>
      <c r="BZ137">
        <v>1.1879839606803124</v>
      </c>
      <c r="CA137">
        <v>1.1129469725066594</v>
      </c>
      <c r="CB137">
        <v>1.0382584902024481</v>
      </c>
      <c r="CC137">
        <v>0.96472574509726605</v>
      </c>
      <c r="CD137">
        <v>0.89302496949869825</v>
      </c>
      <c r="CE137">
        <v>0.82370731000516506</v>
      </c>
      <c r="CF137">
        <v>0.75720714924728361</v>
      </c>
      <c r="CG137">
        <v>0.69385206736038219</v>
      </c>
      <c r="CH137">
        <v>0.63387378352181079</v>
      </c>
      <c r="CI137">
        <v>0.57741952934813912</v>
      </c>
      <c r="CJ137">
        <v>0.52456341371185411</v>
      </c>
      <c r="CK137">
        <v>0.47531743839839269</v>
      </c>
      <c r="CL137">
        <v>0.42964191337448521</v>
      </c>
      <c r="CM137">
        <v>0.38745509794685701</v>
      </c>
      <c r="CN137">
        <v>0.34864195939571963</v>
      </c>
      <c r="CO137">
        <v>0.3130619941163611</v>
      </c>
      <c r="CP137">
        <v>0.28055609871589926</v>
      </c>
      <c r="CQ137">
        <v>0.25095251100710286</v>
      </c>
      <c r="CR137">
        <v>0.22407186468094908</v>
      </c>
      <c r="CS137">
        <v>0.19973141793012297</v>
      </c>
      <c r="CT137">
        <v>0.17774852670663097</v>
      </c>
      <c r="CU137">
        <v>0.15794343881074954</v>
      </c>
      <c r="CV137">
        <v>0.1401414866905063</v>
      </c>
      <c r="CW137">
        <v>0.12417475561217101</v>
      </c>
      <c r="CX137">
        <v>0.1098833005370395</v>
      </c>
      <c r="CY137">
        <v>9.7115980269124061E-2</v>
      </c>
      <c r="CZ137">
        <v>8.5730971759397423E-2</v>
      </c>
      <c r="DA137">
        <v>7.5596021290980961E-2</v>
      </c>
      <c r="DB137">
        <v>6.6588482954318545E-2</v>
      </c>
      <c r="DC137">
        <v>5.8595188597356303E-2</v>
      </c>
      <c r="DD137">
        <v>5.1512187478501871E-2</v>
      </c>
      <c r="DE137">
        <v>4.524438827881265E-2</v>
      </c>
      <c r="DF137">
        <v>3.9705131017750167E-2</v>
      </c>
      <c r="DG137">
        <v>3.4815711802224862E-2</v>
      </c>
      <c r="DH137">
        <v>3.0504879232641408E-2</v>
      </c>
      <c r="DI137">
        <v>2.6708317683687373E-2</v>
      </c>
      <c r="DJ137">
        <v>2.3368129549199219E-2</v>
      </c>
      <c r="DK137">
        <v>2.0432325857736786E-2</v>
      </c>
      <c r="DL137">
        <v>1.7854332391192943E-2</v>
      </c>
      <c r="DM137">
        <v>1.5592516532700339E-2</v>
      </c>
      <c r="DN137">
        <v>1.3609738491560138E-2</v>
      </c>
      <c r="DO137">
        <v>1.1872929262055083E-2</v>
      </c>
      <c r="DP137">
        <v>1.0352696631940302E-2</v>
      </c>
      <c r="DQ137">
        <v>9.0229597299271037E-3</v>
      </c>
      <c r="DR137">
        <v>7.8606119573815299E-3</v>
      </c>
      <c r="DS137">
        <v>6.8452116588228577E-3</v>
      </c>
      <c r="DT137">
        <v>5.9586995229130449E-3</v>
      </c>
      <c r="DU137">
        <v>5.1851414479187671E-3</v>
      </c>
      <c r="DV137">
        <v>4.5104954335434284E-3</v>
      </c>
      <c r="DW137">
        <v>3.9224009577169721E-3</v>
      </c>
      <c r="DX137">
        <v>3.4099892481052204E-3</v>
      </c>
      <c r="DY137">
        <v>2.9637128516774515E-3</v>
      </c>
      <c r="DZ137">
        <v>2.5751929315731134E-3</v>
      </c>
      <c r="EA137">
        <v>2.2370827704078287E-3</v>
      </c>
      <c r="EB137">
        <v>1.9429460262288755E-3</v>
      </c>
      <c r="EC137">
        <v>1.6871483660492379E-3</v>
      </c>
      <c r="ED137">
        <v>1.4647611878370527E-3</v>
      </c>
      <c r="EE137">
        <v>1.2714762315304271E-3</v>
      </c>
      <c r="EF137">
        <v>1.103529970374006E-3</v>
      </c>
    </row>
    <row r="138" spans="1:136" x14ac:dyDescent="0.2">
      <c r="A138" s="1">
        <v>36749</v>
      </c>
      <c r="B138" s="15">
        <f>Sheet1!G138</f>
        <v>0.3210977815132926</v>
      </c>
      <c r="C138">
        <v>59298.088447500006</v>
      </c>
      <c r="D138">
        <v>22113.5</v>
      </c>
      <c r="E138" s="5">
        <v>0.05</v>
      </c>
      <c r="F138" s="6">
        <v>1</v>
      </c>
      <c r="G138" s="7">
        <v>0.23701909427522735</v>
      </c>
      <c r="H138" s="10">
        <v>80333.077473595709</v>
      </c>
      <c r="I138" s="8">
        <f t="shared" si="35"/>
        <v>5.7720337165116051</v>
      </c>
      <c r="J138" s="8">
        <f t="shared" si="29"/>
        <v>5.5350146222363774</v>
      </c>
      <c r="K138" s="3">
        <f t="shared" si="36"/>
        <v>0.99999999608397805</v>
      </c>
      <c r="L138" s="3">
        <f t="shared" si="30"/>
        <v>80333.1258237125</v>
      </c>
      <c r="M138" s="3">
        <f t="shared" si="31"/>
        <v>2.3377337937005153E-3</v>
      </c>
      <c r="N138" s="4">
        <f t="shared" si="32"/>
        <v>59298.065607620374</v>
      </c>
      <c r="O138" s="3">
        <f t="shared" si="33"/>
        <v>5.2166010158811939E-4</v>
      </c>
      <c r="P138" s="18">
        <f t="shared" si="37"/>
        <v>2.8593938952886349E-3</v>
      </c>
      <c r="Q138" s="20">
        <f t="shared" si="38"/>
        <v>6.1678750272542926</v>
      </c>
      <c r="R138" s="9">
        <f t="shared" si="39"/>
        <v>3.4606905632372659E-10</v>
      </c>
      <c r="U138" s="1">
        <f t="shared" si="34"/>
        <v>36749</v>
      </c>
      <c r="V138">
        <v>3.0651449571735799E-58</v>
      </c>
      <c r="W138">
        <v>2.185948290103082E-39</v>
      </c>
      <c r="X138">
        <v>4.428299208688054E-30</v>
      </c>
      <c r="Y138">
        <v>3.0102371064655562E-24</v>
      </c>
      <c r="Z138">
        <v>3.6469794684107091E-20</v>
      </c>
      <c r="AA138">
        <v>4.0974499010540259E-17</v>
      </c>
      <c r="AB138">
        <v>9.8007061919821919E-15</v>
      </c>
      <c r="AC138">
        <v>8.0044865641417417E-13</v>
      </c>
      <c r="AD138">
        <v>2.9887381008312997E-11</v>
      </c>
      <c r="AE138">
        <v>6.1794772080726076E-10</v>
      </c>
      <c r="AF138">
        <v>8.0724474728846653E-9</v>
      </c>
      <c r="AG138">
        <v>7.3208633679998906E-8</v>
      </c>
      <c r="AH138">
        <v>4.940196031552421E-7</v>
      </c>
      <c r="AI138">
        <v>2.6139053092052003E-6</v>
      </c>
      <c r="AJ138">
        <v>1.1291002274941553E-5</v>
      </c>
      <c r="AK138">
        <v>4.109965814065264E-5</v>
      </c>
      <c r="AL138">
        <v>1.2929625212153645E-4</v>
      </c>
      <c r="AM138">
        <v>3.5879995804601338E-4</v>
      </c>
      <c r="AN138">
        <v>8.9310317125122188E-4</v>
      </c>
      <c r="AO138">
        <v>2.0218182183877787E-3</v>
      </c>
      <c r="AP138">
        <v>4.211060194131637E-3</v>
      </c>
      <c r="AQ138">
        <v>8.1484715644149202E-3</v>
      </c>
      <c r="AR138">
        <v>1.4770124180237734E-2</v>
      </c>
      <c r="AS138">
        <v>2.5257066359254236E-2</v>
      </c>
      <c r="AT138">
        <v>4.0993212720678039E-2</v>
      </c>
      <c r="AU138">
        <v>6.3482798973675356E-2</v>
      </c>
      <c r="AV138">
        <v>9.4233153758543214E-2</v>
      </c>
      <c r="AW138">
        <v>0.13461525746765327</v>
      </c>
      <c r="AX138">
        <v>0.18571897141257557</v>
      </c>
      <c r="AY138">
        <v>0.24822112520875309</v>
      </c>
      <c r="AZ138">
        <v>0.32228282852844409</v>
      </c>
      <c r="BA138">
        <v>0.40748806534160947</v>
      </c>
      <c r="BB138">
        <v>0.50282986641128713</v>
      </c>
      <c r="BC138">
        <v>0.60674426821907612</v>
      </c>
      <c r="BD138">
        <v>0.71718683591710153</v>
      </c>
      <c r="BE138">
        <v>0.83174243897925337</v>
      </c>
      <c r="BF138">
        <v>0.94775655616117771</v>
      </c>
      <c r="BG138">
        <v>1.0624756650506941</v>
      </c>
      <c r="BH138">
        <v>1.1731850113206186</v>
      </c>
      <c r="BI138">
        <v>1.2773338780824117</v>
      </c>
      <c r="BJ138">
        <v>1.3726409576500651</v>
      </c>
      <c r="BK138">
        <v>1.4571751585803507</v>
      </c>
      <c r="BL138">
        <v>1.5294098218002903</v>
      </c>
      <c r="BM138">
        <v>1.5882506266372027</v>
      </c>
      <c r="BN138">
        <v>1.6330392942082761</v>
      </c>
      <c r="BO138">
        <v>1.6635364832247206</v>
      </c>
      <c r="BP138">
        <v>1.6798880327260612</v>
      </c>
      <c r="BQ138">
        <v>1.6825789970307832</v>
      </c>
      <c r="BR138">
        <v>1.6723798280496396</v>
      </c>
      <c r="BS138">
        <v>1.6502886880497896</v>
      </c>
      <c r="BT138">
        <v>1.6174733191995172</v>
      </c>
      <c r="BU138">
        <v>1.5752152414879261</v>
      </c>
      <c r="BV138">
        <v>1.5248583692287301</v>
      </c>
      <c r="BW138">
        <v>1.4677634824222434</v>
      </c>
      <c r="BX138">
        <v>1.4052694000392272</v>
      </c>
      <c r="BY138">
        <v>1.3386612000942544</v>
      </c>
      <c r="BZ138">
        <v>1.2691454261109125</v>
      </c>
      <c r="CA138">
        <v>1.197831911661895</v>
      </c>
      <c r="CB138">
        <v>1.1257216377812791</v>
      </c>
      <c r="CC138">
        <v>1.0536999016081672</v>
      </c>
      <c r="CD138">
        <v>0.98253400579751904</v>
      </c>
      <c r="CE138">
        <v>0.9128746635073669</v>
      </c>
      <c r="CF138">
        <v>0.84526034006525552</v>
      </c>
      <c r="CG138">
        <v>0.78012380783168711</v>
      </c>
      <c r="CH138">
        <v>0.71780026501979888</v>
      </c>
      <c r="CI138">
        <v>0.65853645378257875</v>
      </c>
      <c r="CJ138">
        <v>0.60250030100747654</v>
      </c>
      <c r="CK138">
        <v>0.54979069189180796</v>
      </c>
      <c r="CL138">
        <v>0.50044706791139515</v>
      </c>
      <c r="CM138">
        <v>0.45445861488933326</v>
      </c>
      <c r="CN138">
        <v>0.41177287218435199</v>
      </c>
      <c r="CO138">
        <v>0.37230365000671745</v>
      </c>
      <c r="CP138">
        <v>0.33593818858053698</v>
      </c>
      <c r="CQ138">
        <v>0.30254353077059598</v>
      </c>
      <c r="CR138">
        <v>0.27197210961697271</v>
      </c>
      <c r="CS138">
        <v>0.24406657486770778</v>
      </c>
      <c r="CT138">
        <v>0.21866389903293432</v>
      </c>
      <c r="CU138">
        <v>0.19559881467021695</v>
      </c>
      <c r="CV138">
        <v>0.17470664147461837</v>
      </c>
      <c r="CW138">
        <v>0.15582556513924326</v>
      </c>
      <c r="CX138">
        <v>0.13879843063342354</v>
      </c>
      <c r="CY138">
        <v>0.12347411117886666</v>
      </c>
      <c r="CZ138">
        <v>0.10970851135260469</v>
      </c>
      <c r="DA138">
        <v>9.7365258878594624E-2</v>
      </c>
      <c r="DB138">
        <v>8.6316135168508071E-2</v>
      </c>
      <c r="DC138">
        <v>7.6441289839906709E-2</v>
      </c>
      <c r="DD138">
        <v>6.7629279510774493E-2</v>
      </c>
      <c r="DE138">
        <v>5.9776966319410173E-2</v>
      </c>
      <c r="DF138">
        <v>5.278930697444794E-2</v>
      </c>
      <c r="DG138">
        <v>4.6579058788019295E-2</v>
      </c>
      <c r="DH138">
        <v>4.1066425139851849E-2</v>
      </c>
      <c r="DI138">
        <v>3.617865919024519E-2</v>
      </c>
      <c r="DJ138">
        <v>3.184964141475833E-2</v>
      </c>
      <c r="DK138">
        <v>2.801944366788273E-2</v>
      </c>
      <c r="DL138">
        <v>2.4633889981581322E-2</v>
      </c>
      <c r="DM138">
        <v>2.1644122144809968E-2</v>
      </c>
      <c r="DN138">
        <v>1.9006176265228311E-2</v>
      </c>
      <c r="DO138">
        <v>1.6680574955085143E-2</v>
      </c>
      <c r="DP138">
        <v>1.463193847985869E-2</v>
      </c>
      <c r="DQ138">
        <v>1.2828617131180301E-2</v>
      </c>
      <c r="DR138">
        <v>1.1242346206579126E-2</v>
      </c>
      <c r="DS138">
        <v>9.8479242711620122E-3</v>
      </c>
      <c r="DT138">
        <v>8.6229148160595018E-3</v>
      </c>
      <c r="DU138">
        <v>7.5473709931532761E-3</v>
      </c>
      <c r="DV138">
        <v>6.6035827754324155E-3</v>
      </c>
      <c r="DW138">
        <v>5.7758456496931152E-3</v>
      </c>
      <c r="DX138">
        <v>5.0502497778377965E-3</v>
      </c>
      <c r="DY138">
        <v>4.4144884513718308E-3</v>
      </c>
      <c r="DZ138">
        <v>3.8576845993558702E-3</v>
      </c>
      <c r="EA138">
        <v>3.3702340832738467E-3</v>
      </c>
      <c r="EB138">
        <v>2.9436645147537621E-3</v>
      </c>
      <c r="EC138">
        <v>2.5705083569163532E-3</v>
      </c>
      <c r="ED138">
        <v>2.244189111588205E-3</v>
      </c>
      <c r="EE138">
        <v>1.9589194479924521E-3</v>
      </c>
      <c r="EF138">
        <v>1.7096101899836825E-3</v>
      </c>
    </row>
    <row r="139" spans="1:136" x14ac:dyDescent="0.2">
      <c r="A139" s="1">
        <v>36756</v>
      </c>
      <c r="B139" s="15">
        <f>Sheet1!G139</f>
        <v>0.32750276286590346</v>
      </c>
      <c r="C139">
        <v>64239.595818125003</v>
      </c>
      <c r="D139">
        <v>22113.5</v>
      </c>
      <c r="E139" s="5">
        <v>0.05</v>
      </c>
      <c r="F139" s="6">
        <v>1</v>
      </c>
      <c r="G139" s="7">
        <v>0.24671643031568238</v>
      </c>
      <c r="H139" s="10">
        <v>85274.601129676375</v>
      </c>
      <c r="I139" s="8">
        <f t="shared" si="35"/>
        <v>5.7966259715467325</v>
      </c>
      <c r="J139" s="8">
        <f t="shared" si="29"/>
        <v>5.5499095412310497</v>
      </c>
      <c r="K139" s="3">
        <f t="shared" si="36"/>
        <v>0.99999999661688177</v>
      </c>
      <c r="L139" s="3">
        <f t="shared" si="30"/>
        <v>85274.601128434821</v>
      </c>
      <c r="M139" s="3">
        <f t="shared" si="31"/>
        <v>1.5414584588904166E-12</v>
      </c>
      <c r="N139" s="4">
        <f t="shared" si="32"/>
        <v>64239.589263094444</v>
      </c>
      <c r="O139" s="3">
        <f t="shared" si="33"/>
        <v>4.2968425628857326E-5</v>
      </c>
      <c r="P139" s="18">
        <f t="shared" si="37"/>
        <v>4.2968427170315789E-5</v>
      </c>
      <c r="Q139" s="20">
        <f t="shared" si="38"/>
        <v>6.1578949916044587</v>
      </c>
      <c r="R139" s="9">
        <f t="shared" si="39"/>
        <v>3.6859103391870322E-10</v>
      </c>
      <c r="U139" s="1">
        <f t="shared" si="34"/>
        <v>36756</v>
      </c>
      <c r="V139">
        <v>2.11644559320789E-55</v>
      </c>
      <c r="W139">
        <v>1.022060225956997E-37</v>
      </c>
      <c r="X139">
        <v>5.8178038783489462E-29</v>
      </c>
      <c r="Y139">
        <v>1.8422963214957191E-23</v>
      </c>
      <c r="Z139">
        <v>1.3344793793084052E-19</v>
      </c>
      <c r="AA139">
        <v>1.0360926373316297E-16</v>
      </c>
      <c r="AB139">
        <v>1.8788734660572122E-14</v>
      </c>
      <c r="AC139">
        <v>1.2395273107819642E-12</v>
      </c>
      <c r="AD139">
        <v>3.9124197785646616E-11</v>
      </c>
      <c r="AE139">
        <v>7.0736465778729931E-10</v>
      </c>
      <c r="AF139">
        <v>8.2925147963107259E-9</v>
      </c>
      <c r="AG139">
        <v>6.8873430669967878E-8</v>
      </c>
      <c r="AH139">
        <v>4.3259740234536095E-7</v>
      </c>
      <c r="AI139">
        <v>2.1587008880026428E-6</v>
      </c>
      <c r="AJ139">
        <v>8.8898566514121033E-6</v>
      </c>
      <c r="AK139">
        <v>3.1129083421171568E-5</v>
      </c>
      <c r="AL139">
        <v>9.492075324732128E-5</v>
      </c>
      <c r="AM139">
        <v>2.5695382563765257E-4</v>
      </c>
      <c r="AN139">
        <v>6.2734405210274275E-4</v>
      </c>
      <c r="AO139">
        <v>1.3995501502680019E-3</v>
      </c>
      <c r="AP139">
        <v>2.8843296050271227E-3</v>
      </c>
      <c r="AQ139">
        <v>5.5420591434981398E-3</v>
      </c>
      <c r="AR139">
        <v>1.0006018500940062E-2</v>
      </c>
      <c r="AS139">
        <v>1.708907134902329E-2</v>
      </c>
      <c r="AT139">
        <v>2.776783236099975E-2</v>
      </c>
      <c r="AU139">
        <v>4.3141607693993625E-2</v>
      </c>
      <c r="AV139">
        <v>6.4367436821415658E-2</v>
      </c>
      <c r="AW139">
        <v>9.2576557034433071E-2</v>
      </c>
      <c r="AX139">
        <v>0.12878073773971929</v>
      </c>
      <c r="AY139">
        <v>0.17377863418065592</v>
      </c>
      <c r="AZ139">
        <v>0.22807238779592531</v>
      </c>
      <c r="BA139">
        <v>0.29180329026096324</v>
      </c>
      <c r="BB139">
        <v>0.36471281637561764</v>
      </c>
      <c r="BC139">
        <v>0.44613222919870976</v>
      </c>
      <c r="BD139">
        <v>0.53500078758659952</v>
      </c>
      <c r="BE139">
        <v>0.62990977575002782</v>
      </c>
      <c r="BF139">
        <v>0.72916742454712979</v>
      </c>
      <c r="BG139">
        <v>0.83087845211181532</v>
      </c>
      <c r="BH139">
        <v>0.93303142773224779</v>
      </c>
      <c r="BI139">
        <v>1.0335873637863962</v>
      </c>
      <c r="BJ139">
        <v>1.1305637064354774</v>
      </c>
      <c r="BK139">
        <v>1.2221090386813374</v>
      </c>
      <c r="BL139">
        <v>1.306565143448907</v>
      </c>
      <c r="BM139">
        <v>1.3825144372595504</v>
      </c>
      <c r="BN139">
        <v>1.4488120502733104</v>
      </c>
      <c r="BO139">
        <v>1.5046029094536413</v>
      </c>
      <c r="BP139">
        <v>1.5493250301019807</v>
      </c>
      <c r="BQ139">
        <v>1.5827008215403142</v>
      </c>
      <c r="BR139">
        <v>1.6047185751179023</v>
      </c>
      <c r="BS139">
        <v>1.6156064542388047</v>
      </c>
      <c r="BT139">
        <v>1.6158012841382101</v>
      </c>
      <c r="BU139">
        <v>1.6059142851047084</v>
      </c>
      <c r="BV139">
        <v>1.5866956475750331</v>
      </c>
      <c r="BW139">
        <v>1.5589995480451582</v>
      </c>
      <c r="BX139">
        <v>1.5237508823906054</v>
      </c>
      <c r="BY139">
        <v>1.4819146727984942</v>
      </c>
      <c r="BZ139">
        <v>1.4344688043633789</v>
      </c>
      <c r="CA139">
        <v>1.3823804797248294</v>
      </c>
      <c r="CB139">
        <v>1.3265865519513773</v>
      </c>
      <c r="CC139">
        <v>1.2679777099940543</v>
      </c>
      <c r="CD139">
        <v>1.2073863470027411</v>
      </c>
      <c r="CE139">
        <v>1.1455778368804299</v>
      </c>
      <c r="CF139">
        <v>1.0832448744239673</v>
      </c>
      <c r="CG139">
        <v>1.0210044942350227</v>
      </c>
      <c r="CH139">
        <v>0.95939736797233222</v>
      </c>
      <c r="CI139">
        <v>0.89888898325215039</v>
      </c>
      <c r="CJ139">
        <v>0.83987232575837978</v>
      </c>
      <c r="CK139">
        <v>0.78267171460477158</v>
      </c>
      <c r="CL139">
        <v>0.72754747602658054</v>
      </c>
      <c r="CM139">
        <v>0.67470117904026328</v>
      </c>
      <c r="CN139">
        <v>0.6242811963885011</v>
      </c>
      <c r="CO139">
        <v>0.57638839304964784</v>
      </c>
      <c r="CP139">
        <v>0.53108178150330965</v>
      </c>
      <c r="CQ139">
        <v>0.48838401690739019</v>
      </c>
      <c r="CR139">
        <v>0.44828663581002254</v>
      </c>
      <c r="CS139">
        <v>0.41075496873018658</v>
      </c>
      <c r="CT139">
        <v>0.37573267984865549</v>
      </c>
      <c r="CU139">
        <v>0.34314590627212072</v>
      </c>
      <c r="CV139">
        <v>0.31290698509617199</v>
      </c>
      <c r="CW139">
        <v>0.28491776909762628</v>
      </c>
      <c r="CX139">
        <v>0.25907254167427668</v>
      </c>
      <c r="CY139">
        <v>0.23526054897687768</v>
      </c>
      <c r="CZ139">
        <v>0.21336817239769446</v>
      </c>
      <c r="DA139">
        <v>0.19328076803043151</v>
      </c>
      <c r="DB139">
        <v>0.17488420171083366</v>
      </c>
      <c r="DC139">
        <v>0.15806610906978766</v>
      </c>
      <c r="DD139">
        <v>0.14271690993217201</v>
      </c>
      <c r="DE139">
        <v>0.12873060559387547</v>
      </c>
      <c r="DF139">
        <v>0.11600538619223923</v>
      </c>
      <c r="DG139">
        <v>0.10444407370831245</v>
      </c>
      <c r="DH139">
        <v>9.3954424231182679E-2</v>
      </c>
      <c r="DI139">
        <v>8.4449311079224529E-2</v>
      </c>
      <c r="DJ139">
        <v>7.5846808292661688E-2</v>
      </c>
      <c r="DK139">
        <v>6.807019194957864E-2</v>
      </c>
      <c r="DL139">
        <v>6.1047874761000584E-2</v>
      </c>
      <c r="DM139">
        <v>5.4713287503804789E-2</v>
      </c>
      <c r="DN139">
        <v>4.9004719076179461E-2</v>
      </c>
      <c r="DO139">
        <v>4.3865125323230857E-2</v>
      </c>
      <c r="DP139">
        <v>3.9241915287279619E-2</v>
      </c>
      <c r="DQ139">
        <v>3.5086722190087086E-2</v>
      </c>
      <c r="DR139">
        <v>3.1355165250161569E-2</v>
      </c>
      <c r="DS139">
        <v>2.8006607371955167E-2</v>
      </c>
      <c r="DT139">
        <v>2.5003912807533099E-2</v>
      </c>
      <c r="DU139">
        <v>2.2313208076159163E-2</v>
      </c>
      <c r="DV139">
        <v>1.9903648723470752E-2</v>
      </c>
      <c r="DW139">
        <v>1.774719389929794E-2</v>
      </c>
      <c r="DX139">
        <v>1.5818390221688964E-2</v>
      </c>
      <c r="DY139">
        <v>1.4094165964464774E-2</v>
      </c>
      <c r="DZ139">
        <v>1.2553636247253813E-2</v>
      </c>
      <c r="EA139">
        <v>1.1177919611672891E-2</v>
      </c>
      <c r="EB139">
        <v>9.9499661269592896E-3</v>
      </c>
      <c r="EC139">
        <v>8.8543969754752393E-3</v>
      </c>
      <c r="ED139">
        <v>7.8773553163444341E-3</v>
      </c>
      <c r="EE139">
        <v>7.0063681079987903E-3</v>
      </c>
      <c r="EF139">
        <v>6.2302184822014472E-3</v>
      </c>
    </row>
    <row r="140" spans="1:136" x14ac:dyDescent="0.2">
      <c r="A140" s="1">
        <v>36763</v>
      </c>
      <c r="B140" s="15">
        <f>Sheet1!G140</f>
        <v>0.3265522479800953</v>
      </c>
      <c r="C140">
        <v>62715.579526250003</v>
      </c>
      <c r="D140">
        <v>22113.5</v>
      </c>
      <c r="E140" s="5">
        <v>0.05</v>
      </c>
      <c r="F140" s="6">
        <v>1</v>
      </c>
      <c r="G140" s="7">
        <v>0.24453451178006302</v>
      </c>
      <c r="H140" s="10">
        <v>83750.597390109673</v>
      </c>
      <c r="I140" s="8">
        <f t="shared" si="35"/>
        <v>5.77241050922881</v>
      </c>
      <c r="J140" s="8">
        <f t="shared" si="29"/>
        <v>5.5278759974487475</v>
      </c>
      <c r="K140" s="3">
        <f t="shared" si="36"/>
        <v>0.99999999609272749</v>
      </c>
      <c r="L140" s="3">
        <f t="shared" si="30"/>
        <v>83750.606033523145</v>
      </c>
      <c r="M140" s="3">
        <f t="shared" si="31"/>
        <v>7.4708596445754254E-5</v>
      </c>
      <c r="N140" s="4">
        <f t="shared" si="32"/>
        <v>62715.585525081711</v>
      </c>
      <c r="O140" s="3">
        <f t="shared" si="33"/>
        <v>3.5985981860716743E-5</v>
      </c>
      <c r="P140" s="18">
        <f t="shared" si="37"/>
        <v>1.10694578306471E-4</v>
      </c>
      <c r="Q140" s="20">
        <f t="shared" si="38"/>
        <v>6.1412863455754421</v>
      </c>
      <c r="R140" s="9">
        <f t="shared" si="39"/>
        <v>4.0927935653335171E-10</v>
      </c>
      <c r="U140" s="1">
        <f t="shared" si="34"/>
        <v>36763</v>
      </c>
      <c r="V140">
        <v>6.966489594013037E-56</v>
      </c>
      <c r="W140">
        <v>5.6987977635041726E-38</v>
      </c>
      <c r="X140">
        <v>4.1350291802046257E-29</v>
      </c>
      <c r="Y140">
        <v>1.5104943818285745E-23</v>
      </c>
      <c r="Z140">
        <v>1.2019998398449941E-19</v>
      </c>
      <c r="AA140">
        <v>9.968430141903634E-17</v>
      </c>
      <c r="AB140">
        <v>1.8967934475378707E-14</v>
      </c>
      <c r="AC140">
        <v>1.297243788946359E-12</v>
      </c>
      <c r="AD140">
        <v>4.2083919049689882E-11</v>
      </c>
      <c r="AE140">
        <v>7.7707019954865526E-10</v>
      </c>
      <c r="AF140">
        <v>9.2587811551363773E-9</v>
      </c>
      <c r="AG140">
        <v>7.7864872609472884E-8</v>
      </c>
      <c r="AH140">
        <v>4.9374957438661027E-7</v>
      </c>
      <c r="AI140">
        <v>2.4814830279133559E-6</v>
      </c>
      <c r="AJ140">
        <v>1.0272226125622263E-5</v>
      </c>
      <c r="AK140">
        <v>3.6098628531656238E-5</v>
      </c>
      <c r="AL140">
        <v>1.1032161188231645E-4</v>
      </c>
      <c r="AM140">
        <v>2.9898080453904645E-4</v>
      </c>
      <c r="AN140">
        <v>7.3008228154675234E-4</v>
      </c>
      <c r="AO140">
        <v>1.6277313019343656E-3</v>
      </c>
      <c r="AP140">
        <v>3.3501817452387074E-3</v>
      </c>
      <c r="AQ140">
        <v>6.4249077143504335E-3</v>
      </c>
      <c r="AR140">
        <v>1.1571975503874399E-2</v>
      </c>
      <c r="AS140">
        <v>1.970711276964664E-2</v>
      </c>
      <c r="AT140">
        <v>3.1918162680314902E-2</v>
      </c>
      <c r="AU140">
        <v>4.9412644926237405E-2</v>
      </c>
      <c r="AV140">
        <v>7.3439005391495074E-2</v>
      </c>
      <c r="AW140">
        <v>0.10518872579539817</v>
      </c>
      <c r="AX140">
        <v>0.14568982706244324</v>
      </c>
      <c r="AY140">
        <v>0.19570384308225136</v>
      </c>
      <c r="AZ140">
        <v>0.25563792133815655</v>
      </c>
      <c r="BA140">
        <v>0.32548158438998753</v>
      </c>
      <c r="BB140">
        <v>0.40477439697720546</v>
      </c>
      <c r="BC140">
        <v>0.49260697801007286</v>
      </c>
      <c r="BD140">
        <v>0.58765409533547908</v>
      </c>
      <c r="BE140">
        <v>0.68823547185591294</v>
      </c>
      <c r="BF140">
        <v>0.7923977188718716</v>
      </c>
      <c r="BG140">
        <v>0.89800961268799262</v>
      </c>
      <c r="BH140">
        <v>1.0028626998719772</v>
      </c>
      <c r="BI140">
        <v>1.1047697975488713</v>
      </c>
      <c r="BJ140">
        <v>1.2016551269525779</v>
      </c>
      <c r="BK140">
        <v>1.2916313424432495</v>
      </c>
      <c r="BL140">
        <v>1.3730603724507857</v>
      </c>
      <c r="BM140">
        <v>1.4445965905296618</v>
      </c>
      <c r="BN140">
        <v>1.5052122508486598</v>
      </c>
      <c r="BO140">
        <v>1.5542062709409037</v>
      </c>
      <c r="BP140">
        <v>1.5911982891702334</v>
      </c>
      <c r="BQ140">
        <v>1.616110465792179</v>
      </c>
      <c r="BR140">
        <v>1.6291397619458587</v>
      </c>
      <c r="BS140">
        <v>1.6307234641968564</v>
      </c>
      <c r="BT140">
        <v>1.6215005749981357</v>
      </c>
      <c r="BU140">
        <v>1.6022714143000594</v>
      </c>
      <c r="BV140">
        <v>1.5739574233459195</v>
      </c>
      <c r="BW140">
        <v>1.5375627704228112</v>
      </c>
      <c r="BX140">
        <v>1.4941389636794766</v>
      </c>
      <c r="BY140">
        <v>1.4447533031566113</v>
      </c>
      <c r="BZ140">
        <v>1.3904616699176477</v>
      </c>
      <c r="CA140">
        <v>1.3322858646045987</v>
      </c>
      <c r="CB140">
        <v>1.2711954751112982</v>
      </c>
      <c r="CC140">
        <v>1.2080940731939864</v>
      </c>
      <c r="CD140">
        <v>1.1438094094138256</v>
      </c>
      <c r="CE140">
        <v>1.0790871894846126</v>
      </c>
      <c r="CF140">
        <v>1.0145879664308339</v>
      </c>
      <c r="CG140">
        <v>0.95088666510358744</v>
      </c>
      <c r="CH140">
        <v>0.88847426185169354</v>
      </c>
      <c r="CI140">
        <v>0.82776116629554775</v>
      </c>
      <c r="CJ140">
        <v>0.76908188871203798</v>
      </c>
      <c r="CK140">
        <v>0.71270062084498553</v>
      </c>
      <c r="CL140">
        <v>0.65881740619087503</v>
      </c>
      <c r="CM140">
        <v>0.60757462497582093</v>
      </c>
      <c r="CN140">
        <v>0.55906356688111003</v>
      </c>
      <c r="CO140">
        <v>0.51333090949063098</v>
      </c>
      <c r="CP140">
        <v>0.47038496137139901</v>
      </c>
      <c r="CQ140">
        <v>0.43020156505639667</v>
      </c>
      <c r="CR140">
        <v>0.39272958672665864</v>
      </c>
      <c r="CS140">
        <v>0.35789594610447362</v>
      </c>
      <c r="CT140">
        <v>0.32561016218116234</v>
      </c>
      <c r="CU140">
        <v>0.29576840825029843</v>
      </c>
      <c r="CV140">
        <v>0.26825708371923684</v>
      </c>
      <c r="CW140">
        <v>0.24295592078636033</v>
      </c>
      <c r="CX140">
        <v>0.21974065176605484</v>
      </c>
      <c r="CY140">
        <v>0.19848526807293282</v>
      </c>
      <c r="CZ140">
        <v>0.17906390506845485</v>
      </c>
      <c r="DA140">
        <v>0.1613523885173262</v>
      </c>
      <c r="DB140">
        <v>0.14522947864542846</v>
      </c>
      <c r="DC140">
        <v>0.13057784703969175</v>
      </c>
      <c r="DD140">
        <v>0.11728482014277883</v>
      </c>
      <c r="DE140">
        <v>0.10524292109052349</v>
      </c>
      <c r="DF140">
        <v>9.4350239297290819E-2</v>
      </c>
      <c r="DG140">
        <v>8.4510654659496837E-2</v>
      </c>
      <c r="DH140">
        <v>7.5633940635128405E-2</v>
      </c>
      <c r="DI140">
        <v>6.7635767855805301E-2</v>
      </c>
      <c r="DJ140">
        <v>6.04376274039145E-2</v>
      </c>
      <c r="DK140">
        <v>5.3966690487903708E-2</v>
      </c>
      <c r="DL140">
        <v>4.8155619006119268E-2</v>
      </c>
      <c r="DM140">
        <v>4.2942339423199583E-2</v>
      </c>
      <c r="DN140">
        <v>3.8269790502947681E-2</v>
      </c>
      <c r="DO140">
        <v>3.408565375011955E-2</v>
      </c>
      <c r="DP140">
        <v>3.0342073907346959E-2</v>
      </c>
      <c r="DQ140">
        <v>2.699537552505317E-2</v>
      </c>
      <c r="DR140">
        <v>2.4005780461386083E-2</v>
      </c>
      <c r="DS140">
        <v>2.1337130163809562E-2</v>
      </c>
      <c r="DT140">
        <v>1.89566157209329E-2</v>
      </c>
      <c r="DU140">
        <v>1.6834517938895354E-2</v>
      </c>
      <c r="DV140">
        <v>1.4943959077783583E-2</v>
      </c>
      <c r="DW140">
        <v>1.3260667367073051E-2</v>
      </c>
      <c r="DX140">
        <v>1.1762754992680955E-2</v>
      </c>
      <c r="DY140">
        <v>1.0430509900359233E-2</v>
      </c>
      <c r="DZ140">
        <v>9.2462014802459809E-3</v>
      </c>
      <c r="EA140">
        <v>8.1938999758137607E-3</v>
      </c>
      <c r="EB140">
        <v>7.2593092885232281E-3</v>
      </c>
      <c r="EC140">
        <v>6.4296127194848167E-3</v>
      </c>
      <c r="ED140">
        <v>5.6933310945158798E-3</v>
      </c>
      <c r="EE140">
        <v>5.0401926531755854E-3</v>
      </c>
      <c r="EF140">
        <v>4.4610140404389206E-3</v>
      </c>
    </row>
    <row r="141" spans="1:136" x14ac:dyDescent="0.2">
      <c r="A141" s="1">
        <v>36770</v>
      </c>
      <c r="B141" s="15">
        <f>Sheet1!G141</f>
        <v>0.3145162340417989</v>
      </c>
      <c r="C141">
        <v>63053.308925699406</v>
      </c>
      <c r="D141">
        <v>22113.5</v>
      </c>
      <c r="E141" s="5">
        <v>0.05</v>
      </c>
      <c r="F141" s="6">
        <v>1</v>
      </c>
      <c r="G141" s="7">
        <v>0.23583892167872603</v>
      </c>
      <c r="H141" s="10">
        <v>84088.284522203248</v>
      </c>
      <c r="I141" s="8">
        <f t="shared" si="35"/>
        <v>5.9934507833322863</v>
      </c>
      <c r="J141" s="8">
        <f t="shared" si="29"/>
        <v>5.7576118616535599</v>
      </c>
      <c r="K141" s="3">
        <f t="shared" si="36"/>
        <v>0.99999999897282821</v>
      </c>
      <c r="L141" s="3">
        <f t="shared" si="30"/>
        <v>84088.280027715868</v>
      </c>
      <c r="M141" s="3">
        <f t="shared" si="31"/>
        <v>2.0200416815499253E-5</v>
      </c>
      <c r="N141" s="4">
        <f t="shared" si="32"/>
        <v>63053.272646860787</v>
      </c>
      <c r="O141" s="3">
        <f t="shared" si="33"/>
        <v>1.3161541315566769E-3</v>
      </c>
      <c r="P141" s="18">
        <f t="shared" si="37"/>
        <v>1.3363545483721761E-3</v>
      </c>
      <c r="Q141" s="20">
        <f t="shared" si="38"/>
        <v>6.3936391930723282</v>
      </c>
      <c r="R141" s="9">
        <f t="shared" si="39"/>
        <v>8.0991701164568064E-11</v>
      </c>
      <c r="U141" s="1">
        <f t="shared" si="34"/>
        <v>36770</v>
      </c>
      <c r="V141">
        <v>3.2651457639497308E-60</v>
      </c>
      <c r="W141">
        <v>6.383008950364686E-41</v>
      </c>
      <c r="X141">
        <v>2.2414135384727671E-31</v>
      </c>
      <c r="Y141">
        <v>2.211333230877132E-25</v>
      </c>
      <c r="Z141">
        <v>3.5403278200480878E-21</v>
      </c>
      <c r="AA141">
        <v>4.9621208362832433E-18</v>
      </c>
      <c r="AB141">
        <v>1.4243055320762508E-15</v>
      </c>
      <c r="AC141">
        <v>1.3576530224837402E-13</v>
      </c>
      <c r="AD141">
        <v>5.7941533550602615E-12</v>
      </c>
      <c r="AE141">
        <v>1.3473074605369029E-10</v>
      </c>
      <c r="AF141">
        <v>1.9540028819360601E-9</v>
      </c>
      <c r="AG141">
        <v>1.9467874616779255E-8</v>
      </c>
      <c r="AH141">
        <v>1.4306966823222307E-7</v>
      </c>
      <c r="AI141">
        <v>8.1837150686136511E-7</v>
      </c>
      <c r="AJ141">
        <v>3.7977870221932921E-6</v>
      </c>
      <c r="AK141">
        <v>1.4771658158849204E-5</v>
      </c>
      <c r="AL141">
        <v>4.9423044592149761E-5</v>
      </c>
      <c r="AM141">
        <v>1.4526393229428853E-4</v>
      </c>
      <c r="AN141">
        <v>3.8158009227675987E-4</v>
      </c>
      <c r="AO141">
        <v>9.0864828451603743E-4</v>
      </c>
      <c r="AP141">
        <v>1.9849669518044806E-3</v>
      </c>
      <c r="AQ141">
        <v>4.0180064783260708E-3</v>
      </c>
      <c r="AR141">
        <v>7.6008866096704108E-3</v>
      </c>
      <c r="AS141">
        <v>1.3535540561322544E-2</v>
      </c>
      <c r="AT141">
        <v>2.2833167121822973E-2</v>
      </c>
      <c r="AU141">
        <v>3.668533841242793E-2</v>
      </c>
      <c r="AV141">
        <v>5.6403565491012997E-2</v>
      </c>
      <c r="AW141">
        <v>8.3330444567563541E-2</v>
      </c>
      <c r="AX141">
        <v>0.11873052663141556</v>
      </c>
      <c r="AY141">
        <v>0.16367272331029067</v>
      </c>
      <c r="AZ141">
        <v>0.21891771929040854</v>
      </c>
      <c r="BA141">
        <v>0.2848233343462484</v>
      </c>
      <c r="BB141">
        <v>0.36127834500155442</v>
      </c>
      <c r="BC141">
        <v>0.44767153067884302</v>
      </c>
      <c r="BD141">
        <v>0.54289838379903699</v>
      </c>
      <c r="BE141">
        <v>0.64540372347057129</v>
      </c>
      <c r="BF141">
        <v>0.7532549383154451</v>
      </c>
      <c r="BG141">
        <v>0.86423810787057576</v>
      </c>
      <c r="BH141">
        <v>0.97596794920329843</v>
      </c>
      <c r="BI141">
        <v>1.0860023546432203</v>
      </c>
      <c r="BJ141">
        <v>1.1919530425511116</v>
      </c>
      <c r="BK141">
        <v>1.2915852753801922</v>
      </c>
      <c r="BL141">
        <v>1.3829014260107109</v>
      </c>
      <c r="BM141">
        <v>1.4642051325596894</v>
      </c>
      <c r="BN141">
        <v>1.5341446586019492</v>
      </c>
      <c r="BO141">
        <v>1.591735714838425</v>
      </c>
      <c r="BP141">
        <v>1.6363653059955294</v>
      </c>
      <c r="BQ141">
        <v>1.6677791044882384</v>
      </c>
      <c r="BR141">
        <v>1.6860554256259166</v>
      </c>
      <c r="BS141">
        <v>1.6915691248579297</v>
      </c>
      <c r="BT141">
        <v>1.6849487118861042</v>
      </c>
      <c r="BU141">
        <v>1.6670297440861679</v>
      </c>
      <c r="BV141">
        <v>1.6388071874894994</v>
      </c>
      <c r="BW141">
        <v>1.6013889769111016</v>
      </c>
      <c r="BX141">
        <v>1.5559525179052227</v>
      </c>
      <c r="BY141">
        <v>1.5037053916175338</v>
      </c>
      <c r="BZ141">
        <v>1.4458510779497138</v>
      </c>
      <c r="CA141">
        <v>1.3835601213994115</v>
      </c>
      <c r="CB141">
        <v>1.3179468375298131</v>
      </c>
      <c r="CC141">
        <v>1.25005139940669</v>
      </c>
      <c r="CD141">
        <v>1.1808269505053832</v>
      </c>
      <c r="CE141">
        <v>1.111131257971649</v>
      </c>
      <c r="CF141">
        <v>1.0417223399920661</v>
      </c>
      <c r="CG141">
        <v>0.97325746462629592</v>
      </c>
      <c r="CH141">
        <v>0.90629491583271204</v>
      </c>
      <c r="CI141">
        <v>0.84129794707081185</v>
      </c>
      <c r="CJ141">
        <v>0.77864038610935182</v>
      </c>
      <c r="CK141">
        <v>0.71861340988207867</v>
      </c>
      <c r="CL141">
        <v>0.66143306992607587</v>
      </c>
      <c r="CM141">
        <v>0.60724821275425545</v>
      </c>
      <c r="CN141">
        <v>0.55614850214527711</v>
      </c>
      <c r="CO141">
        <v>0.50817230940963454</v>
      </c>
      <c r="CP141">
        <v>0.46331429163163784</v>
      </c>
      <c r="CQ141">
        <v>0.42153252577143169</v>
      </c>
      <c r="CR141">
        <v>0.38275510793210932</v>
      </c>
      <c r="CS141">
        <v>0.34688616204093808</v>
      </c>
      <c r="CT141">
        <v>0.31381123092988605</v>
      </c>
      <c r="CU141">
        <v>0.28340204578968553</v>
      </c>
      <c r="CV141">
        <v>0.25552068779124854</v>
      </c>
      <c r="CW141">
        <v>0.23002316895397409</v>
      </c>
      <c r="CX141">
        <v>0.20676246874178658</v>
      </c>
      <c r="CY141">
        <v>0.18559106901560363</v>
      </c>
      <c r="CZ141">
        <v>0.16636303345595149</v>
      </c>
      <c r="DA141">
        <v>0.14893567892859363</v>
      </c>
      <c r="DB141">
        <v>0.13317088597444132</v>
      </c>
      <c r="DC141">
        <v>0.11893609407487783</v>
      </c>
      <c r="DD141">
        <v>0.10610502492375597</v>
      </c>
      <c r="DE141">
        <v>9.4558173918257618E-2</v>
      </c>
      <c r="DF141">
        <v>8.4183106698066959E-2</v>
      </c>
      <c r="DG141">
        <v>7.4874594003856459E-2</v>
      </c>
      <c r="DH141">
        <v>6.6534614537142087E-2</v>
      </c>
      <c r="DI141">
        <v>5.9072251993513902E-2</v>
      </c>
      <c r="DJ141">
        <v>5.2403509089194021E-2</v>
      </c>
      <c r="DK141">
        <v>4.6451058260772012E-2</v>
      </c>
      <c r="DL141">
        <v>4.1143945823876406E-2</v>
      </c>
      <c r="DM141">
        <v>3.6417263746342118E-2</v>
      </c>
      <c r="DN141">
        <v>3.221180083087552E-2</v>
      </c>
      <c r="DO141">
        <v>2.8473683007685244E-2</v>
      </c>
      <c r="DP141">
        <v>2.5154010598767929E-2</v>
      </c>
      <c r="DQ141">
        <v>2.2208498817651853E-2</v>
      </c>
      <c r="DR141">
        <v>1.9597126393527193E-2</v>
      </c>
      <c r="DS141">
        <v>1.7283796037383295E-2</v>
      </c>
      <c r="DT141">
        <v>1.5236009479916404E-2</v>
      </c>
      <c r="DU141">
        <v>1.3424558986579557E-2</v>
      </c>
      <c r="DV141">
        <v>1.1823236574959295E-2</v>
      </c>
      <c r="DW141">
        <v>1.0408561605376889E-2</v>
      </c>
      <c r="DX141">
        <v>9.1595269703292088E-3</v>
      </c>
      <c r="DY141">
        <v>8.0573637565662867E-3</v>
      </c>
      <c r="DZ141">
        <v>7.0853239812262853E-3</v>
      </c>
      <c r="EA141">
        <v>6.2284807979950604E-3</v>
      </c>
      <c r="EB141">
        <v>5.4735454196325715E-3</v>
      </c>
      <c r="EC141">
        <v>4.8086998996976207E-3</v>
      </c>
      <c r="ED141">
        <v>4.2234448504623401E-3</v>
      </c>
      <c r="EE141">
        <v>3.7084611385728222E-3</v>
      </c>
      <c r="EF141">
        <v>3.2554845887535905E-3</v>
      </c>
    </row>
    <row r="142" spans="1:136" x14ac:dyDescent="0.2">
      <c r="A142" s="1">
        <v>36777</v>
      </c>
      <c r="B142" s="15">
        <f>Sheet1!G142</f>
        <v>0.31289189689773494</v>
      </c>
      <c r="C142">
        <v>62224.8943098706</v>
      </c>
      <c r="D142">
        <v>22113.5</v>
      </c>
      <c r="E142" s="5">
        <v>0.05</v>
      </c>
      <c r="F142" s="6">
        <v>1</v>
      </c>
      <c r="G142" s="7">
        <v>0.23384212741228788</v>
      </c>
      <c r="H142" s="10">
        <v>83259.870450088361</v>
      </c>
      <c r="I142" s="8">
        <f t="shared" si="35"/>
        <v>6.0002852772827318</v>
      </c>
      <c r="J142" s="8">
        <f t="shared" si="29"/>
        <v>5.7664431498704438</v>
      </c>
      <c r="K142" s="3">
        <f t="shared" si="36"/>
        <v>0.99999999901514414</v>
      </c>
      <c r="L142" s="3">
        <f t="shared" si="30"/>
        <v>83259.870449793947</v>
      </c>
      <c r="M142" s="3">
        <f t="shared" si="31"/>
        <v>8.6679808838398265E-14</v>
      </c>
      <c r="N142" s="4">
        <f t="shared" si="32"/>
        <v>62224.858574544691</v>
      </c>
      <c r="O142" s="3">
        <f t="shared" si="33"/>
        <v>1.2770135178672684E-3</v>
      </c>
      <c r="P142" s="18">
        <f t="shared" si="37"/>
        <v>1.2770135179539482E-3</v>
      </c>
      <c r="Q142" s="20">
        <f t="shared" si="38"/>
        <v>6.4079015631166349</v>
      </c>
      <c r="R142" s="9">
        <f t="shared" si="39"/>
        <v>7.3768054279698893E-11</v>
      </c>
      <c r="U142" s="1">
        <f t="shared" si="34"/>
        <v>36777</v>
      </c>
      <c r="V142">
        <v>6.10990072134018E-61</v>
      </c>
      <c r="W142">
        <v>2.2703778868369922E-41</v>
      </c>
      <c r="X142">
        <v>1.0837711882744284E-31</v>
      </c>
      <c r="Y142">
        <v>1.2892166871535072E-25</v>
      </c>
      <c r="Z142">
        <v>2.3448213831496654E-21</v>
      </c>
      <c r="AA142">
        <v>3.6061540149622233E-18</v>
      </c>
      <c r="AB142">
        <v>1.1106807116918262E-15</v>
      </c>
      <c r="AC142">
        <v>1.1187098544882578E-13</v>
      </c>
      <c r="AD142">
        <v>4.9894822631271006E-12</v>
      </c>
      <c r="AE142">
        <v>1.2024760223951642E-10</v>
      </c>
      <c r="AF142">
        <v>1.7960387025822494E-9</v>
      </c>
      <c r="AG142">
        <v>1.833642710271283E-8</v>
      </c>
      <c r="AH142">
        <v>1.3753229162734388E-7</v>
      </c>
      <c r="AI142">
        <v>8.0028857644474359E-7</v>
      </c>
      <c r="AJ142">
        <v>3.7678289994189404E-6</v>
      </c>
      <c r="AK142">
        <v>1.4834495617701839E-5</v>
      </c>
      <c r="AL142">
        <v>5.0144986452105025E-5</v>
      </c>
      <c r="AM142">
        <v>1.4866366253767996E-4</v>
      </c>
      <c r="AN142">
        <v>3.9334743736463599E-4</v>
      </c>
      <c r="AO142">
        <v>9.423383372823053E-4</v>
      </c>
      <c r="AP142">
        <v>2.0688543330375088E-3</v>
      </c>
      <c r="AQ142">
        <v>4.2048954185393119E-3</v>
      </c>
      <c r="AR142">
        <v>7.980449911130413E-3</v>
      </c>
      <c r="AS142">
        <v>1.4247836962866089E-2</v>
      </c>
      <c r="AT142">
        <v>2.4081107251585299E-2</v>
      </c>
      <c r="AU142">
        <v>3.8743312607556278E-2</v>
      </c>
      <c r="AV142">
        <v>5.9619427192597753E-2</v>
      </c>
      <c r="AW142">
        <v>8.8118639020794462E-2</v>
      </c>
      <c r="AX142">
        <v>0.12555528350663067</v>
      </c>
      <c r="AY142">
        <v>0.17302167770369598</v>
      </c>
      <c r="AZ142">
        <v>0.2312678031803635</v>
      </c>
      <c r="BA142">
        <v>0.30060201050943325</v>
      </c>
      <c r="BB142">
        <v>0.38082402682799421</v>
      </c>
      <c r="BC142">
        <v>0.47119723864525925</v>
      </c>
      <c r="BD142">
        <v>0.57046233863879925</v>
      </c>
      <c r="BE142">
        <v>0.67688976667359513</v>
      </c>
      <c r="BF142">
        <v>0.78836456170222247</v>
      </c>
      <c r="BG142">
        <v>0.902494646860586</v>
      </c>
      <c r="BH142">
        <v>1.0167323188588002</v>
      </c>
      <c r="BI142">
        <v>1.1284987181087049</v>
      </c>
      <c r="BJ142">
        <v>1.2353020847968792</v>
      </c>
      <c r="BK142">
        <v>1.3348423480394762</v>
      </c>
      <c r="BL142">
        <v>1.4250967245355706</v>
      </c>
      <c r="BM142">
        <v>1.5043832247257396</v>
      </c>
      <c r="BN142">
        <v>1.5714010427702232</v>
      </c>
      <c r="BO142">
        <v>1.6252485779244537</v>
      </c>
      <c r="BP142">
        <v>1.6654212067050693</v>
      </c>
      <c r="BQ142">
        <v>1.6917918673972892</v>
      </c>
      <c r="BR142">
        <v>1.7045780491050089</v>
      </c>
      <c r="BS142">
        <v>1.7042989479579391</v>
      </c>
      <c r="BT142">
        <v>1.6917264333340134</v>
      </c>
      <c r="BU142">
        <v>1.667833133898317</v>
      </c>
      <c r="BV142">
        <v>1.633740481511335</v>
      </c>
      <c r="BW142">
        <v>1.590669006895773</v>
      </c>
      <c r="BX142">
        <v>1.5398926189061917</v>
      </c>
      <c r="BY142">
        <v>1.4826980608475351</v>
      </c>
      <c r="BZ142">
        <v>1.4203502513697563</v>
      </c>
      <c r="CA142">
        <v>1.354063801502345</v>
      </c>
      <c r="CB142">
        <v>1.2849806614085135</v>
      </c>
      <c r="CC142">
        <v>1.214153591113907</v>
      </c>
      <c r="CD142">
        <v>1.1425349641941314</v>
      </c>
      <c r="CE142">
        <v>1.0709702941422954</v>
      </c>
      <c r="CF142">
        <v>1.0001958099385333</v>
      </c>
      <c r="CG142">
        <v>0.93083938957766854</v>
      </c>
      <c r="CH142">
        <v>0.86342417755673972</v>
      </c>
      <c r="CI142">
        <v>0.79837425496914405</v>
      </c>
      <c r="CJ142">
        <v>0.73602179046100991</v>
      </c>
      <c r="CK142">
        <v>0.6766151697923376</v>
      </c>
      <c r="CL142">
        <v>0.62032767540612488</v>
      </c>
      <c r="CM142">
        <v>0.56726636085652637</v>
      </c>
      <c r="CN142">
        <v>0.51748083498047759</v>
      </c>
      <c r="CO142">
        <v>0.47097173514243973</v>
      </c>
      <c r="CP142">
        <v>0.42769872641281659</v>
      </c>
      <c r="CQ142">
        <v>0.38758791351148097</v>
      </c>
      <c r="CR142">
        <v>0.35053859463048676</v>
      </c>
      <c r="CS142">
        <v>0.31642932109604943</v>
      </c>
      <c r="CT142">
        <v>0.28512325474959604</v>
      </c>
      <c r="CU142">
        <v>0.25647283659313486</v>
      </c>
      <c r="CV142">
        <v>0.23032379641214432</v>
      </c>
      <c r="CW142">
        <v>0.20651854454205953</v>
      </c>
      <c r="CX142">
        <v>0.18489899444805274</v>
      </c>
      <c r="CY142">
        <v>0.16530886906188152</v>
      </c>
      <c r="CZ142">
        <v>0.14759554551930848</v>
      </c>
      <c r="DA142">
        <v>0.13161149264805105</v>
      </c>
      <c r="DB142">
        <v>0.11721535377182163</v>
      </c>
      <c r="DC142">
        <v>0.10427272454679358</v>
      </c>
      <c r="DD142">
        <v>9.2656671985111641E-2</v>
      </c>
      <c r="DE142">
        <v>8.2248036832151705E-2</v>
      </c>
      <c r="DF142">
        <v>7.2935557276100266E-2</v>
      </c>
      <c r="DG142">
        <v>6.4615847754807554E-2</v>
      </c>
      <c r="DH142">
        <v>5.7193262515798274E-2</v>
      </c>
      <c r="DI142">
        <v>5.057966967403825E-2</v>
      </c>
      <c r="DJ142">
        <v>4.4694157861481176E-2</v>
      </c>
      <c r="DK142">
        <v>3.9462694210952533E-2</v>
      </c>
      <c r="DL142">
        <v>3.481774938404316E-2</v>
      </c>
      <c r="DM142">
        <v>3.0697902643002466E-2</v>
      </c>
      <c r="DN142">
        <v>2.7047437574017619E-2</v>
      </c>
      <c r="DO142">
        <v>2.381593697974026E-2</v>
      </c>
      <c r="DP142">
        <v>2.0957883653253601E-2</v>
      </c>
      <c r="DQ142">
        <v>1.8432272201421376E-2</v>
      </c>
      <c r="DR142">
        <v>1.6202235778535537E-2</v>
      </c>
      <c r="DS142">
        <v>1.4234690496769436E-2</v>
      </c>
      <c r="DT142">
        <v>1.2499999373884766E-2</v>
      </c>
      <c r="DU142">
        <v>1.0971656937683014E-2</v>
      </c>
      <c r="DV142">
        <v>9.6259950090696791E-3</v>
      </c>
      <c r="DW142">
        <v>8.4419097111456155E-3</v>
      </c>
      <c r="DX142">
        <v>7.4006093822266295E-3</v>
      </c>
      <c r="DY142">
        <v>6.4853827896852361E-3</v>
      </c>
      <c r="DZ142">
        <v>5.6813868344442698E-3</v>
      </c>
      <c r="EA142">
        <v>4.9754527900431958E-3</v>
      </c>
      <c r="EB142">
        <v>4.3559100243013293E-3</v>
      </c>
      <c r="EC142">
        <v>3.8124260961130874E-3</v>
      </c>
      <c r="ED142">
        <v>3.3358620966139653E-3</v>
      </c>
      <c r="EE142">
        <v>2.9181421058945239E-3</v>
      </c>
      <c r="EF142">
        <v>2.5521356577496096E-3</v>
      </c>
    </row>
    <row r="143" spans="1:136" x14ac:dyDescent="0.2">
      <c r="A143" s="1">
        <v>36784</v>
      </c>
      <c r="B143" s="15">
        <f>Sheet1!G143</f>
        <v>0.32024708038255928</v>
      </c>
      <c r="C143">
        <v>66086.888293125012</v>
      </c>
      <c r="D143">
        <v>22113.5</v>
      </c>
      <c r="E143" s="5">
        <v>0.05</v>
      </c>
      <c r="F143" s="6">
        <v>1</v>
      </c>
      <c r="G143" s="7">
        <v>0.24292553659258923</v>
      </c>
      <c r="H143" s="10">
        <v>87121.894838034525</v>
      </c>
      <c r="I143" s="8">
        <f t="shared" si="35"/>
        <v>5.9714856449198432</v>
      </c>
      <c r="J143" s="8">
        <f t="shared" si="29"/>
        <v>5.7285601083272537</v>
      </c>
      <c r="K143" s="3">
        <f t="shared" si="36"/>
        <v>0.9999999988244862</v>
      </c>
      <c r="L143" s="3">
        <f t="shared" si="30"/>
        <v>87121.894837325191</v>
      </c>
      <c r="M143" s="3">
        <f t="shared" si="31"/>
        <v>5.0315345783077134E-13</v>
      </c>
      <c r="N143" s="4">
        <f t="shared" si="32"/>
        <v>66086.882963453303</v>
      </c>
      <c r="O143" s="3">
        <f t="shared" si="33"/>
        <v>2.8405400523055887E-5</v>
      </c>
      <c r="P143" s="18">
        <f t="shared" si="37"/>
        <v>2.8405401026209344E-5</v>
      </c>
      <c r="Q143" s="20">
        <f t="shared" si="38"/>
        <v>6.3460332735777447</v>
      </c>
      <c r="R143" s="9">
        <f t="shared" si="39"/>
        <v>1.1046873467917691E-10</v>
      </c>
      <c r="U143" s="1">
        <f t="shared" si="34"/>
        <v>36784</v>
      </c>
      <c r="V143">
        <v>9.0946362950864957E-58</v>
      </c>
      <c r="W143">
        <v>2.0556037405680134E-39</v>
      </c>
      <c r="X143">
        <v>2.572346734701181E-30</v>
      </c>
      <c r="Y143">
        <v>1.3529560496823619E-24</v>
      </c>
      <c r="Z143">
        <v>1.4104743410913047E-20</v>
      </c>
      <c r="AA143">
        <v>1.4466306767095818E-17</v>
      </c>
      <c r="AB143">
        <v>3.275374241025112E-15</v>
      </c>
      <c r="AC143">
        <v>2.5930936679683752E-13</v>
      </c>
      <c r="AD143">
        <v>9.5399100009687738E-12</v>
      </c>
      <c r="AE143">
        <v>1.9661796706343507E-10</v>
      </c>
      <c r="AF143">
        <v>2.5821121856051546E-9</v>
      </c>
      <c r="AG143">
        <v>2.3690599928604822E-8</v>
      </c>
      <c r="AH143">
        <v>1.6251020265945653E-7</v>
      </c>
      <c r="AI143">
        <v>8.7728766003017118E-7</v>
      </c>
      <c r="AJ143">
        <v>3.8773230315751069E-6</v>
      </c>
      <c r="AK143">
        <v>1.4472479616872295E-5</v>
      </c>
      <c r="AL143">
        <v>4.6767428449849432E-5</v>
      </c>
      <c r="AM143">
        <v>1.3348932548165783E-4</v>
      </c>
      <c r="AN143">
        <v>3.4212689597042475E-4</v>
      </c>
      <c r="AO143">
        <v>7.9812596352895108E-4</v>
      </c>
      <c r="AP143">
        <v>1.714094134549531E-3</v>
      </c>
      <c r="AQ143">
        <v>3.4216614867725276E-3</v>
      </c>
      <c r="AR143">
        <v>6.4004803040652314E-3</v>
      </c>
      <c r="AS143">
        <v>1.129756043502334E-2</v>
      </c>
      <c r="AT143">
        <v>1.8930267229015453E-2</v>
      </c>
      <c r="AU143">
        <v>3.0268003282322316E-2</v>
      </c>
      <c r="AV143">
        <v>4.6390563118692558E-2</v>
      </c>
      <c r="AW143">
        <v>6.8424768714392264E-2</v>
      </c>
      <c r="AX143">
        <v>9.746450403766739E-2</v>
      </c>
      <c r="AY143">
        <v>0.13448198011294932</v>
      </c>
      <c r="AZ143">
        <v>0.18023951646041952</v>
      </c>
      <c r="BA143">
        <v>0.23521115505405032</v>
      </c>
      <c r="BB143">
        <v>0.29952214822867318</v>
      </c>
      <c r="BC143">
        <v>0.37291211227265242</v>
      </c>
      <c r="BD143">
        <v>0.45472485376187893</v>
      </c>
      <c r="BE143">
        <v>0.54392500662259946</v>
      </c>
      <c r="BF143">
        <v>0.63913904818211342</v>
      </c>
      <c r="BG143">
        <v>0.73871626256023748</v>
      </c>
      <c r="BH143">
        <v>0.84080393150313959</v>
      </c>
      <c r="BI143">
        <v>0.94343047869232266</v>
      </c>
      <c r="BJ143">
        <v>1.0445904020995913</v>
      </c>
      <c r="BK143">
        <v>1.142325466645969</v>
      </c>
      <c r="BL143">
        <v>1.2347976329948123</v>
      </c>
      <c r="BM143">
        <v>1.3203504018722505</v>
      </c>
      <c r="BN143">
        <v>1.3975565082193604</v>
      </c>
      <c r="BO143">
        <v>1.4652510864351413</v>
      </c>
      <c r="BP143">
        <v>1.5225504621310355</v>
      </c>
      <c r="BQ143">
        <v>1.5688575564944209</v>
      </c>
      <c r="BR143">
        <v>1.6038554959868669</v>
      </c>
      <c r="BS143">
        <v>1.6274914061758234</v>
      </c>
      <c r="BT143">
        <v>1.6399525547795719</v>
      </c>
      <c r="BU143">
        <v>1.6416370270084082</v>
      </c>
      <c r="BV143">
        <v>1.6331210026340715</v>
      </c>
      <c r="BW143">
        <v>1.6151244961893119</v>
      </c>
      <c r="BX143">
        <v>1.5884771540171942</v>
      </c>
      <c r="BY143">
        <v>1.554085404701637</v>
      </c>
      <c r="BZ143">
        <v>1.5129019572415936</v>
      </c>
      <c r="CA143">
        <v>1.4658983528148044</v>
      </c>
      <c r="CB143">
        <v>1.4140410141381714</v>
      </c>
      <c r="CC143">
        <v>1.3582710093216626</v>
      </c>
      <c r="CD143">
        <v>1.2994875586332881</v>
      </c>
      <c r="CE143">
        <v>1.2385351633817521</v>
      </c>
      <c r="CF143">
        <v>1.1761941244141976</v>
      </c>
      <c r="CG143">
        <v>1.113174140118296</v>
      </c>
      <c r="CH143">
        <v>1.0501106259355013</v>
      </c>
      <c r="CI143">
        <v>0.98756337441126041</v>
      </c>
      <c r="CJ143">
        <v>0.92601717185861288</v>
      </c>
      <c r="CK143">
        <v>0.86588400016587275</v>
      </c>
      <c r="CL143">
        <v>0.80750647593812808</v>
      </c>
      <c r="CM143">
        <v>0.75116221036702568</v>
      </c>
      <c r="CN143">
        <v>0.69706880889513179</v>
      </c>
      <c r="CO143">
        <v>0.64538926738610469</v>
      </c>
      <c r="CP143">
        <v>0.59623755918172527</v>
      </c>
      <c r="CQ143">
        <v>0.54968424367009339</v>
      </c>
      <c r="CR143">
        <v>0.50576196078304259</v>
      </c>
      <c r="CS143">
        <v>0.46447070652487532</v>
      </c>
      <c r="CT143">
        <v>0.42578281184249145</v>
      </c>
      <c r="CU143">
        <v>0.38964757074385942</v>
      </c>
      <c r="CV143">
        <v>0.35599548359813354</v>
      </c>
      <c r="CW143">
        <v>0.3247420981733255</v>
      </c>
      <c r="CX143">
        <v>0.29579144443903116</v>
      </c>
      <c r="CY143">
        <v>0.26903906978724174</v>
      </c>
      <c r="CZ143">
        <v>0.24437468943484278</v>
      </c>
      <c r="DA143">
        <v>0.22168447270456632</v>
      </c>
      <c r="DB143">
        <v>0.20085298996512285</v>
      </c>
      <c r="DC143">
        <v>0.18176484755619018</v>
      </c>
      <c r="DD143">
        <v>0.16430603931357227</v>
      </c>
      <c r="DE143">
        <v>0.14836504359963595</v>
      </c>
      <c r="DF143">
        <v>0.13383369425769351</v>
      </c>
      <c r="DG143">
        <v>0.1206078528401404</v>
      </c>
      <c r="DH143">
        <v>0.10858790797258842</v>
      </c>
      <c r="DI143">
        <v>9.7679125946534689E-2</v>
      </c>
      <c r="DJ143">
        <v>8.7791874692982191E-2</v>
      </c>
      <c r="DK143">
        <v>7.8841741268130872E-2</v>
      </c>
      <c r="DL143">
        <v>7.0749560949997264E-2</v>
      </c>
      <c r="DM143">
        <v>6.3441374054840058E-2</v>
      </c>
      <c r="DN143">
        <v>5.6848324673974007E-2</v>
      </c>
      <c r="DO143">
        <v>5.0906513732484213E-2</v>
      </c>
      <c r="DP143">
        <v>4.5556817099529724E-2</v>
      </c>
      <c r="DQ143">
        <v>4.0744677945723312E-2</v>
      </c>
      <c r="DR143">
        <v>3.6419881150697456E-2</v>
      </c>
      <c r="DS143">
        <v>3.2536316313067165E-2</v>
      </c>
      <c r="DT143">
        <v>2.9051734801692177E-2</v>
      </c>
      <c r="DU143">
        <v>2.5927505305012612E-2</v>
      </c>
      <c r="DV143">
        <v>2.3128371476269914E-2</v>
      </c>
      <c r="DW143">
        <v>2.0622214527365734E-2</v>
      </c>
      <c r="DX143">
        <v>1.8379822983335514E-2</v>
      </c>
      <c r="DY143">
        <v>1.6374671262996712E-2</v>
      </c>
      <c r="DZ143">
        <v>1.4582708289519944E-2</v>
      </c>
      <c r="EA143">
        <v>1.2982156948082545E-2</v>
      </c>
      <c r="EB143">
        <v>1.1553324887477972E-2</v>
      </c>
      <c r="EC143">
        <v>1.0278426900266471E-2</v>
      </c>
      <c r="ED143">
        <v>9.1414189041049872E-3</v>
      </c>
      <c r="EE143">
        <v>8.1278433783283366E-3</v>
      </c>
      <c r="EF143">
        <v>7.2246859783520311E-3</v>
      </c>
    </row>
    <row r="144" spans="1:136" x14ac:dyDescent="0.2">
      <c r="A144" s="1">
        <v>36791</v>
      </c>
      <c r="B144" s="15">
        <f>Sheet1!G144</f>
        <v>0.34080946763548869</v>
      </c>
      <c r="C144">
        <v>61330.110170000007</v>
      </c>
      <c r="D144">
        <v>22113.5</v>
      </c>
      <c r="E144" s="5">
        <v>0.05</v>
      </c>
      <c r="F144" s="6">
        <v>1</v>
      </c>
      <c r="G144" s="7">
        <v>0.25377092173796101</v>
      </c>
      <c r="H144" s="10">
        <v>82365.123532256766</v>
      </c>
      <c r="I144" s="8">
        <f t="shared" si="35"/>
        <v>5.5056491037296924</v>
      </c>
      <c r="J144" s="8">
        <f t="shared" si="29"/>
        <v>5.2518781819917315</v>
      </c>
      <c r="K144" s="3">
        <f t="shared" si="36"/>
        <v>0.99999998160947501</v>
      </c>
      <c r="L144" s="3">
        <f t="shared" si="30"/>
        <v>82365.160036117333</v>
      </c>
      <c r="M144" s="3">
        <f t="shared" si="31"/>
        <v>1.332531836286325E-3</v>
      </c>
      <c r="N144" s="4">
        <f t="shared" si="32"/>
        <v>61330.111722296293</v>
      </c>
      <c r="O144" s="3">
        <f t="shared" si="33"/>
        <v>2.4096237589350259E-6</v>
      </c>
      <c r="P144" s="18">
        <f t="shared" si="37"/>
        <v>1.33494146004526E-3</v>
      </c>
      <c r="Q144" s="20">
        <f t="shared" si="38"/>
        <v>5.8429624519022418</v>
      </c>
      <c r="R144" s="9">
        <f t="shared" si="39"/>
        <v>2.5640289740681525E-9</v>
      </c>
      <c r="U144" s="1">
        <f t="shared" si="34"/>
        <v>36791</v>
      </c>
      <c r="V144">
        <v>1.9175423589784963E-51</v>
      </c>
      <c r="W144">
        <v>6.7078350068626262E-35</v>
      </c>
      <c r="X144">
        <v>1.0048741715214753E-26</v>
      </c>
      <c r="Y144">
        <v>1.3501164143247744E-21</v>
      </c>
      <c r="Z144">
        <v>5.2942896472184718E-18</v>
      </c>
      <c r="AA144">
        <v>2.5739115655156635E-15</v>
      </c>
      <c r="AB144">
        <v>3.2162413402957072E-13</v>
      </c>
      <c r="AC144">
        <v>1.5635490258099171E-11</v>
      </c>
      <c r="AD144">
        <v>3.8206086696947609E-10</v>
      </c>
      <c r="AE144">
        <v>5.5524585277186019E-9</v>
      </c>
      <c r="AF144">
        <v>5.3885396473680501E-8</v>
      </c>
      <c r="AG144">
        <v>3.7933856710842477E-7</v>
      </c>
      <c r="AH144">
        <v>2.0588089932753115E-6</v>
      </c>
      <c r="AI144">
        <v>9.0202746985990964E-6</v>
      </c>
      <c r="AJ144">
        <v>3.3055846064561375E-5</v>
      </c>
      <c r="AK144">
        <v>1.0418452826013838E-4</v>
      </c>
      <c r="AL144">
        <v>2.887606368360612E-4</v>
      </c>
      <c r="AM144">
        <v>7.1657066823622116E-4</v>
      </c>
      <c r="AN144">
        <v>1.6156817665428642E-3</v>
      </c>
      <c r="AO144">
        <v>3.3505367790370101E-3</v>
      </c>
      <c r="AP144">
        <v>6.4557974902299175E-3</v>
      </c>
      <c r="AQ144">
        <v>1.1656872726004861E-2</v>
      </c>
      <c r="AR144">
        <v>1.9868685878841785E-2</v>
      </c>
      <c r="AS144">
        <v>3.2167093230569245E-2</v>
      </c>
      <c r="AT144">
        <v>4.9731822452009265E-2</v>
      </c>
      <c r="AU144">
        <v>7.3764785367409824E-2</v>
      </c>
      <c r="AV144">
        <v>0.10539198544070151</v>
      </c>
      <c r="AW144">
        <v>0.14556009738863748</v>
      </c>
      <c r="AX144">
        <v>0.19493969487507454</v>
      </c>
      <c r="AY144">
        <v>0.25384606505110813</v>
      </c>
      <c r="AZ144">
        <v>0.32218597475167338</v>
      </c>
      <c r="BA144">
        <v>0.39943525711215411</v>
      </c>
      <c r="BB144">
        <v>0.48464833198768059</v>
      </c>
      <c r="BC144">
        <v>0.57649733603270992</v>
      </c>
      <c r="BD144">
        <v>0.67333582953510696</v>
      </c>
      <c r="BE144">
        <v>0.77328028431511264</v>
      </c>
      <c r="BF144">
        <v>0.87430177826576716</v>
      </c>
      <c r="BG144">
        <v>0.97432042675557462</v>
      </c>
      <c r="BH144">
        <v>1.0712958804688291</v>
      </c>
      <c r="BI144">
        <v>1.1633084857849831</v>
      </c>
      <c r="BJ144">
        <v>1.2486272111543091</v>
      </c>
      <c r="BK144">
        <v>1.3257619937762364</v>
      </c>
      <c r="BL144">
        <v>1.3934996023704758</v>
      </c>
      <c r="BM144">
        <v>1.4509233406174655</v>
      </c>
      <c r="BN144">
        <v>1.4974178755463809</v>
      </c>
      <c r="BO144">
        <v>1.5326611489869362</v>
      </c>
      <c r="BP144">
        <v>1.5566057314515884</v>
      </c>
      <c r="BQ144">
        <v>1.5694521399254571</v>
      </c>
      <c r="BR144">
        <v>1.5716166086985623</v>
      </c>
      <c r="BS144">
        <v>1.5636956242072504</v>
      </c>
      <c r="BT144">
        <v>1.5464292580179946</v>
      </c>
      <c r="BU144">
        <v>1.5206649986923984</v>
      </c>
      <c r="BV144">
        <v>1.4873234283653212</v>
      </c>
      <c r="BW144">
        <v>1.4473667406876798</v>
      </c>
      <c r="BX144">
        <v>1.4017707729170314</v>
      </c>
      <c r="BY144">
        <v>1.3515009390612081</v>
      </c>
      <c r="BZ144">
        <v>1.2974922099389798</v>
      </c>
      <c r="CA144">
        <v>1.2406330920318669</v>
      </c>
      <c r="CB144">
        <v>1.1817534088297121</v>
      </c>
      <c r="CC144">
        <v>1.1216155824125695</v>
      </c>
      <c r="CD144">
        <v>1.0609090441982896</v>
      </c>
      <c r="CE144">
        <v>1.000247366332212</v>
      </c>
      <c r="CF144">
        <v>0.94016769315612936</v>
      </c>
      <c r="CG144">
        <v>0.88113205985952314</v>
      </c>
      <c r="CH144">
        <v>0.82353020758222362</v>
      </c>
      <c r="CI144">
        <v>0.76768353635205333</v>
      </c>
      <c r="CJ144">
        <v>0.71384987547124923</v>
      </c>
      <c r="CK144">
        <v>0.66222879220103348</v>
      </c>
      <c r="CL144">
        <v>0.61296720140462857</v>
      </c>
      <c r="CM144">
        <v>0.56616507938074223</v>
      </c>
      <c r="CN144">
        <v>0.52188112316779645</v>
      </c>
      <c r="CO144">
        <v>0.48013823128831679</v>
      </c>
      <c r="CP144">
        <v>0.44092871275657808</v>
      </c>
      <c r="CQ144">
        <v>0.40421915799962072</v>
      </c>
      <c r="CR144">
        <v>0.369954928162881</v>
      </c>
      <c r="CS144">
        <v>0.3380642382622378</v>
      </c>
      <c r="CT144">
        <v>0.30846182508268516</v>
      </c>
      <c r="CU144">
        <v>0.28105220295170752</v>
      </c>
      <c r="CV144">
        <v>0.25573251990620605</v>
      </c>
      <c r="CW144">
        <v>0.23239503370642275</v>
      </c>
      <c r="CX144">
        <v>0.21092923200006733</v>
      </c>
      <c r="CY144">
        <v>0.19122362405429211</v>
      </c>
      <c r="CZ144">
        <v>0.17316723317242547</v>
      </c>
      <c r="DA144">
        <v>0.15665081948332771</v>
      </c>
      <c r="DB144">
        <v>0.1415678624849854</v>
      </c>
      <c r="DC144">
        <v>0.12781533175734436</v>
      </c>
      <c r="DD144">
        <v>0.11529427281509283</v>
      </c>
      <c r="DE144">
        <v>0.1039102333016831</v>
      </c>
      <c r="DF144">
        <v>9.3573552755056424E-2</v>
      </c>
      <c r="DG144">
        <v>8.4199537102909977E-2</v>
      </c>
      <c r="DH144">
        <v>7.570853694841663E-2</v>
      </c>
      <c r="DI144">
        <v>6.8025946645306173E-2</v>
      </c>
      <c r="DJ144">
        <v>6.108213917782615E-2</v>
      </c>
      <c r="DK144">
        <v>5.4812349986910543E-2</v>
      </c>
      <c r="DL144">
        <v>4.9156521139206849E-2</v>
      </c>
      <c r="DM144">
        <v>4.4059115632116404E-2</v>
      </c>
      <c r="DN144">
        <v>3.9468910170916881E-2</v>
      </c>
      <c r="DO144">
        <v>3.5338773443398405E-2</v>
      </c>
      <c r="DP144">
        <v>3.1625435749553017E-2</v>
      </c>
      <c r="DQ144">
        <v>2.8289254812322449E-2</v>
      </c>
      <c r="DR144">
        <v>2.5293981691908603E-2</v>
      </c>
      <c r="DS144">
        <v>2.2606529941288096E-2</v>
      </c>
      <c r="DT144">
        <v>2.0196750464285464E-2</v>
      </c>
      <c r="DU144">
        <v>1.8037213959599382E-2</v>
      </c>
      <c r="DV144">
        <v>1.6103002344479502E-2</v>
      </c>
      <c r="DW144">
        <v>1.4371510140483769E-2</v>
      </c>
      <c r="DX144">
        <v>1.2822256461735942E-2</v>
      </c>
      <c r="DY144">
        <v>1.1436707964690552E-2</v>
      </c>
      <c r="DZ144">
        <v>1.0198112889656807E-2</v>
      </c>
      <c r="EA144">
        <v>9.091346141010424E-3</v>
      </c>
      <c r="EB144">
        <v>8.1027652085952622E-3</v>
      </c>
      <c r="EC144">
        <v>7.2200766214494151E-3</v>
      </c>
      <c r="ED144">
        <v>6.4322125415003546E-3</v>
      </c>
      <c r="EE144">
        <v>5.7292170447101332E-3</v>
      </c>
      <c r="EF144">
        <v>5.1021415963072945E-3</v>
      </c>
    </row>
    <row r="145" spans="1:136" x14ac:dyDescent="0.2">
      <c r="A145" s="1">
        <v>36798</v>
      </c>
      <c r="B145" s="15">
        <f>Sheet1!G145</f>
        <v>0.34446099349088388</v>
      </c>
      <c r="C145">
        <v>64762.054465074405</v>
      </c>
      <c r="D145">
        <v>22113.5</v>
      </c>
      <c r="E145" s="5">
        <v>0.05</v>
      </c>
      <c r="F145" s="6">
        <v>1</v>
      </c>
      <c r="G145" s="7">
        <v>0.26000878765521629</v>
      </c>
      <c r="H145" s="10">
        <v>85797.060034800801</v>
      </c>
      <c r="I145" s="8">
        <f t="shared" si="35"/>
        <v>5.5367311106529655</v>
      </c>
      <c r="J145" s="8">
        <f t="shared" si="29"/>
        <v>5.2767223229977489</v>
      </c>
      <c r="K145" s="3">
        <f t="shared" si="36"/>
        <v>0.99999998459154438</v>
      </c>
      <c r="L145" s="3">
        <f t="shared" si="30"/>
        <v>85797.10773031089</v>
      </c>
      <c r="M145" s="3">
        <f t="shared" si="31"/>
        <v>2.2748616826878121E-3</v>
      </c>
      <c r="N145" s="4">
        <f t="shared" si="32"/>
        <v>64762.048217313175</v>
      </c>
      <c r="O145" s="3">
        <f t="shared" si="33"/>
        <v>3.9034520387624295E-5</v>
      </c>
      <c r="P145" s="18">
        <f t="shared" si="37"/>
        <v>2.3138962030754364E-3</v>
      </c>
      <c r="Q145" s="20">
        <f t="shared" si="38"/>
        <v>5.8536259013449046</v>
      </c>
      <c r="R145" s="9">
        <f t="shared" si="39"/>
        <v>2.404849207115694E-9</v>
      </c>
      <c r="U145" s="1">
        <f t="shared" si="34"/>
        <v>36798</v>
      </c>
      <c r="V145">
        <v>5.0333189090869808E-50</v>
      </c>
      <c r="W145">
        <v>4.3256174828806807E-34</v>
      </c>
      <c r="X145">
        <v>3.3586354960105301E-26</v>
      </c>
      <c r="Y145">
        <v>3.0464372579277899E-21</v>
      </c>
      <c r="Z145">
        <v>9.1854059673344785E-18</v>
      </c>
      <c r="AA145">
        <v>3.7021137617255984E-15</v>
      </c>
      <c r="AB145">
        <v>4.0238684462157681E-13</v>
      </c>
      <c r="AC145">
        <v>1.7582751042328354E-11</v>
      </c>
      <c r="AD145">
        <v>3.9535068887417726E-10</v>
      </c>
      <c r="AE145">
        <v>5.3799485785150649E-9</v>
      </c>
      <c r="AF145">
        <v>4.954365647267818E-8</v>
      </c>
      <c r="AG145">
        <v>3.344160469419098E-7</v>
      </c>
      <c r="AH145">
        <v>1.7547646732070661E-6</v>
      </c>
      <c r="AI145">
        <v>7.4830412044190697E-6</v>
      </c>
      <c r="AJ145">
        <v>2.6838052435414341E-5</v>
      </c>
      <c r="AK145">
        <v>8.3163331368098315E-5</v>
      </c>
      <c r="AL145">
        <v>2.2748495882242976E-4</v>
      </c>
      <c r="AM145">
        <v>5.5893667734751575E-4</v>
      </c>
      <c r="AN145">
        <v>1.2512460352440444E-3</v>
      </c>
      <c r="AO145">
        <v>2.5823098763868273E-3</v>
      </c>
      <c r="AP145">
        <v>4.9617357313615131E-3</v>
      </c>
      <c r="AQ145">
        <v>8.949949811819239E-3</v>
      </c>
      <c r="AR145">
        <v>1.526260619975732E-2</v>
      </c>
      <c r="AS145">
        <v>2.4755683417412772E-2</v>
      </c>
      <c r="AT145">
        <v>3.8389486990950746E-2</v>
      </c>
      <c r="AU145">
        <v>5.7173145914216399E-2</v>
      </c>
      <c r="AV145">
        <v>8.2094361031987334E-2</v>
      </c>
      <c r="AW145">
        <v>0.11404151074850162</v>
      </c>
      <c r="AX145">
        <v>0.15372636693305033</v>
      </c>
      <c r="AY145">
        <v>0.20161553323534923</v>
      </c>
      <c r="AZ145">
        <v>0.2578774541297576</v>
      </c>
      <c r="BA145">
        <v>0.32234978999837754</v>
      </c>
      <c r="BB145">
        <v>0.39452951627795113</v>
      </c>
      <c r="BC145">
        <v>0.4735856716118364</v>
      </c>
      <c r="BD145">
        <v>0.55839256230494738</v>
      </c>
      <c r="BE145">
        <v>0.64757963155972342</v>
      </c>
      <c r="BF145">
        <v>0.73959321353033036</v>
      </c>
      <c r="BG145">
        <v>0.83276500892913896</v>
      </c>
      <c r="BH145">
        <v>0.92538226418184266</v>
      </c>
      <c r="BI145">
        <v>1.0157551905020565</v>
      </c>
      <c r="BJ145">
        <v>1.102277986476899</v>
      </c>
      <c r="BK145">
        <v>1.1834807953564599</v>
      </c>
      <c r="BL145">
        <v>1.2580709215574515</v>
      </c>
      <c r="BM145">
        <v>1.3249625607064719</v>
      </c>
      <c r="BN145">
        <v>1.3832951024643754</v>
      </c>
      <c r="BO145">
        <v>1.4324407103323247</v>
      </c>
      <c r="BP145">
        <v>1.4720023550440049</v>
      </c>
      <c r="BQ145">
        <v>1.5018037828013808</v>
      </c>
      <c r="BR145">
        <v>1.5218730534476868</v>
      </c>
      <c r="BS145">
        <v>1.5324213109037412</v>
      </c>
      <c r="BT145">
        <v>1.5338183762504571</v>
      </c>
      <c r="BU145">
        <v>1.5265666102434809</v>
      </c>
      <c r="BV145">
        <v>1.5112743022287203</v>
      </c>
      <c r="BW145">
        <v>1.4886296283896403</v>
      </c>
      <c r="BX145">
        <v>1.4593760019098911</v>
      </c>
      <c r="BY145">
        <v>1.4242894246697353</v>
      </c>
      <c r="BZ145">
        <v>1.3841582542183586</v>
      </c>
      <c r="CA145">
        <v>1.3397656271613108</v>
      </c>
      <c r="CB145">
        <v>1.2918746340169323</v>
      </c>
      <c r="CC145">
        <v>1.2412162219450822</v>
      </c>
      <c r="CD145">
        <v>1.1884797097189281</v>
      </c>
      <c r="CE145">
        <v>1.1343057318748833</v>
      </c>
      <c r="CF145">
        <v>1.0792813833649566</v>
      </c>
      <c r="CG145">
        <v>1.0239373090901713</v>
      </c>
      <c r="CH145">
        <v>0.96874647114998713</v>
      </c>
      <c r="CI145">
        <v>0.91412432733661808</v>
      </c>
      <c r="CJ145">
        <v>0.86043016440952191</v>
      </c>
      <c r="CK145">
        <v>0.80796934640242002</v>
      </c>
      <c r="CL145">
        <v>0.75699625940558535</v>
      </c>
      <c r="CM145">
        <v>0.70771775806866621</v>
      </c>
      <c r="CN145">
        <v>0.66029694398252459</v>
      </c>
      <c r="CO145">
        <v>0.6148571309572074</v>
      </c>
      <c r="CP145">
        <v>0.5714858761462327</v>
      </c>
      <c r="CQ145">
        <v>0.53023897836150824</v>
      </c>
      <c r="CR145">
        <v>0.4911443653771308</v>
      </c>
      <c r="CS145">
        <v>0.45420581030755303</v>
      </c>
      <c r="CT145">
        <v>0.41940643317600129</v>
      </c>
      <c r="CU145">
        <v>0.3867119575764878</v>
      </c>
      <c r="CV145">
        <v>0.35607370396756599</v>
      </c>
      <c r="CW145">
        <v>0.32743131076056725</v>
      </c>
      <c r="CX145">
        <v>0.30071518215527293</v>
      </c>
      <c r="CY145">
        <v>0.27584866782548528</v>
      </c>
      <c r="CZ145">
        <v>0.25274998426543699</v>
      </c>
      <c r="DA145">
        <v>0.23133389107283819</v>
      </c>
      <c r="DB145">
        <v>0.21151313785336628</v>
      </c>
      <c r="DC145">
        <v>0.19319969895998712</v>
      </c>
      <c r="DD145">
        <v>0.17630581408743323</v>
      </c>
      <c r="DE145">
        <v>0.16074485297020619</v>
      </c>
      <c r="DF145">
        <v>0.14643202220599263</v>
      </c>
      <c r="DG145">
        <v>0.13328493165374877</v>
      </c>
      <c r="DH145">
        <v>0.12122403702853188</v>
      </c>
      <c r="DI145">
        <v>0.11017297431052347</v>
      </c>
      <c r="DJ145">
        <v>0.10005880046723187</v>
      </c>
      <c r="DK145">
        <v>9.0812153806966472E-2</v>
      </c>
      <c r="DL145">
        <v>8.2367346079532347E-2</v>
      </c>
      <c r="DM145">
        <v>7.4662397248506068E-2</v>
      </c>
      <c r="DN145">
        <v>6.7639022702707177E-2</v>
      </c>
      <c r="DO145">
        <v>6.1242581570206081E-2</v>
      </c>
      <c r="DP145">
        <v>5.5421993758680635E-2</v>
      </c>
      <c r="DQ145">
        <v>5.0129632379096269E-2</v>
      </c>
      <c r="DR145">
        <v>4.5321197319790604E-2</v>
      </c>
      <c r="DS145">
        <v>4.0955574926706977E-2</v>
      </c>
      <c r="DT145">
        <v>3.6994688012102275E-2</v>
      </c>
      <c r="DU145">
        <v>3.3403339756309193E-2</v>
      </c>
      <c r="DV145">
        <v>3.0149054481728804E-2</v>
      </c>
      <c r="DW145">
        <v>2.7201917760844459E-2</v>
      </c>
      <c r="DX145">
        <v>2.4534417866055792E-2</v>
      </c>
      <c r="DY145">
        <v>2.2121290173477443E-2</v>
      </c>
      <c r="DZ145">
        <v>1.9939365790430281E-2</v>
      </c>
      <c r="EA145">
        <v>1.7967425382137209E-2</v>
      </c>
      <c r="EB145">
        <v>1.6186058922201901E-2</v>
      </c>
      <c r="EC145">
        <v>1.4577531879121947E-2</v>
      </c>
      <c r="ED145">
        <v>1.3125658172956401E-2</v>
      </c>
      <c r="EE145">
        <v>1.1815680088255143E-2</v>
      </c>
      <c r="EF145">
        <v>1.0634155207659198E-2</v>
      </c>
    </row>
    <row r="146" spans="1:136" x14ac:dyDescent="0.2">
      <c r="A146" s="1">
        <v>36805</v>
      </c>
      <c r="B146" s="15">
        <f>Sheet1!G146</f>
        <v>0.35430064010311929</v>
      </c>
      <c r="C146">
        <v>60937.22782375</v>
      </c>
      <c r="D146">
        <v>28014.5</v>
      </c>
      <c r="E146" s="5">
        <v>0.05</v>
      </c>
      <c r="F146" s="6">
        <v>1</v>
      </c>
      <c r="G146" s="7">
        <v>0.24650348882215206</v>
      </c>
      <c r="H146" s="10">
        <v>87585.397041009201</v>
      </c>
      <c r="I146" s="8">
        <f t="shared" si="35"/>
        <v>4.9503317018202901</v>
      </c>
      <c r="J146" s="8">
        <f t="shared" si="29"/>
        <v>4.7038282129981379</v>
      </c>
      <c r="K146" s="3">
        <f t="shared" si="36"/>
        <v>0.99999962956449606</v>
      </c>
      <c r="L146" s="3">
        <f t="shared" si="30"/>
        <v>87585.400616310217</v>
      </c>
      <c r="M146" s="3">
        <f t="shared" si="31"/>
        <v>1.2782777355717252E-5</v>
      </c>
      <c r="N146" s="4">
        <f t="shared" si="32"/>
        <v>60937.181903786783</v>
      </c>
      <c r="O146" s="3">
        <f t="shared" si="33"/>
        <v>2.1086430218391298E-3</v>
      </c>
      <c r="P146" s="18">
        <f t="shared" si="37"/>
        <v>2.1214257991948472E-3</v>
      </c>
      <c r="Q146" s="20">
        <f t="shared" si="38"/>
        <v>5.3123388702579328</v>
      </c>
      <c r="R146" s="9">
        <f t="shared" si="39"/>
        <v>5.4113554291410648E-8</v>
      </c>
      <c r="U146" s="1">
        <f t="shared" si="34"/>
        <v>36805</v>
      </c>
      <c r="V146">
        <v>3.0028356566464339E-56</v>
      </c>
      <c r="W146">
        <v>2.1119673434730799E-38</v>
      </c>
      <c r="X146">
        <v>1.4884677385953047E-29</v>
      </c>
      <c r="Y146">
        <v>5.4692953435496156E-24</v>
      </c>
      <c r="Z146">
        <v>4.438967739884629E-20</v>
      </c>
      <c r="AA146">
        <v>3.7781062777176677E-17</v>
      </c>
      <c r="AB146">
        <v>7.3993382606589193E-15</v>
      </c>
      <c r="AC146">
        <v>5.2151174845848821E-13</v>
      </c>
      <c r="AD146">
        <v>1.7442039736751184E-11</v>
      </c>
      <c r="AE146">
        <v>3.3200309778656585E-10</v>
      </c>
      <c r="AF146">
        <v>4.0764524267348809E-9</v>
      </c>
      <c r="AG146">
        <v>3.5309978879031148E-8</v>
      </c>
      <c r="AH146">
        <v>2.3048104798025998E-7</v>
      </c>
      <c r="AI146">
        <v>1.191626863921494E-6</v>
      </c>
      <c r="AJ146">
        <v>5.0712555525234559E-6</v>
      </c>
      <c r="AK146">
        <v>1.8309874183717331E-5</v>
      </c>
      <c r="AL146">
        <v>5.7454656988989107E-5</v>
      </c>
      <c r="AM146">
        <v>1.5977584601694277E-4</v>
      </c>
      <c r="AN146">
        <v>4.0011460424872015E-4</v>
      </c>
      <c r="AO146">
        <v>9.1430443443481571E-4</v>
      </c>
      <c r="AP146">
        <v>1.9276678260790488E-3</v>
      </c>
      <c r="AQ146">
        <v>3.7849151064645215E-3</v>
      </c>
      <c r="AR146">
        <v>6.9759155401200373E-3</v>
      </c>
      <c r="AS146">
        <v>1.2150923543758083E-2</v>
      </c>
      <c r="AT146">
        <v>2.0119334570592735E-2</v>
      </c>
      <c r="AU146">
        <v>3.1827938519081118E-2</v>
      </c>
      <c r="AV146">
        <v>4.8317571795471866E-2</v>
      </c>
      <c r="AW146">
        <v>7.0660422875286899E-2</v>
      </c>
      <c r="AX146">
        <v>9.9883330811352589E-2</v>
      </c>
      <c r="AY146">
        <v>0.13688465108005224</v>
      </c>
      <c r="AZ146">
        <v>0.18235329686141322</v>
      </c>
      <c r="BA146">
        <v>0.23669831517988929</v>
      </c>
      <c r="BB146">
        <v>0.29999598672760475</v>
      </c>
      <c r="BC146">
        <v>0.37195927295016434</v>
      </c>
      <c r="BD146">
        <v>0.45193187659325984</v>
      </c>
      <c r="BE146">
        <v>0.53890662566048542</v>
      </c>
      <c r="BF146">
        <v>0.63156565764066908</v>
      </c>
      <c r="BG146">
        <v>0.72833818767551184</v>
      </c>
      <c r="BH146">
        <v>0.82747059467280781</v>
      </c>
      <c r="BI146">
        <v>0.92710315571429824</v>
      </c>
      <c r="BJ146">
        <v>1.0253479267573737</v>
      </c>
      <c r="BK146">
        <v>1.1203628831699268</v>
      </c>
      <c r="BL146">
        <v>1.2104183522151926</v>
      </c>
      <c r="BM146">
        <v>1.2939528473914461</v>
      </c>
      <c r="BN146">
        <v>1.3696165247159389</v>
      </c>
      <c r="BO146">
        <v>1.4363015231767449</v>
      </c>
      <c r="BP146">
        <v>1.4931593551820865</v>
      </c>
      <c r="BQ146">
        <v>1.539606236587741</v>
      </c>
      <c r="BR146">
        <v>1.5753177738693909</v>
      </c>
      <c r="BS146">
        <v>1.6002147624312026</v>
      </c>
      <c r="BT146">
        <v>1.6144420134359281</v>
      </c>
      <c r="BU146">
        <v>1.6183421442798664</v>
      </c>
      <c r="BV146">
        <v>1.6124261714292036</v>
      </c>
      <c r="BW146">
        <v>1.5973425657290563</v>
      </c>
      <c r="BX146">
        <v>1.573846199228097</v>
      </c>
      <c r="BY146">
        <v>1.5427683548750784</v>
      </c>
      <c r="BZ146">
        <v>1.5049887072348409</v>
      </c>
      <c r="CA146">
        <v>1.4614099297635983</v>
      </c>
      <c r="CB146">
        <v>1.4129353535592037</v>
      </c>
      <c r="CC146">
        <v>1.3604499010274365</v>
      </c>
      <c r="CD146">
        <v>1.3048043492111394</v>
      </c>
      <c r="CE146">
        <v>1.2468028424460851</v>
      </c>
      <c r="CF146">
        <v>1.1871934712827772</v>
      </c>
      <c r="CG146">
        <v>1.1266616615556835</v>
      </c>
      <c r="CH146">
        <v>1.0658260705168288</v>
      </c>
      <c r="CI146">
        <v>1.0052366620694271</v>
      </c>
      <c r="CJ146">
        <v>0.94537462624010382</v>
      </c>
      <c r="CK146">
        <v>0.88665381517686515</v>
      </c>
      <c r="CL146">
        <v>0.8294233855437344</v>
      </c>
      <c r="CM146">
        <v>0.77397136202190453</v>
      </c>
      <c r="CN146">
        <v>0.72052886601436061</v>
      </c>
      <c r="CO146">
        <v>0.66927478536445884</v>
      </c>
      <c r="CP146">
        <v>0.62034069317519058</v>
      </c>
      <c r="CQ146">
        <v>0.57381585531423207</v>
      </c>
      <c r="CR146">
        <v>0.52975219593845846</v>
      </c>
      <c r="CS146">
        <v>0.48816911771521337</v>
      </c>
      <c r="CT146">
        <v>0.44905809796090318</v>
      </c>
      <c r="CU146">
        <v>0.41238700347326479</v>
      </c>
      <c r="CV146">
        <v>0.37810408537582907</v>
      </c>
      <c r="CW146">
        <v>0.34614163091454414</v>
      </c>
      <c r="CX146">
        <v>0.3164192620240856</v>
      </c>
      <c r="CY146">
        <v>0.28884688084635757</v>
      </c>
      <c r="CZ146">
        <v>0.26332727049834798</v>
      </c>
      <c r="DA146">
        <v>0.2397583655262765</v>
      </c>
      <c r="DB146">
        <v>0.21803521092146749</v>
      </c>
      <c r="DC146">
        <v>0.19805163157416891</v>
      </c>
      <c r="DD146">
        <v>0.17970163584940088</v>
      </c>
      <c r="DE146">
        <v>0.16288057780780671</v>
      </c>
      <c r="DF146">
        <v>0.1474861026630859</v>
      </c>
      <c r="DG146">
        <v>0.13341889954080499</v>
      </c>
      <c r="DH146">
        <v>0.12058328463102963</v>
      </c>
      <c r="DI146">
        <v>0.10888763653635282</v>
      </c>
      <c r="DJ146">
        <v>9.8244704113234549E-2</v>
      </c>
      <c r="DK146">
        <v>8.857180547421506E-2</v>
      </c>
      <c r="DL146">
        <v>7.979093513085081E-2</v>
      </c>
      <c r="DM146">
        <v>7.1828794566175427E-2</v>
      </c>
      <c r="DN146">
        <v>6.4616759872553456E-2</v>
      </c>
      <c r="DO146">
        <v>5.8090798506390921E-2</v>
      </c>
      <c r="DP146">
        <v>5.2191345716733298E-2</v>
      </c>
      <c r="DQ146">
        <v>4.6863149814412676E-2</v>
      </c>
      <c r="DR146">
        <v>4.2055094170099734E-2</v>
      </c>
      <c r="DS146">
        <v>3.7720002666789494E-2</v>
      </c>
      <c r="DT146">
        <v>3.3814434284613171E-2</v>
      </c>
      <c r="DU146">
        <v>3.0298471560381228E-2</v>
      </c>
      <c r="DV146">
        <v>2.7135506836017207E-2</v>
      </c>
      <c r="DW146">
        <v>2.4292029482563822E-2</v>
      </c>
      <c r="DX146">
        <v>2.1737416652613157E-2</v>
      </c>
      <c r="DY146">
        <v>1.9443729566092961E-2</v>
      </c>
      <c r="DZ146">
        <v>1.7385516864468174E-2</v>
      </c>
      <c r="EA146">
        <v>1.5539626168838002E-2</v>
      </c>
      <c r="EB146">
        <v>1.3885024640565966E-2</v>
      </c>
      <c r="EC146">
        <v>1.2402629061814958E-2</v>
      </c>
      <c r="ED146">
        <v>1.1075145720947513E-2</v>
      </c>
      <c r="EE146">
        <v>9.886920197995688E-3</v>
      </c>
      <c r="EF146">
        <v>8.8237969925843533E-3</v>
      </c>
    </row>
    <row r="147" spans="1:136" x14ac:dyDescent="0.2">
      <c r="A147" s="1">
        <v>36812</v>
      </c>
      <c r="B147" s="15">
        <f>Sheet1!G147</f>
        <v>0.35481613074522006</v>
      </c>
      <c r="C147">
        <v>59350.806884999998</v>
      </c>
      <c r="D147">
        <v>28014.5</v>
      </c>
      <c r="E147" s="5">
        <v>0.05</v>
      </c>
      <c r="F147" s="6">
        <v>1</v>
      </c>
      <c r="G147" s="7">
        <v>0.24487052397119927</v>
      </c>
      <c r="H147" s="10">
        <v>85999.030507648218</v>
      </c>
      <c r="I147" s="8">
        <f t="shared" si="35"/>
        <v>4.9070609112718309</v>
      </c>
      <c r="J147" s="8">
        <f t="shared" si="29"/>
        <v>4.6621903873006314</v>
      </c>
      <c r="K147" s="3">
        <f t="shared" si="36"/>
        <v>0.9999995377433607</v>
      </c>
      <c r="L147" s="3">
        <f t="shared" si="30"/>
        <v>85999.053902103798</v>
      </c>
      <c r="M147" s="3">
        <f t="shared" si="31"/>
        <v>5.4730055189739662E-4</v>
      </c>
      <c r="N147" s="4">
        <f t="shared" si="32"/>
        <v>59350.81572736254</v>
      </c>
      <c r="O147" s="3">
        <f t="shared" si="33"/>
        <v>7.8187375325130569E-5</v>
      </c>
      <c r="P147" s="18">
        <f t="shared" si="37"/>
        <v>6.2548792722252715E-4</v>
      </c>
      <c r="Q147" s="20">
        <f t="shared" si="38"/>
        <v>5.2747590115979452</v>
      </c>
      <c r="R147" s="9">
        <f t="shared" si="39"/>
        <v>6.6465325792573554E-8</v>
      </c>
      <c r="U147" s="1">
        <f t="shared" si="34"/>
        <v>36812</v>
      </c>
      <c r="V147">
        <v>1.7571257527019056E-56</v>
      </c>
      <c r="W147">
        <v>1.7419539583456087E-38</v>
      </c>
      <c r="X147">
        <v>1.42886753016542E-29</v>
      </c>
      <c r="Y147">
        <v>5.7201441288710293E-24</v>
      </c>
      <c r="Z147">
        <v>4.8998069089669089E-20</v>
      </c>
      <c r="AA147">
        <v>4.3228741811743432E-17</v>
      </c>
      <c r="AB147">
        <v>8.6776426029372958E-15</v>
      </c>
      <c r="AC147">
        <v>6.2217670006670314E-13</v>
      </c>
      <c r="AD147">
        <v>2.1056907740876579E-11</v>
      </c>
      <c r="AE147">
        <v>4.0403584940740983E-10</v>
      </c>
      <c r="AF147">
        <v>4.9864785170619835E-9</v>
      </c>
      <c r="AG147">
        <v>4.3320124405323033E-8</v>
      </c>
      <c r="AH147">
        <v>2.831171049227643E-7</v>
      </c>
      <c r="AI147">
        <v>1.4636039842772308E-6</v>
      </c>
      <c r="AJ147">
        <v>6.2213172457329942E-6</v>
      </c>
      <c r="AK147">
        <v>2.2415941588410694E-5</v>
      </c>
      <c r="AL147">
        <v>7.0144408664824743E-5</v>
      </c>
      <c r="AM147">
        <v>1.9441153188160237E-4</v>
      </c>
      <c r="AN147">
        <v>4.8498642607458818E-4</v>
      </c>
      <c r="AO147">
        <v>1.1035634493901066E-3</v>
      </c>
      <c r="AP147">
        <v>2.3160940683705084E-3</v>
      </c>
      <c r="AQ147">
        <v>4.5256176758998951E-3</v>
      </c>
      <c r="AR147">
        <v>8.2989039584310045E-3</v>
      </c>
      <c r="AS147">
        <v>1.437948282933809E-2</v>
      </c>
      <c r="AT147">
        <v>2.3680593528421678E-2</v>
      </c>
      <c r="AU147">
        <v>3.7254155485561061E-2</v>
      </c>
      <c r="AV147">
        <v>5.6235521215893973E-2</v>
      </c>
      <c r="AW147">
        <v>8.1767718186899457E-2</v>
      </c>
      <c r="AX147">
        <v>0.11491229668942035</v>
      </c>
      <c r="AY147">
        <v>0.15655613219122</v>
      </c>
      <c r="AZ147">
        <v>0.20732425062264148</v>
      </c>
      <c r="BA147">
        <v>0.26750795479888007</v>
      </c>
      <c r="BB147">
        <v>0.33701550709134981</v>
      </c>
      <c r="BC147">
        <v>0.41534981539829552</v>
      </c>
      <c r="BD147">
        <v>0.50161447848985286</v>
      </c>
      <c r="BE147">
        <v>0.59454663033595312</v>
      </c>
      <c r="BF147">
        <v>0.69257262798895947</v>
      </c>
      <c r="BG147">
        <v>0.79388096091878024</v>
      </c>
      <c r="BH147">
        <v>0.89650589003561609</v>
      </c>
      <c r="BI147">
        <v>0.99841520566486808</v>
      </c>
      <c r="BJ147">
        <v>1.0975959986125616</v>
      </c>
      <c r="BK147">
        <v>1.1921332964092859</v>
      </c>
      <c r="BL147">
        <v>1.2802776455817779</v>
      </c>
      <c r="BM147">
        <v>1.3604990513506021</v>
      </c>
      <c r="BN147">
        <v>1.4315259786482468</v>
      </c>
      <c r="BO147">
        <v>1.492369269853048</v>
      </c>
      <c r="BP147">
        <v>1.5423317802053775</v>
      </c>
      <c r="BQ147">
        <v>1.581005241019021</v>
      </c>
      <c r="BR147">
        <v>1.6082563311689759</v>
      </c>
      <c r="BS147">
        <v>1.6242041872909159</v>
      </c>
      <c r="BT147">
        <v>1.6291916444042152</v>
      </c>
      <c r="BU147">
        <v>1.6237524098966367</v>
      </c>
      <c r="BV147">
        <v>1.6085761752926486</v>
      </c>
      <c r="BW147">
        <v>1.584473400146833</v>
      </c>
      <c r="BX147">
        <v>1.5523411943278347</v>
      </c>
      <c r="BY147">
        <v>1.5131314065088066</v>
      </c>
      <c r="BZ147">
        <v>1.4678217190969514</v>
      </c>
      <c r="CA147">
        <v>1.4173902681919714</v>
      </c>
      <c r="CB147">
        <v>1.3627940610127243</v>
      </c>
      <c r="CC147">
        <v>1.3049512574781235</v>
      </c>
      <c r="CD147">
        <v>1.2447272184954221</v>
      </c>
      <c r="CE147">
        <v>1.1829240994814352</v>
      </c>
      <c r="CF147">
        <v>1.1202736803269822</v>
      </c>
      <c r="CG147">
        <v>1.0574330678709805</v>
      </c>
      <c r="CH147">
        <v>0.99498287888529402</v>
      </c>
      <c r="CI147">
        <v>0.933427505390519</v>
      </c>
      <c r="CJ147">
        <v>0.87319707485822418</v>
      </c>
      <c r="CK147">
        <v>0.81465074098007806</v>
      </c>
      <c r="CL147">
        <v>0.75808097223784754</v>
      </c>
      <c r="CM147">
        <v>0.70371854215257101</v>
      </c>
      <c r="CN147">
        <v>0.6517379641102039</v>
      </c>
      <c r="CO147">
        <v>0.60226315293220167</v>
      </c>
      <c r="CP147">
        <v>0.55537313329209603</v>
      </c>
      <c r="CQ147">
        <v>0.51110765054997509</v>
      </c>
      <c r="CR147">
        <v>0.46947257185291175</v>
      </c>
      <c r="CS147">
        <v>0.43044499401818703</v>
      </c>
      <c r="CT147">
        <v>0.39397799961579028</v>
      </c>
      <c r="CU147">
        <v>0.36000502382574229</v>
      </c>
      <c r="CV147">
        <v>0.32844381223089758</v>
      </c>
      <c r="CW147">
        <v>0.29919996397696624</v>
      </c>
      <c r="CX147">
        <v>0.27217006600622407</v>
      </c>
      <c r="CY147">
        <v>0.24724443269641533</v>
      </c>
      <c r="CZ147">
        <v>0.22430947156574854</v>
      </c>
      <c r="DA147">
        <v>0.20324970008458521</v>
      </c>
      <c r="DB147">
        <v>0.18394944139012456</v>
      </c>
      <c r="DC147">
        <v>0.16629422813190139</v>
      </c>
      <c r="DD147">
        <v>0.15017194405133813</v>
      </c>
      <c r="DE147">
        <v>0.13547373245454741</v>
      </c>
      <c r="DF147">
        <v>0.12209469967725849</v>
      </c>
      <c r="DG147">
        <v>0.10993444013718164</v>
      </c>
      <c r="DH147">
        <v>9.8897407765763071E-2</v>
      </c>
      <c r="DI147">
        <v>8.8893156625598629E-2</v>
      </c>
      <c r="DJ147">
        <v>7.9836471445898727E-2</v>
      </c>
      <c r="DK147">
        <v>7.1647406719786991E-2</v>
      </c>
      <c r="DL147">
        <v>6.4251250960138381E-2</v>
      </c>
      <c r="DM147">
        <v>5.7578430746282099E-2</v>
      </c>
      <c r="DN147">
        <v>5.1564367341314005E-2</v>
      </c>
      <c r="DO147">
        <v>4.6149296937880321E-2</v>
      </c>
      <c r="DP147">
        <v>4.1278064010004133E-2</v>
      </c>
      <c r="DQ147">
        <v>3.6899895814424509E-2</v>
      </c>
      <c r="DR147">
        <v>3.2968164796611903E-2</v>
      </c>
      <c r="DS147">
        <v>2.9440144510199807E-2</v>
      </c>
      <c r="DT147">
        <v>2.627676364743441E-2</v>
      </c>
      <c r="DU147">
        <v>2.344236189401146E-2</v>
      </c>
      <c r="DV147">
        <v>2.0904450554944925E-2</v>
      </c>
      <c r="DW147">
        <v>1.8633480238753677E-2</v>
      </c>
      <c r="DX147">
        <v>1.6602617325132789E-2</v>
      </c>
      <c r="DY147">
        <v>1.4787530466276129E-2</v>
      </c>
      <c r="DZ147">
        <v>1.3166187974424721E-2</v>
      </c>
      <c r="EA147">
        <v>1.1718666618849882E-2</v>
      </c>
      <c r="EB147">
        <v>1.042697208575945E-2</v>
      </c>
      <c r="EC147">
        <v>9.2748711366472045E-3</v>
      </c>
      <c r="ED147">
        <v>8.2477353272012895E-3</v>
      </c>
      <c r="EE147">
        <v>7.3323960135780316E-3</v>
      </c>
      <c r="EF147">
        <v>6.5170102698190882E-3</v>
      </c>
    </row>
    <row r="148" spans="1:136" x14ac:dyDescent="0.2">
      <c r="A148" s="1">
        <v>36819</v>
      </c>
      <c r="B148" s="15">
        <f>Sheet1!G148</f>
        <v>0.35219775902425904</v>
      </c>
      <c r="C148">
        <v>60097.357915000001</v>
      </c>
      <c r="D148">
        <v>28014.5</v>
      </c>
      <c r="E148" s="5">
        <v>0.05</v>
      </c>
      <c r="F148" s="6">
        <v>1</v>
      </c>
      <c r="G148" s="7">
        <v>0.24400287515073291</v>
      </c>
      <c r="H148" s="10">
        <v>86745.520877560848</v>
      </c>
      <c r="I148" s="8">
        <f t="shared" si="35"/>
        <v>4.9590614556313515</v>
      </c>
      <c r="J148" s="8">
        <f t="shared" si="29"/>
        <v>4.7150585804806182</v>
      </c>
      <c r="K148" s="3">
        <f t="shared" si="36"/>
        <v>0.99999964582720802</v>
      </c>
      <c r="L148" s="3">
        <f t="shared" si="30"/>
        <v>86745.544552887732</v>
      </c>
      <c r="M148" s="3">
        <f t="shared" si="31"/>
        <v>5.6052110304893345E-4</v>
      </c>
      <c r="N148" s="4">
        <f t="shared" si="32"/>
        <v>60097.305638519916</v>
      </c>
      <c r="O148" s="3">
        <f t="shared" si="33"/>
        <v>2.7328303700148325E-3</v>
      </c>
      <c r="P148" s="18">
        <f t="shared" si="37"/>
        <v>3.293351473063766E-3</v>
      </c>
      <c r="Q148" s="20">
        <f t="shared" si="38"/>
        <v>5.3298054350303339</v>
      </c>
      <c r="R148" s="9">
        <f t="shared" si="39"/>
        <v>4.9159019669428356E-8</v>
      </c>
      <c r="U148" s="1">
        <f t="shared" si="34"/>
        <v>36819</v>
      </c>
      <c r="V148">
        <v>3.9210393836634541E-57</v>
      </c>
      <c r="W148">
        <v>5.7892123582395101E-39</v>
      </c>
      <c r="X148">
        <v>5.8380967560948951E-30</v>
      </c>
      <c r="Y148">
        <v>2.674127823123835E-24</v>
      </c>
      <c r="Z148">
        <v>2.5257253344928867E-20</v>
      </c>
      <c r="AA148">
        <v>2.4029341531195381E-17</v>
      </c>
      <c r="AB148">
        <v>5.1254593677201766E-15</v>
      </c>
      <c r="AC148">
        <v>3.8644638662536966E-13</v>
      </c>
      <c r="AD148">
        <v>1.3648174791034411E-11</v>
      </c>
      <c r="AE148">
        <v>2.7167276952081105E-10</v>
      </c>
      <c r="AF148">
        <v>3.4621973163949206E-9</v>
      </c>
      <c r="AG148">
        <v>3.0942603903742905E-8</v>
      </c>
      <c r="AH148">
        <v>2.0740142513387326E-7</v>
      </c>
      <c r="AI148">
        <v>1.0968290371539241E-6</v>
      </c>
      <c r="AJ148">
        <v>4.7591727907323742E-6</v>
      </c>
      <c r="AK148">
        <v>1.7471924533471183E-5</v>
      </c>
      <c r="AL148">
        <v>5.5618894998377881E-5</v>
      </c>
      <c r="AM148">
        <v>1.5660205734868124E-4</v>
      </c>
      <c r="AN148">
        <v>3.9639280552294871E-4</v>
      </c>
      <c r="AO148">
        <v>9.1421955349247003E-4</v>
      </c>
      <c r="AP148">
        <v>1.9429185668143371E-3</v>
      </c>
      <c r="AQ148">
        <v>3.8410832273646509E-3</v>
      </c>
      <c r="AR148">
        <v>7.1210489383265975E-3</v>
      </c>
      <c r="AS148">
        <v>1.2465687971177378E-2</v>
      </c>
      <c r="AT148">
        <v>2.0727447674050881E-2</v>
      </c>
      <c r="AU148">
        <v>3.2905102969385536E-2</v>
      </c>
      <c r="AV148">
        <v>5.0096924721823075E-2</v>
      </c>
      <c r="AW148">
        <v>7.3432698808249541E-2</v>
      </c>
      <c r="AX148">
        <v>0.10399048405579131</v>
      </c>
      <c r="AY148">
        <v>0.14270650442190219</v>
      </c>
      <c r="AZ148">
        <v>0.19028772442558831</v>
      </c>
      <c r="BA148">
        <v>0.24713635986274263</v>
      </c>
      <c r="BB148">
        <v>0.31329401040613458</v>
      </c>
      <c r="BC148">
        <v>0.38841064224899002</v>
      </c>
      <c r="BD148">
        <v>0.47174075963817574</v>
      </c>
      <c r="BE148">
        <v>0.56216623430396928</v>
      </c>
      <c r="BF148">
        <v>0.65824277775669071</v>
      </c>
      <c r="BG148">
        <v>0.75826518630539108</v>
      </c>
      <c r="BH148">
        <v>0.86034537400957245</v>
      </c>
      <c r="BI148">
        <v>0.9624968295012305</v>
      </c>
      <c r="BJ148">
        <v>1.0627193956910677</v>
      </c>
      <c r="BK148">
        <v>1.1590790295824298</v>
      </c>
      <c r="BL148">
        <v>1.2497782832915618</v>
      </c>
      <c r="BM148">
        <v>1.3332144911565376</v>
      </c>
      <c r="BN148">
        <v>1.4080239075933321</v>
      </c>
      <c r="BO148">
        <v>1.4731112042816923</v>
      </c>
      <c r="BP148">
        <v>1.5276647270445058</v>
      </c>
      <c r="BQ148">
        <v>1.5711586900755434</v>
      </c>
      <c r="BR148">
        <v>1.6033440346881793</v>
      </c>
      <c r="BS148">
        <v>1.624230010735453</v>
      </c>
      <c r="BT148">
        <v>1.6340586761030065</v>
      </c>
      <c r="BU148">
        <v>1.6332744871550147</v>
      </c>
      <c r="BV148">
        <v>1.6224910084015598</v>
      </c>
      <c r="BW148">
        <v>1.6024565402055042</v>
      </c>
      <c r="BX148">
        <v>1.574020182993886</v>
      </c>
      <c r="BY148">
        <v>1.5380995540628097</v>
      </c>
      <c r="BZ148">
        <v>1.4956510716932145</v>
      </c>
      <c r="CA148">
        <v>1.4476434380238863</v>
      </c>
      <c r="CB148">
        <v>1.3950346985397803</v>
      </c>
      <c r="CC148">
        <v>1.3387530389157469</v>
      </c>
      <c r="CD148">
        <v>1.2796813021697433</v>
      </c>
      <c r="CE148">
        <v>1.218645070457667</v>
      </c>
      <c r="CF148">
        <v>1.1564040540363938</v>
      </c>
      <c r="CG148">
        <v>1.0936464611508676</v>
      </c>
      <c r="CH148">
        <v>1.0309859822770533</v>
      </c>
      <c r="CI148">
        <v>0.96896100537182783</v>
      </c>
      <c r="CJ148">
        <v>0.90803568069477203</v>
      </c>
      <c r="CK148">
        <v>0.8486024698383845</v>
      </c>
      <c r="CL148">
        <v>0.79098583976912085</v>
      </c>
      <c r="CM148">
        <v>0.73544679544155256</v>
      </c>
      <c r="CN148">
        <v>0.68218798098959255</v>
      </c>
      <c r="CO148">
        <v>0.63135911729024186</v>
      </c>
      <c r="CP148">
        <v>0.58306258103836783</v>
      </c>
      <c r="CQ148">
        <v>0.53735896604734634</v>
      </c>
      <c r="CR148">
        <v>0.49427250039092313</v>
      </c>
      <c r="CS148">
        <v>0.45379622266037339</v>
      </c>
      <c r="CT148">
        <v>0.41589684673674043</v>
      </c>
      <c r="CU148">
        <v>0.38051926699342925</v>
      </c>
      <c r="CV148">
        <v>0.34759067483263517</v>
      </c>
      <c r="CW148">
        <v>0.31702427311616593</v>
      </c>
      <c r="CX148">
        <v>0.28872258764834446</v>
      </c>
      <c r="CY148">
        <v>0.26258038472068435</v>
      </c>
      <c r="CZ148">
        <v>0.23848721116914584</v>
      </c>
      <c r="DA148">
        <v>0.21632957876070213</v>
      </c>
      <c r="DB148">
        <v>0.19599281833952531</v>
      </c>
      <c r="DC148">
        <v>0.17736263132682242</v>
      </c>
      <c r="DD148">
        <v>0.16032636715686613</v>
      </c>
      <c r="DE148">
        <v>0.1447740552908523</v>
      </c>
      <c r="DF148">
        <v>0.13059921979376254</v>
      </c>
      <c r="DG148">
        <v>0.11769950327183652</v>
      </c>
      <c r="DH148">
        <v>0.10597712540449926</v>
      </c>
      <c r="DI148">
        <v>9.5339199493238283E-2</v>
      </c>
      <c r="DJ148">
        <v>8.5697928495580611E-2</v>
      </c>
      <c r="DK148">
        <v>7.6970699998015576E-2</v>
      </c>
      <c r="DL148">
        <v>6.9080097572343277E-2</v>
      </c>
      <c r="DM148">
        <v>6.1953844004248866E-2</v>
      </c>
      <c r="DN148">
        <v>5.5524690016616793E-2</v>
      </c>
      <c r="DO148">
        <v>4.973026035772652E-2</v>
      </c>
      <c r="DP148">
        <v>4.4512867501639464E-2</v>
      </c>
      <c r="DQ148">
        <v>3.9819301723306201E-2</v>
      </c>
      <c r="DR148">
        <v>3.5600604966981246E-2</v>
      </c>
      <c r="DS148">
        <v>3.1811834722061283E-2</v>
      </c>
      <c r="DT148">
        <v>2.8411823050850916E-2</v>
      </c>
      <c r="DU148">
        <v>2.5362934971139912E-2</v>
      </c>
      <c r="DV148">
        <v>2.2630829574574966E-2</v>
      </c>
      <c r="DW148">
        <v>2.018422655026441E-2</v>
      </c>
      <c r="DX148">
        <v>1.7994680172267095E-2</v>
      </c>
      <c r="DY148">
        <v>1.6036362289770092E-2</v>
      </c>
      <c r="DZ148">
        <v>1.4285855420276862E-2</v>
      </c>
      <c r="EA148">
        <v>1.2721956679834792E-2</v>
      </c>
      <c r="EB148">
        <v>1.1325492981551801E-2</v>
      </c>
      <c r="EC148">
        <v>1.0079147686330569E-2</v>
      </c>
      <c r="ED148">
        <v>8.9672986904828639E-3</v>
      </c>
      <c r="EE148">
        <v>7.9758677769649206E-3</v>
      </c>
      <c r="EF148">
        <v>7.0921809343169728E-3</v>
      </c>
    </row>
    <row r="149" spans="1:136" x14ac:dyDescent="0.2">
      <c r="A149" s="1">
        <v>36826</v>
      </c>
      <c r="B149" s="15">
        <f>Sheet1!G149</f>
        <v>0.35385033144767986</v>
      </c>
      <c r="C149">
        <v>58884.21249125</v>
      </c>
      <c r="D149">
        <v>28014.5</v>
      </c>
      <c r="E149" s="5">
        <v>0.05</v>
      </c>
      <c r="F149" s="6">
        <v>1</v>
      </c>
      <c r="G149" s="7">
        <v>0.24360588877217992</v>
      </c>
      <c r="H149" s="10">
        <v>85532.434651083473</v>
      </c>
      <c r="I149" s="8">
        <f t="shared" si="35"/>
        <v>4.9089344429403914</v>
      </c>
      <c r="J149" s="8">
        <f t="shared" si="29"/>
        <v>4.6653285541682115</v>
      </c>
      <c r="K149" s="3">
        <f t="shared" si="36"/>
        <v>0.9999995421370973</v>
      </c>
      <c r="L149" s="3">
        <f t="shared" si="30"/>
        <v>85532.446494661475</v>
      </c>
      <c r="M149" s="3">
        <f t="shared" si="31"/>
        <v>1.4027033989654508E-4</v>
      </c>
      <c r="N149" s="4">
        <f t="shared" si="32"/>
        <v>58884.219831096474</v>
      </c>
      <c r="O149" s="3">
        <f t="shared" si="33"/>
        <v>5.3873346258503407E-5</v>
      </c>
      <c r="P149" s="18">
        <f t="shared" si="37"/>
        <v>1.941436861550485E-4</v>
      </c>
      <c r="Q149" s="20">
        <f t="shared" si="38"/>
        <v>5.2810772158940376</v>
      </c>
      <c r="R149" s="9">
        <f t="shared" si="39"/>
        <v>6.421327351278364E-8</v>
      </c>
      <c r="U149" s="1">
        <f t="shared" si="34"/>
        <v>36826</v>
      </c>
      <c r="V149">
        <v>6.4862205677110136E-57</v>
      </c>
      <c r="W149">
        <v>9.322418252704631E-39</v>
      </c>
      <c r="X149">
        <v>9.1421368825290195E-30</v>
      </c>
      <c r="Y149">
        <v>4.0829870342576816E-24</v>
      </c>
      <c r="Z149">
        <v>3.7697161049085365E-20</v>
      </c>
      <c r="AA149">
        <v>3.5133209622198697E-17</v>
      </c>
      <c r="AB149">
        <v>7.3540651323817636E-15</v>
      </c>
      <c r="AC149">
        <v>5.449290543852607E-13</v>
      </c>
      <c r="AD149">
        <v>1.8937335991735369E-11</v>
      </c>
      <c r="AE149">
        <v>3.7131566612484366E-10</v>
      </c>
      <c r="AF149">
        <v>4.6655067638518898E-9</v>
      </c>
      <c r="AG149">
        <v>4.1143428665646424E-8</v>
      </c>
      <c r="AH149">
        <v>2.723062955819437E-7</v>
      </c>
      <c r="AI149">
        <v>1.4228493608610101E-6</v>
      </c>
      <c r="AJ149">
        <v>6.1033565912871828E-6</v>
      </c>
      <c r="AK149">
        <v>2.216228184965355E-5</v>
      </c>
      <c r="AL149">
        <v>6.981217204120019E-5</v>
      </c>
      <c r="AM149">
        <v>1.9459076641777537E-4</v>
      </c>
      <c r="AN149">
        <v>4.8778905253362342E-4</v>
      </c>
      <c r="AO149">
        <v>1.1145266229935476E-3</v>
      </c>
      <c r="AP149">
        <v>2.3472996840879683E-3</v>
      </c>
      <c r="AQ149">
        <v>4.6001456533823924E-3</v>
      </c>
      <c r="AR149">
        <v>8.4564175962977828E-3</v>
      </c>
      <c r="AS149">
        <v>1.4682353646640042E-2</v>
      </c>
      <c r="AT149">
        <v>2.42196135773841E-2</v>
      </c>
      <c r="AU149">
        <v>3.815266565555326E-2</v>
      </c>
      <c r="AV149">
        <v>5.7650782738770702E-2</v>
      </c>
      <c r="AW149">
        <v>8.3888594977057862E-2</v>
      </c>
      <c r="AX149">
        <v>0.1179527619401913</v>
      </c>
      <c r="AY149">
        <v>0.16074468022466867</v>
      </c>
      <c r="AZ149">
        <v>0.21288987763985009</v>
      </c>
      <c r="BA149">
        <v>0.27466386663576231</v>
      </c>
      <c r="BB149">
        <v>0.34594204009064217</v>
      </c>
      <c r="BC149">
        <v>0.4261781770372316</v>
      </c>
      <c r="BD149">
        <v>0.51441282577040726</v>
      </c>
      <c r="BE149">
        <v>0.60930973766826602</v>
      </c>
      <c r="BF149">
        <v>0.70921600599292467</v>
      </c>
      <c r="BG149">
        <v>0.81223983630898655</v>
      </c>
      <c r="BH149">
        <v>0.91633900568202975</v>
      </c>
      <c r="BI149">
        <v>1.0194129998038735</v>
      </c>
      <c r="BJ149">
        <v>1.1193924085807854</v>
      </c>
      <c r="BK149">
        <v>1.2143202241154671</v>
      </c>
      <c r="BL149">
        <v>1.3024210227836746</v>
      </c>
      <c r="BM149">
        <v>1.3821554438760835</v>
      </c>
      <c r="BN149">
        <v>1.4522587526864013</v>
      </c>
      <c r="BO149">
        <v>1.5117634884145994</v>
      </c>
      <c r="BP149">
        <v>1.5600071806872804</v>
      </c>
      <c r="BQ149">
        <v>1.5966268438403934</v>
      </c>
      <c r="BR149">
        <v>1.6215424262555196</v>
      </c>
      <c r="BS149">
        <v>1.6349316255625355</v>
      </c>
      <c r="BT149">
        <v>1.6371985156353421</v>
      </c>
      <c r="BU149">
        <v>1.6289383108743507</v>
      </c>
      <c r="BV149">
        <v>1.6109003612476187</v>
      </c>
      <c r="BW149">
        <v>1.5839511690182571</v>
      </c>
      <c r="BX149">
        <v>1.5490388806649957</v>
      </c>
      <c r="BY149">
        <v>1.5071603641370197</v>
      </c>
      <c r="BZ149">
        <v>1.4593316541560688</v>
      </c>
      <c r="CA149">
        <v>1.4065622519715908</v>
      </c>
      <c r="CB149">
        <v>1.3498335100536316</v>
      </c>
      <c r="CC149">
        <v>1.2900811210279828</v>
      </c>
      <c r="CD149">
        <v>1.228181564242051</v>
      </c>
      <c r="CE149">
        <v>1.1649422404258154</v>
      </c>
      <c r="CF149">
        <v>1.1010949408416741</v>
      </c>
      <c r="CG149">
        <v>1.037292246873627</v>
      </c>
      <c r="CH149">
        <v>0.97410643350078319</v>
      </c>
      <c r="CI149">
        <v>0.91203044984528248</v>
      </c>
      <c r="CJ149">
        <v>0.851480566625192</v>
      </c>
      <c r="CK149">
        <v>0.79280030906567556</v>
      </c>
      <c r="CL149">
        <v>0.73626533046961451</v>
      </c>
      <c r="CM149">
        <v>0.68208892276490463</v>
      </c>
      <c r="CN149">
        <v>0.63042790315719299</v>
      </c>
      <c r="CO149">
        <v>0.58138865839355724</v>
      </c>
      <c r="CP149">
        <v>0.53503316852171801</v>
      </c>
      <c r="CQ149">
        <v>0.49138486934012943</v>
      </c>
      <c r="CR149">
        <v>0.45043424631125423</v>
      </c>
      <c r="CS149">
        <v>0.41214408221596333</v>
      </c>
      <c r="CT149">
        <v>0.37645430617628034</v>
      </c>
      <c r="CU149">
        <v>0.34328641296953383</v>
      </c>
      <c r="CV149">
        <v>0.31254743903489485</v>
      </c>
      <c r="CW149">
        <v>0.28413349555500456</v>
      </c>
      <c r="CX149">
        <v>0.25793286985222852</v>
      </c>
      <c r="CY149">
        <v>0.23382871446305736</v>
      </c>
      <c r="CZ149">
        <v>0.21170134903658433</v>
      </c>
      <c r="DA149">
        <v>0.19143020401944569</v>
      </c>
      <c r="DB149">
        <v>0.17289543728870047</v>
      </c>
      <c r="DC149">
        <v>0.15597925579255068</v>
      </c>
      <c r="DD149">
        <v>0.1405669741365386</v>
      </c>
      <c r="DE149">
        <v>0.1265478411541088</v>
      </c>
      <c r="DF149">
        <v>0.11381566403267313</v>
      </c>
      <c r="DG149">
        <v>0.10226925770408973</v>
      </c>
      <c r="DH149">
        <v>9.1812745094766293E-2</v>
      </c>
      <c r="DI149">
        <v>8.2355731580896541E-2</v>
      </c>
      <c r="DJ149">
        <v>7.3813374699764706E-2</v>
      </c>
      <c r="DK149">
        <v>6.6106367898412205E-2</v>
      </c>
      <c r="DL149">
        <v>5.9160854908477042E-2</v>
      </c>
      <c r="DM149">
        <v>5.2908289257721709E-2</v>
      </c>
      <c r="DN149">
        <v>4.7285251489641279E-2</v>
      </c>
      <c r="DO149">
        <v>4.2233234877563496E-2</v>
      </c>
      <c r="DP149">
        <v>3.769840879603293E-2</v>
      </c>
      <c r="DQ149">
        <v>3.3631367451235038E-2</v>
      </c>
      <c r="DR149">
        <v>2.9986870370352865E-2</v>
      </c>
      <c r="DS149">
        <v>2.672357990045493E-2</v>
      </c>
      <c r="DT149">
        <v>2.3803799961863197E-2</v>
      </c>
      <c r="DU149">
        <v>2.1193219428551655E-2</v>
      </c>
      <c r="DV149">
        <v>1.8860662757877157E-2</v>
      </c>
      <c r="DW149">
        <v>1.6777849852286534E-2</v>
      </c>
      <c r="DX149">
        <v>1.4919166595269243E-2</v>
      </c>
      <c r="DY149">
        <v>1.3261447051673744E-2</v>
      </c>
      <c r="DZ149">
        <v>1.1783767948104795E-2</v>
      </c>
      <c r="EA149">
        <v>1.0467255742705019E-2</v>
      </c>
      <c r="EB149">
        <v>9.2949063461661482E-3</v>
      </c>
      <c r="EC149">
        <v>8.2514173590998423E-3</v>
      </c>
      <c r="ED149">
        <v>7.3230325375074441E-3</v>
      </c>
      <c r="EE149">
        <v>6.4973980814090693E-3</v>
      </c>
      <c r="EF149">
        <v>5.763430255832494E-3</v>
      </c>
    </row>
    <row r="150" spans="1:136" x14ac:dyDescent="0.2">
      <c r="A150" s="1">
        <v>36833</v>
      </c>
      <c r="B150" s="15">
        <f>Sheet1!G150</f>
        <v>0.35392410124000789</v>
      </c>
      <c r="C150">
        <v>57764.385946249997</v>
      </c>
      <c r="D150">
        <v>28014.5</v>
      </c>
      <c r="E150" s="5">
        <v>0.05</v>
      </c>
      <c r="F150" s="6">
        <v>1</v>
      </c>
      <c r="G150" s="7">
        <v>0.24219388120503949</v>
      </c>
      <c r="H150" s="10">
        <v>84412.606859477819</v>
      </c>
      <c r="I150" s="8">
        <f t="shared" si="35"/>
        <v>4.881723104265947</v>
      </c>
      <c r="J150" s="8">
        <f t="shared" si="29"/>
        <v>4.639529223060908</v>
      </c>
      <c r="K150" s="3">
        <f t="shared" si="36"/>
        <v>0.9999994741857311</v>
      </c>
      <c r="L150" s="3">
        <f t="shared" si="30"/>
        <v>84412.616156316886</v>
      </c>
      <c r="M150" s="3">
        <f t="shared" si="31"/>
        <v>8.6431216642285694E-5</v>
      </c>
      <c r="N150" s="4">
        <f t="shared" si="32"/>
        <v>57764.392289736221</v>
      </c>
      <c r="O150" s="3">
        <f t="shared" si="33"/>
        <v>4.0239817474944662E-5</v>
      </c>
      <c r="P150" s="18">
        <f t="shared" si="37"/>
        <v>1.2667103411723036E-4</v>
      </c>
      <c r="Q150" s="20">
        <f t="shared" si="38"/>
        <v>5.2588677433144841</v>
      </c>
      <c r="R150" s="9">
        <f t="shared" si="39"/>
        <v>7.2472542786476374E-8</v>
      </c>
      <c r="U150" s="1">
        <f t="shared" si="34"/>
        <v>36833</v>
      </c>
      <c r="V150">
        <v>3.3685820595922984E-57</v>
      </c>
      <c r="W150">
        <v>6.783396224959097E-39</v>
      </c>
      <c r="X150">
        <v>7.7549827270158944E-30</v>
      </c>
      <c r="Y150">
        <v>3.7865369101342141E-24</v>
      </c>
      <c r="Z150">
        <v>3.7045667495686161E-20</v>
      </c>
      <c r="AA150">
        <v>3.5937204038139645E-17</v>
      </c>
      <c r="AB150">
        <v>7.741837095799143E-15</v>
      </c>
      <c r="AC150">
        <v>5.8591168440184696E-13</v>
      </c>
      <c r="AD150">
        <v>2.0684162647514717E-11</v>
      </c>
      <c r="AE150">
        <v>4.1035822774490128E-10</v>
      </c>
      <c r="AF150">
        <v>5.2013315084740794E-9</v>
      </c>
      <c r="AG150">
        <v>4.6163921210911224E-8</v>
      </c>
      <c r="AH150">
        <v>3.0693827847231375E-7</v>
      </c>
      <c r="AI150">
        <v>1.6088182763365317E-6</v>
      </c>
      <c r="AJ150">
        <v>6.9144165309128854E-6</v>
      </c>
      <c r="AK150">
        <v>2.5131422904123024E-5</v>
      </c>
      <c r="AL150">
        <v>7.9177112004348969E-5</v>
      </c>
      <c r="AM150">
        <v>2.2057931883626776E-4</v>
      </c>
      <c r="AN150">
        <v>5.5233626667320495E-4</v>
      </c>
      <c r="AO150">
        <v>1.2600385196660006E-3</v>
      </c>
      <c r="AP150">
        <v>2.6485484545511135E-3</v>
      </c>
      <c r="AQ150">
        <v>5.1785357944176087E-3</v>
      </c>
      <c r="AR150">
        <v>9.4948790357448527E-3</v>
      </c>
      <c r="AS150">
        <v>1.6438267824555527E-2</v>
      </c>
      <c r="AT150">
        <v>2.7032737177363975E-2</v>
      </c>
      <c r="AU150">
        <v>4.2445169621570265E-2</v>
      </c>
      <c r="AV150">
        <v>6.391730560560957E-2</v>
      </c>
      <c r="AW150">
        <v>9.2675493858047117E-2</v>
      </c>
      <c r="AX150">
        <v>0.12982728683009223</v>
      </c>
      <c r="AY150">
        <v>0.17625630278864921</v>
      </c>
      <c r="AZ150">
        <v>0.23252720314257513</v>
      </c>
      <c r="BA150">
        <v>0.2988112560333363</v>
      </c>
      <c r="BB150">
        <v>0.37484018625279703</v>
      </c>
      <c r="BC150">
        <v>0.459892440897268</v>
      </c>
      <c r="BD150">
        <v>0.55281225752277507</v>
      </c>
      <c r="BE150">
        <v>0.6520585494613087</v>
      </c>
      <c r="BF150">
        <v>0.75577800585380639</v>
      </c>
      <c r="BG150">
        <v>0.86189514273611634</v>
      </c>
      <c r="BH150">
        <v>0.96821136618795878</v>
      </c>
      <c r="BI150">
        <v>1.0725053153790955</v>
      </c>
      <c r="BJ150">
        <v>1.1726276524870276</v>
      </c>
      <c r="BK150">
        <v>1.2665848290668318</v>
      </c>
      <c r="BL150">
        <v>1.3526079558768633</v>
      </c>
      <c r="BM150">
        <v>1.4292045348421096</v>
      </c>
      <c r="BN150">
        <v>1.4951923213922067</v>
      </c>
      <c r="BO150">
        <v>1.5497158664485264</v>
      </c>
      <c r="BP150">
        <v>1.5922472814832038</v>
      </c>
      <c r="BQ150">
        <v>1.6225734599975117</v>
      </c>
      <c r="BR150">
        <v>1.6407723886577055</v>
      </c>
      <c r="BS150">
        <v>1.6471813268200239</v>
      </c>
      <c r="BT150">
        <v>1.6423595720626882</v>
      </c>
      <c r="BU150">
        <v>1.6270483138454046</v>
      </c>
      <c r="BV150">
        <v>1.6021297583755452</v>
      </c>
      <c r="BW150">
        <v>1.5685873307028315</v>
      </c>
      <c r="BX150">
        <v>1.5274683629594374</v>
      </c>
      <c r="BY150">
        <v>1.4798502900239889</v>
      </c>
      <c r="BZ150">
        <v>1.4268110168809971</v>
      </c>
      <c r="CA150">
        <v>1.3694038091599761</v>
      </c>
      <c r="CB150">
        <v>1.3086367969354431</v>
      </c>
      <c r="CC150">
        <v>1.245456973900714</v>
      </c>
      <c r="CD150">
        <v>1.1807384177383462</v>
      </c>
      <c r="CE150">
        <v>1.1152743485277712</v>
      </c>
      <c r="CF150">
        <v>1.0497725743970716</v>
      </c>
      <c r="CG150">
        <v>0.98485384061761383</v>
      </c>
      <c r="CH150">
        <v>0.92105259310319798</v>
      </c>
      <c r="CI150">
        <v>0.85881968327182534</v>
      </c>
      <c r="CJ150">
        <v>0.79852657253234804</v>
      </c>
      <c r="CK150">
        <v>0.74047063612321817</v>
      </c>
      <c r="CL150">
        <v>0.68488121335602037</v>
      </c>
      <c r="CM150">
        <v>0.63192610104794966</v>
      </c>
      <c r="CN150">
        <v>0.58171823639997278</v>
      </c>
      <c r="CO150">
        <v>0.53432236283826995</v>
      </c>
      <c r="CP150">
        <v>0.48976151604120061</v>
      </c>
      <c r="CQ150">
        <v>0.44802320668799639</v>
      </c>
      <c r="CR150">
        <v>0.40906521096004406</v>
      </c>
      <c r="CS150">
        <v>0.37282090938864992</v>
      </c>
      <c r="CT150">
        <v>0.33920413939512623</v>
      </c>
      <c r="CU150">
        <v>0.3081135470940421</v>
      </c>
      <c r="CV150">
        <v>0.27943644001902423</v>
      </c>
      <c r="CW150">
        <v>0.25305215483280297</v>
      </c>
      <c r="CX150">
        <v>0.22883496327403083</v>
      </c>
      <c r="CY150">
        <v>0.2066565460452762</v>
      </c>
      <c r="CZ150">
        <v>0.18638806851100398</v>
      </c>
      <c r="DA150">
        <v>0.16790189436970604</v>
      </c>
      <c r="DB150">
        <v>0.15107297426750368</v>
      </c>
      <c r="DC150">
        <v>0.13577994596464915</v>
      </c>
      <c r="DD150">
        <v>0.12190598143851923</v>
      </c>
      <c r="DE150">
        <v>0.10933941445111867</v>
      </c>
      <c r="DF150">
        <v>9.7974179828050012E-2</v>
      </c>
      <c r="DG150">
        <v>8.7710093155019431E-2</v>
      </c>
      <c r="DH150">
        <v>7.8452996928996918E-2</v>
      </c>
      <c r="DI150">
        <v>7.0114796507097329E-2</v>
      </c>
      <c r="DJ150">
        <v>6.2613406555153281E-2</v>
      </c>
      <c r="DK150">
        <v>5.5872626166676015E-2</v>
      </c>
      <c r="DL150">
        <v>4.9821958441223106E-2</v>
      </c>
      <c r="DM150">
        <v>4.4396388104525827E-2</v>
      </c>
      <c r="DN150">
        <v>3.9536128735429665E-2</v>
      </c>
      <c r="DO150">
        <v>3.5186349342218141E-2</v>
      </c>
      <c r="DP150">
        <v>3.1296888402037093E-2</v>
      </c>
      <c r="DQ150">
        <v>2.7821962035841596E-2</v>
      </c>
      <c r="DR150">
        <v>2.4719871727910788E-2</v>
      </c>
      <c r="DS150">
        <v>2.1952715901658235E-2</v>
      </c>
      <c r="DT150">
        <v>1.9486108718920616E-2</v>
      </c>
      <c r="DU150">
        <v>1.7288908664195933E-2</v>
      </c>
      <c r="DV150">
        <v>1.5332958794448808E-2</v>
      </c>
      <c r="DW150">
        <v>1.3592839965325785E-2</v>
      </c>
      <c r="DX150">
        <v>1.204563787287995E-2</v>
      </c>
      <c r="DY150">
        <v>1.0670724363861708E-2</v>
      </c>
      <c r="DZ150">
        <v>9.4495531559013867E-3</v>
      </c>
      <c r="EA150">
        <v>8.3654698611146019E-3</v>
      </c>
      <c r="EB150">
        <v>7.4035360134010516E-3</v>
      </c>
      <c r="EC150">
        <v>6.5503666525934465E-3</v>
      </c>
      <c r="ED150">
        <v>5.7939809102015042E-3</v>
      </c>
      <c r="EE150">
        <v>5.1236649652598469E-3</v>
      </c>
      <c r="EF150">
        <v>4.5298466890102349E-3</v>
      </c>
    </row>
    <row r="151" spans="1:136" x14ac:dyDescent="0.2">
      <c r="A151" s="1">
        <v>36840</v>
      </c>
      <c r="B151" s="15">
        <f>Sheet1!G151</f>
        <v>0.35619362183775982</v>
      </c>
      <c r="C151">
        <v>61917.076050625001</v>
      </c>
      <c r="D151">
        <v>28014.5</v>
      </c>
      <c r="E151" s="5">
        <v>0.05</v>
      </c>
      <c r="F151" s="6">
        <v>1</v>
      </c>
      <c r="G151" s="7">
        <v>0.24901942457832058</v>
      </c>
      <c r="H151" s="10">
        <v>88565.28325665278</v>
      </c>
      <c r="I151" s="8">
        <f t="shared" si="35"/>
        <v>4.9474977693372892</v>
      </c>
      <c r="J151" s="8">
        <f t="shared" si="29"/>
        <v>4.6984783447589686</v>
      </c>
      <c r="K151" s="3">
        <f t="shared" si="36"/>
        <v>0.99999962413217403</v>
      </c>
      <c r="L151" s="3">
        <f t="shared" si="30"/>
        <v>88565.283206280757</v>
      </c>
      <c r="M151" s="3">
        <f t="shared" si="31"/>
        <v>2.5373406092023025E-9</v>
      </c>
      <c r="N151" s="4">
        <f t="shared" si="32"/>
        <v>61917.068178554291</v>
      </c>
      <c r="O151" s="3">
        <f t="shared" si="33"/>
        <v>6.1969497258659585E-5</v>
      </c>
      <c r="P151" s="18">
        <f t="shared" si="37"/>
        <v>6.1972034599268785E-5</v>
      </c>
      <c r="Q151" s="20">
        <f t="shared" si="38"/>
        <v>5.3008409927893538</v>
      </c>
      <c r="R151" s="9">
        <f t="shared" si="39"/>
        <v>5.763522576055563E-8</v>
      </c>
      <c r="U151" s="1">
        <f t="shared" si="34"/>
        <v>36840</v>
      </c>
      <c r="V151">
        <v>2.0078481183597642E-55</v>
      </c>
      <c r="W151">
        <v>6.9511830772583683E-38</v>
      </c>
      <c r="X151">
        <v>3.4837514182531889E-29</v>
      </c>
      <c r="Y151">
        <v>1.0387541646215031E-23</v>
      </c>
      <c r="Z151">
        <v>7.3060084321054099E-20</v>
      </c>
      <c r="AA151">
        <v>5.5998475823355156E-17</v>
      </c>
      <c r="AB151">
        <v>1.0124065900018297E-14</v>
      </c>
      <c r="AC151">
        <v>6.7002809135255496E-13</v>
      </c>
      <c r="AD151">
        <v>2.1303125156508447E-11</v>
      </c>
      <c r="AE151">
        <v>3.8905677684347255E-10</v>
      </c>
      <c r="AF151">
        <v>4.6160107674138376E-9</v>
      </c>
      <c r="AG151">
        <v>3.8853615362475916E-8</v>
      </c>
      <c r="AH151">
        <v>2.4755778068991953E-7</v>
      </c>
      <c r="AI151">
        <v>1.2539717643344557E-6</v>
      </c>
      <c r="AJ151">
        <v>5.244357527423413E-6</v>
      </c>
      <c r="AK151">
        <v>1.8655179252570134E-5</v>
      </c>
      <c r="AL151">
        <v>5.7798114377076818E-5</v>
      </c>
      <c r="AM151">
        <v>1.5899136786684415E-4</v>
      </c>
      <c r="AN151">
        <v>3.9446498397495525E-4</v>
      </c>
      <c r="AO151">
        <v>8.9427683698707747E-4</v>
      </c>
      <c r="AP151">
        <v>1.8727909561557297E-3</v>
      </c>
      <c r="AQ151">
        <v>3.6563166807402868E-3</v>
      </c>
      <c r="AR151">
        <v>6.706867975075274E-3</v>
      </c>
      <c r="AS151">
        <v>1.1636244783609681E-2</v>
      </c>
      <c r="AT151">
        <v>1.9205108286200763E-2</v>
      </c>
      <c r="AU151">
        <v>3.0303425737198835E-2</v>
      </c>
      <c r="AV151">
        <v>4.5911273443342539E-2</v>
      </c>
      <c r="AW151">
        <v>6.7041964829473458E-2</v>
      </c>
      <c r="AX151">
        <v>9.4672214216992137E-2</v>
      </c>
      <c r="AY151">
        <v>0.1296660514054411</v>
      </c>
      <c r="AZ151">
        <v>0.17270016010529499</v>
      </c>
      <c r="BA151">
        <v>0.2241981495537963</v>
      </c>
      <c r="BB151">
        <v>0.28428011587990404</v>
      </c>
      <c r="BC151">
        <v>0.3527319854251465</v>
      </c>
      <c r="BD151">
        <v>0.42899690108553767</v>
      </c>
      <c r="BE151">
        <v>0.51218865519863077</v>
      </c>
      <c r="BF151">
        <v>0.60112517115259823</v>
      </c>
      <c r="BG151">
        <v>0.694378485484064</v>
      </c>
      <c r="BH151">
        <v>0.79033668157463255</v>
      </c>
      <c r="BI151">
        <v>0.88727278689225508</v>
      </c>
      <c r="BJ151">
        <v>0.98341571200467692</v>
      </c>
      <c r="BK151">
        <v>1.0770187810640826</v>
      </c>
      <c r="BL151">
        <v>1.1664221586936141</v>
      </c>
      <c r="BM151">
        <v>1.2501063939319006</v>
      </c>
      <c r="BN151">
        <v>1.3267352671420716</v>
      </c>
      <c r="BO151">
        <v>1.3951870505416628</v>
      </c>
      <c r="BP151">
        <v>1.4545741119657241</v>
      </c>
      <c r="BQ151">
        <v>1.5042514640371962</v>
      </c>
      <c r="BR151">
        <v>1.5438153685293532</v>
      </c>
      <c r="BS151">
        <v>1.5730934477058065</v>
      </c>
      <c r="BT151">
        <v>1.5921279433377136</v>
      </c>
      <c r="BU151">
        <v>1.6011538210268963</v>
      </c>
      <c r="BV151">
        <v>1.6005733680337972</v>
      </c>
      <c r="BW151">
        <v>1.5909288038944693</v>
      </c>
      <c r="BX151">
        <v>1.5728742404084504</v>
      </c>
      <c r="BY151">
        <v>1.5471481139928887</v>
      </c>
      <c r="BZ151">
        <v>1.5145469881219535</v>
      </c>
      <c r="CA151">
        <v>1.4759014017355043</v>
      </c>
      <c r="CB151">
        <v>1.4320542322373693</v>
      </c>
      <c r="CC151">
        <v>1.3838418564827693</v>
      </c>
      <c r="CD151">
        <v>1.3320782342978188</v>
      </c>
      <c r="CE151">
        <v>1.2775419083346744</v>
      </c>
      <c r="CF151">
        <v>1.2209658112190618</v>
      </c>
      <c r="CG151">
        <v>1.1630296943381901</v>
      </c>
      <c r="CH151">
        <v>1.1043549396486705</v>
      </c>
      <c r="CI151">
        <v>1.0455014834160945</v>
      </c>
      <c r="CJ151">
        <v>0.98696656547013739</v>
      </c>
      <c r="CK151">
        <v>0.92918501603190617</v>
      </c>
      <c r="CL151">
        <v>0.87253080129480609</v>
      </c>
      <c r="CM151">
        <v>0.81731956587113197</v>
      </c>
      <c r="CN151">
        <v>0.76381193247043278</v>
      </c>
      <c r="CO151">
        <v>0.71221734466029119</v>
      </c>
      <c r="CP151">
        <v>0.66269826556604494</v>
      </c>
      <c r="CQ151">
        <v>0.61537457254851824</v>
      </c>
      <c r="CR151">
        <v>0.57032801423969059</v>
      </c>
      <c r="CS151">
        <v>0.52760662108482437</v>
      </c>
      <c r="CT151">
        <v>0.48722898324767488</v>
      </c>
      <c r="CU151">
        <v>0.44918833009441927</v>
      </c>
      <c r="CV151">
        <v>0.41345636335279579</v>
      </c>
      <c r="CW151">
        <v>0.37998681143915303</v>
      </c>
      <c r="CX151">
        <v>0.3487186854421287</v>
      </c>
      <c r="CY151">
        <v>0.3195792279957409</v>
      </c>
      <c r="CZ151">
        <v>0.29248655495628451</v>
      </c>
      <c r="DA151">
        <v>0.26735199663005055</v>
      </c>
      <c r="DB151">
        <v>0.24408215050460899</v>
      </c>
      <c r="DC151">
        <v>0.22258066123715817</v>
      </c>
      <c r="DD151">
        <v>0.20274974626131853</v>
      </c>
      <c r="DE151">
        <v>0.18449148698794682</v>
      </c>
      <c r="DF151">
        <v>0.16770890637678598</v>
      </c>
      <c r="DG151">
        <v>0.15230685380678644</v>
      </c>
      <c r="DH151">
        <v>0.13819271781609002</v>
      </c>
      <c r="DI151">
        <v>0.12527698654136715</v>
      </c>
      <c r="DJ151">
        <v>0.11347367466547872</v>
      </c>
      <c r="DK151">
        <v>0.10270063446994801</v>
      </c>
      <c r="DL151">
        <v>9.2879767256993845E-2</v>
      </c>
      <c r="DM151">
        <v>8.3937150013192754E-2</v>
      </c>
      <c r="DN151">
        <v>7.5803090779640883E-2</v>
      </c>
      <c r="DO151">
        <v>6.841212480752551E-2</v>
      </c>
      <c r="DP151">
        <v>6.1702962240153598E-2</v>
      </c>
      <c r="DQ151">
        <v>5.5618396792166867E-2</v>
      </c>
      <c r="DR151">
        <v>5.0105183706979063E-2</v>
      </c>
      <c r="DS151">
        <v>4.51138941725975E-2</v>
      </c>
      <c r="DT151">
        <v>4.05987523680107E-2</v>
      </c>
      <c r="DU151">
        <v>3.6517460398145143E-2</v>
      </c>
      <c r="DV151">
        <v>3.2831015553625803E-2</v>
      </c>
      <c r="DW151">
        <v>2.9503523598810116E-2</v>
      </c>
      <c r="DX151">
        <v>2.6502011143365894E-2</v>
      </c>
      <c r="DY151">
        <v>2.3796239583568166E-2</v>
      </c>
      <c r="DZ151">
        <v>2.1358522603562424E-2</v>
      </c>
      <c r="EA151">
        <v>1.9163548797936903E-2</v>
      </c>
      <c r="EB151">
        <v>1.718821060882586E-2</v>
      </c>
      <c r="EC151">
        <v>1.5411440457333963E-2</v>
      </c>
      <c r="ED151">
        <v>1.3814054684454168E-2</v>
      </c>
      <c r="EE151">
        <v>1.2378605695306598E-2</v>
      </c>
      <c r="EF151">
        <v>1.1089242517226766E-2</v>
      </c>
    </row>
    <row r="152" spans="1:136" x14ac:dyDescent="0.2">
      <c r="A152" s="1">
        <v>36847</v>
      </c>
      <c r="B152" s="15">
        <f>Sheet1!G152</f>
        <v>0.35721706110610701</v>
      </c>
      <c r="C152">
        <v>60843.908944999996</v>
      </c>
      <c r="D152">
        <v>28014.5</v>
      </c>
      <c r="E152" s="5">
        <v>0.05</v>
      </c>
      <c r="F152" s="6">
        <v>1</v>
      </c>
      <c r="G152" s="7">
        <v>0.24841654730732426</v>
      </c>
      <c r="H152" s="10">
        <v>87492.125573416677</v>
      </c>
      <c r="I152" s="8">
        <f t="shared" si="35"/>
        <v>4.9098257193393042</v>
      </c>
      <c r="J152" s="8">
        <f t="shared" si="29"/>
        <v>4.6614091720319797</v>
      </c>
      <c r="K152" s="3">
        <f t="shared" si="36"/>
        <v>0.99999954421314452</v>
      </c>
      <c r="L152" s="3">
        <f t="shared" si="30"/>
        <v>87492.12756325728</v>
      </c>
      <c r="M152" s="3">
        <f t="shared" si="31"/>
        <v>3.9594656238297207E-6</v>
      </c>
      <c r="N152" s="4">
        <f t="shared" si="32"/>
        <v>60843.910827563916</v>
      </c>
      <c r="O152" s="3">
        <f t="shared" si="33"/>
        <v>3.5440469126406934E-6</v>
      </c>
      <c r="P152" s="18">
        <f t="shared" si="37"/>
        <v>7.5035125364704141E-6</v>
      </c>
      <c r="Q152" s="20">
        <f t="shared" si="38"/>
        <v>5.2652336822182129</v>
      </c>
      <c r="R152" s="9">
        <f t="shared" si="39"/>
        <v>7.0005574530705477E-8</v>
      </c>
      <c r="U152" s="1">
        <f t="shared" si="34"/>
        <v>36847</v>
      </c>
      <c r="V152">
        <v>2.3550932788550186E-55</v>
      </c>
      <c r="W152">
        <v>8.6662870447419942E-38</v>
      </c>
      <c r="X152">
        <v>4.4232442936569425E-29</v>
      </c>
      <c r="Y152">
        <v>1.3256598310052231E-23</v>
      </c>
      <c r="Z152">
        <v>9.3193579111659742E-20</v>
      </c>
      <c r="AA152">
        <v>7.1195013709194297E-17</v>
      </c>
      <c r="AB152">
        <v>1.2809570466891881E-14</v>
      </c>
      <c r="AC152">
        <v>8.4295655994812793E-13</v>
      </c>
      <c r="AD152">
        <v>2.6636389635629064E-11</v>
      </c>
      <c r="AE152">
        <v>4.8333413429880576E-10</v>
      </c>
      <c r="AF152">
        <v>5.6969856211769933E-9</v>
      </c>
      <c r="AG152">
        <v>4.7635672489616905E-8</v>
      </c>
      <c r="AH152">
        <v>3.0151082139499266E-7</v>
      </c>
      <c r="AI152">
        <v>1.5172539203687477E-6</v>
      </c>
      <c r="AJ152">
        <v>6.3042886956133451E-6</v>
      </c>
      <c r="AK152">
        <v>2.2281907305263685E-5</v>
      </c>
      <c r="AL152">
        <v>6.859869678767134E-5</v>
      </c>
      <c r="AM152">
        <v>1.8752868431104824E-4</v>
      </c>
      <c r="AN152">
        <v>4.6242222715798251E-4</v>
      </c>
      <c r="AO152">
        <v>1.0420366975982956E-3</v>
      </c>
      <c r="AP152">
        <v>2.1693311108864472E-3</v>
      </c>
      <c r="AQ152">
        <v>4.2106601495031735E-3</v>
      </c>
      <c r="AR152">
        <v>7.6796187826301057E-3</v>
      </c>
      <c r="AS152">
        <v>1.3249182857334989E-2</v>
      </c>
      <c r="AT152">
        <v>2.1746591266197057E-2</v>
      </c>
      <c r="AU152">
        <v>3.4127551866490885E-2</v>
      </c>
      <c r="AV152">
        <v>5.1429394665545476E-2</v>
      </c>
      <c r="AW152">
        <v>7.4706095747725687E-2</v>
      </c>
      <c r="AX152">
        <v>0.10495098397613147</v>
      </c>
      <c r="AY152">
        <v>0.14301489260315561</v>
      </c>
      <c r="AZ152">
        <v>0.18952824573716875</v>
      </c>
      <c r="BA152">
        <v>0.2448350566572447</v>
      </c>
      <c r="BB152">
        <v>0.30894526564415847</v>
      </c>
      <c r="BC152">
        <v>0.38150960611614271</v>
      </c>
      <c r="BD152">
        <v>0.46181865828044377</v>
      </c>
      <c r="BE152">
        <v>0.54882530171560939</v>
      </c>
      <c r="BF152">
        <v>0.64118770427939231</v>
      </c>
      <c r="BG152">
        <v>0.73732846954500175</v>
      </c>
      <c r="BH152">
        <v>0.83550468461325489</v>
      </c>
      <c r="BI152">
        <v>0.93388334699165543</v>
      </c>
      <c r="BJ152">
        <v>1.030616917072239</v>
      </c>
      <c r="BK152">
        <v>1.1239144146996622</v>
      </c>
      <c r="BL152">
        <v>1.2121044124556009</v>
      </c>
      <c r="BM152">
        <v>1.2936873379275013</v>
      </c>
      <c r="BN152">
        <v>1.3673755648834172</v>
      </c>
      <c r="BO152">
        <v>1.4321207582131952</v>
      </c>
      <c r="BP152">
        <v>1.4871287780857907</v>
      </c>
      <c r="BQ152">
        <v>1.5318631108792766</v>
      </c>
      <c r="BR152">
        <v>1.5660382673597952</v>
      </c>
      <c r="BS152">
        <v>1.5896048797425324</v>
      </c>
      <c r="BT152">
        <v>1.6027283586596108</v>
      </c>
      <c r="BU152">
        <v>1.6057629661255661</v>
      </c>
      <c r="BV152">
        <v>1.5992230518987147</v>
      </c>
      <c r="BW152">
        <v>1.5837530185590072</v>
      </c>
      <c r="BX152">
        <v>1.5600973530146329</v>
      </c>
      <c r="BY152">
        <v>1.529071812922997</v>
      </c>
      <c r="BZ152">
        <v>1.4915366049575789</v>
      </c>
      <c r="CA152">
        <v>1.4483721525299846</v>
      </c>
      <c r="CB152">
        <v>1.4004578336032341</v>
      </c>
      <c r="CC152">
        <v>1.3486538808197661</v>
      </c>
      <c r="CD152">
        <v>1.2937864792879801</v>
      </c>
      <c r="CE152">
        <v>1.2366359724555296</v>
      </c>
      <c r="CF152">
        <v>1.1779279921074111</v>
      </c>
      <c r="CG152">
        <v>1.1183272619509077</v>
      </c>
      <c r="CH152">
        <v>1.058433782013688</v>
      </c>
      <c r="CI152">
        <v>0.99878107935480909</v>
      </c>
      <c r="CJ152">
        <v>0.9398362054955236</v>
      </c>
      <c r="CK152">
        <v>0.88200116882076496</v>
      </c>
      <c r="CL152">
        <v>0.82561550761193103</v>
      </c>
      <c r="CM152">
        <v>0.77095973339041579</v>
      </c>
      <c r="CN152">
        <v>0.71825940237109132</v>
      </c>
      <c r="CO152">
        <v>0.66768960299331959</v>
      </c>
      <c r="CP152">
        <v>0.61937967808935612</v>
      </c>
      <c r="CQ152">
        <v>0.57341803003488734</v>
      </c>
      <c r="CR152">
        <v>0.52985688531403319</v>
      </c>
      <c r="CS152">
        <v>0.48871692072430534</v>
      </c>
      <c r="CT152">
        <v>0.44999167658805406</v>
      </c>
      <c r="CU152">
        <v>0.41365170265983003</v>
      </c>
      <c r="CV152">
        <v>0.37964839990574312</v>
      </c>
      <c r="CW152">
        <v>0.34791753607240328</v>
      </c>
      <c r="CX152">
        <v>0.31838242512734954</v>
      </c>
      <c r="CY152">
        <v>0.29095677045773716</v>
      </c>
      <c r="CZ152">
        <v>0.26554717940532252</v>
      </c>
      <c r="DA152">
        <v>0.24205536255119775</v>
      </c>
      <c r="DB152">
        <v>0.22038003539899342</v>
      </c>
      <c r="DC152">
        <v>0.20041854298672829</v>
      </c>
      <c r="DD152">
        <v>0.18206822971385578</v>
      </c>
      <c r="DE152">
        <v>0.16522757751077999</v>
      </c>
      <c r="DF152">
        <v>0.14979713558909041</v>
      </c>
      <c r="DG152">
        <v>0.13568026455583984</v>
      </c>
      <c r="DH152">
        <v>0.12278371679491408</v>
      </c>
      <c r="DI152">
        <v>0.1110180738322802</v>
      </c>
      <c r="DJ152">
        <v>0.10029806000921108</v>
      </c>
      <c r="DK152">
        <v>9.0542750269720654E-2</v>
      </c>
      <c r="DL152">
        <v>8.1675688291035456E-2</v>
      </c>
      <c r="DM152">
        <v>7.3624929600308239E-2</v>
      </c>
      <c r="DN152">
        <v>6.6323022766502551E-2</v>
      </c>
      <c r="DO152">
        <v>5.9706940262663613E-2</v>
      </c>
      <c r="DP152">
        <v>5.3717969181416407E-2</v>
      </c>
      <c r="DQ152">
        <v>4.8301570669352936E-2</v>
      </c>
      <c r="DR152">
        <v>4.3407215732066878E-2</v>
      </c>
      <c r="DS152">
        <v>3.8988203954715792E-2</v>
      </c>
      <c r="DT152">
        <v>3.5001470683326597E-2</v>
      </c>
      <c r="DU152">
        <v>3.1407387317176828E-2</v>
      </c>
      <c r="DV152">
        <v>2.8169558568231893E-2</v>
      </c>
      <c r="DW152">
        <v>2.5254619844010985E-2</v>
      </c>
      <c r="DX152">
        <v>2.2632037298961873E-2</v>
      </c>
      <c r="DY152">
        <v>2.027391256937134E-2</v>
      </c>
      <c r="DZ152">
        <v>1.8154793750796479E-2</v>
      </c>
      <c r="EA152">
        <v>1.6251493787801396E-2</v>
      </c>
      <c r="EB152">
        <v>1.4542917116405228E-2</v>
      </c>
      <c r="EC152">
        <v>1.3009895123414047E-2</v>
      </c>
      <c r="ED152">
        <v>1.1635030757429688E-2</v>
      </c>
      <c r="EE152">
        <v>1.0402552437981114E-2</v>
      </c>
      <c r="EF152">
        <v>9.2981772565213019E-3</v>
      </c>
    </row>
    <row r="153" spans="1:136" x14ac:dyDescent="0.2">
      <c r="A153" s="1">
        <v>36854</v>
      </c>
      <c r="B153" s="15">
        <f>Sheet1!G153</f>
        <v>0.36374990186104172</v>
      </c>
      <c r="C153">
        <v>58044.342582499994</v>
      </c>
      <c r="D153">
        <v>28014.5</v>
      </c>
      <c r="E153" s="5">
        <v>0.05</v>
      </c>
      <c r="F153" s="6">
        <v>1</v>
      </c>
      <c r="G153" s="7">
        <v>0.2492974000766835</v>
      </c>
      <c r="H153" s="10">
        <v>84692.558136910215</v>
      </c>
      <c r="I153" s="8">
        <f t="shared" si="35"/>
        <v>4.762906069494794</v>
      </c>
      <c r="J153" s="8">
        <f t="shared" si="29"/>
        <v>4.5136086694181108</v>
      </c>
      <c r="K153" s="3">
        <f t="shared" si="36"/>
        <v>0.99999904587659738</v>
      </c>
      <c r="L153" s="3">
        <f t="shared" si="30"/>
        <v>84692.596298639488</v>
      </c>
      <c r="M153" s="3">
        <f t="shared" si="31"/>
        <v>1.4563175811263436E-3</v>
      </c>
      <c r="N153" s="4">
        <f t="shared" si="32"/>
        <v>58044.345536648034</v>
      </c>
      <c r="O153" s="3">
        <f t="shared" si="33"/>
        <v>8.7269906414207804E-6</v>
      </c>
      <c r="P153" s="18">
        <f t="shared" si="37"/>
        <v>1.4650445717677644E-3</v>
      </c>
      <c r="Q153" s="20">
        <f t="shared" si="38"/>
        <v>5.1152996615979731</v>
      </c>
      <c r="R153" s="9">
        <f t="shared" si="39"/>
        <v>1.5662162887371219E-7</v>
      </c>
      <c r="U153" s="1">
        <f t="shared" si="34"/>
        <v>36854</v>
      </c>
      <c r="V153">
        <v>4.5360737608429935E-54</v>
      </c>
      <c r="W153">
        <v>8.7098227318766913E-37</v>
      </c>
      <c r="X153">
        <v>3.1169138016528659E-28</v>
      </c>
      <c r="Y153">
        <v>7.3445371420250394E-23</v>
      </c>
      <c r="Z153">
        <v>4.3124974062569791E-19</v>
      </c>
      <c r="AA153">
        <v>2.8558931995194377E-16</v>
      </c>
      <c r="AB153">
        <v>4.5672153635082197E-14</v>
      </c>
      <c r="AC153">
        <v>2.7198531366774745E-12</v>
      </c>
      <c r="AD153">
        <v>7.8829621541944757E-11</v>
      </c>
      <c r="AE153">
        <v>1.3257963654956666E-9</v>
      </c>
      <c r="AF153">
        <v>1.4605314581418863E-8</v>
      </c>
      <c r="AG153">
        <v>1.149172011155186E-7</v>
      </c>
      <c r="AH153">
        <v>6.8831922416776684E-7</v>
      </c>
      <c r="AI153">
        <v>3.2933661296621836E-6</v>
      </c>
      <c r="AJ153">
        <v>1.3063802580166814E-5</v>
      </c>
      <c r="AK153">
        <v>4.4233609968341707E-5</v>
      </c>
      <c r="AL153">
        <v>1.3085814470959736E-4</v>
      </c>
      <c r="AM153">
        <v>3.4466292872262937E-4</v>
      </c>
      <c r="AN153">
        <v>8.2078735958732857E-4</v>
      </c>
      <c r="AO153">
        <v>1.7899904284150361E-3</v>
      </c>
      <c r="AP153">
        <v>3.6131387036650118E-3</v>
      </c>
      <c r="AQ153">
        <v>6.8113630941609594E-3</v>
      </c>
      <c r="AR153">
        <v>1.2084048366097788E-2</v>
      </c>
      <c r="AS153">
        <v>2.0307386044778844E-2</v>
      </c>
      <c r="AT153">
        <v>3.2508618202201932E-2</v>
      </c>
      <c r="AU153">
        <v>4.9814831550133783E-2</v>
      </c>
      <c r="AV153">
        <v>7.3379383136907145E-2</v>
      </c>
      <c r="AW153">
        <v>0.10429282846529855</v>
      </c>
      <c r="AX153">
        <v>0.14348783213483579</v>
      </c>
      <c r="AY153">
        <v>0.19164855460574914</v>
      </c>
      <c r="AZ153">
        <v>0.24913438406659202</v>
      </c>
      <c r="BA153">
        <v>0.31592589288550749</v>
      </c>
      <c r="BB153">
        <v>0.39159801662952259</v>
      </c>
      <c r="BC153">
        <v>0.47532222206766123</v>
      </c>
      <c r="BD153">
        <v>0.5658963478985255</v>
      </c>
      <c r="BE153">
        <v>0.66179824918917907</v>
      </c>
      <c r="BF153">
        <v>0.76125758290719625</v>
      </c>
      <c r="BG153">
        <v>0.86233911623503756</v>
      </c>
      <c r="BH153">
        <v>0.96303077539855242</v>
      </c>
      <c r="BI153">
        <v>1.0613301472057106</v>
      </c>
      <c r="BJ153">
        <v>1.1553241179092184</v>
      </c>
      <c r="BK153">
        <v>1.2432575919213595</v>
      </c>
      <c r="BL153">
        <v>1.3235885984322737</v>
      </c>
      <c r="BM153">
        <v>1.3950284206484203</v>
      </c>
      <c r="BN153">
        <v>1.4565665630736457</v>
      </c>
      <c r="BO153">
        <v>1.5074813400899607</v>
      </c>
      <c r="BP153">
        <v>1.5473375932754838</v>
      </c>
      <c r="BQ153">
        <v>1.5759735238869423</v>
      </c>
      <c r="BR153">
        <v>1.5934788804968216</v>
      </c>
      <c r="BS153">
        <v>1.6001668032171967</v>
      </c>
      <c r="BT153">
        <v>1.5965415353474153</v>
      </c>
      <c r="BU153">
        <v>1.5832640121427652</v>
      </c>
      <c r="BV153">
        <v>1.5611170637438392</v>
      </c>
      <c r="BW153">
        <v>1.5309716592214095</v>
      </c>
      <c r="BX153">
        <v>1.4937552990431924</v>
      </c>
      <c r="BY153">
        <v>1.4504233553269144</v>
      </c>
      <c r="BZ153">
        <v>1.4019338779721477</v>
      </c>
      <c r="CA153">
        <v>1.3492261395246328</v>
      </c>
      <c r="CB153">
        <v>1.2932029871112884</v>
      </c>
      <c r="CC153">
        <v>1.23471690700826</v>
      </c>
      <c r="CD153">
        <v>1.1745595846798913</v>
      </c>
      <c r="CE153">
        <v>1.1134546569286592</v>
      </c>
      <c r="CF153">
        <v>1.0520532985009718</v>
      </c>
      <c r="CG153">
        <v>0.9909322579651263</v>
      </c>
      <c r="CH153">
        <v>0.93059395171659198</v>
      </c>
      <c r="CI153">
        <v>0.87146823562523601</v>
      </c>
      <c r="CJ153">
        <v>0.81391549663256058</v>
      </c>
      <c r="CK153">
        <v>0.75823073762555404</v>
      </c>
      <c r="CL153">
        <v>0.70464836487325122</v>
      </c>
      <c r="CM153">
        <v>0.65334742555323988</v>
      </c>
      <c r="CN153">
        <v>0.60445708134259457</v>
      </c>
      <c r="CO153">
        <v>0.55806214115565278</v>
      </c>
      <c r="CP153">
        <v>0.51420851078898344</v>
      </c>
      <c r="CQ153">
        <v>0.47290844877668153</v>
      </c>
      <c r="CR153">
        <v>0.43414554577107906</v>
      </c>
      <c r="CS153">
        <v>0.39787936909467386</v>
      </c>
      <c r="CT153">
        <v>0.36404973479187031</v>
      </c>
      <c r="CU153">
        <v>0.33258058671002205</v>
      </c>
      <c r="CV153">
        <v>0.30338347611430372</v>
      </c>
      <c r="CW153">
        <v>0.2763606464006963</v>
      </c>
      <c r="CX153">
        <v>0.25140773595393523</v>
      </c>
      <c r="CY153">
        <v>0.22841611844709231</v>
      </c>
      <c r="CZ153">
        <v>0.20727490423211811</v>
      </c>
      <c r="DA153">
        <v>0.18787262924273035</v>
      </c>
      <c r="DB153">
        <v>0.17009865931224896</v>
      </c>
      <c r="DC153">
        <v>0.1538443382599112</v>
      </c>
      <c r="DD153">
        <v>0.13900390774804894</v>
      </c>
      <c r="DE153">
        <v>0.12547522595699787</v>
      </c>
      <c r="DF153">
        <v>0.11316031073151377</v>
      </c>
      <c r="DG153">
        <v>0.10196573116142266</v>
      </c>
      <c r="DH153">
        <v>9.1802869683957164E-2</v>
      </c>
      <c r="DI153">
        <v>8.2588074827147848E-2</v>
      </c>
      <c r="DJ153">
        <v>7.4242722724538648E-2</v>
      </c>
      <c r="DK153">
        <v>6.6693203576027052E-2</v>
      </c>
      <c r="DL153">
        <v>5.9870847348456394E-2</v>
      </c>
      <c r="DM153">
        <v>5.3711801231242758E-2</v>
      </c>
      <c r="DN153">
        <v>4.8156869705819109E-2</v>
      </c>
      <c r="DO153">
        <v>4.3151326564113121E-2</v>
      </c>
      <c r="DP153">
        <v>3.8644706825611642E-2</v>
      </c>
      <c r="DQ153">
        <v>3.459058525508836E-2</v>
      </c>
      <c r="DR153">
        <v>3.0946347070395445E-2</v>
      </c>
      <c r="DS153">
        <v>2.7672955446003157E-2</v>
      </c>
      <c r="DT153">
        <v>2.4734719555536341E-2</v>
      </c>
      <c r="DU153">
        <v>2.209906614661572E-2</v>
      </c>
      <c r="DV153">
        <v>1.9736316994540822E-2</v>
      </c>
      <c r="DW153">
        <v>1.7619474028075628E-2</v>
      </c>
      <c r="DX153">
        <v>1.5724013451393865E-2</v>
      </c>
      <c r="DY153">
        <v>1.4027689791884859E-2</v>
      </c>
      <c r="DZ153">
        <v>1.2510350475282131E-2</v>
      </c>
      <c r="EA153">
        <v>1.1153761259318154E-2</v>
      </c>
      <c r="EB153">
        <v>9.9414426372856288E-3</v>
      </c>
      <c r="EC153">
        <v>8.8585171466301089E-3</v>
      </c>
      <c r="ED153">
        <v>7.8915673787921664E-3</v>
      </c>
      <c r="EE153">
        <v>7.0285043794068944E-3</v>
      </c>
      <c r="EF153">
        <v>6.2584460476832245E-3</v>
      </c>
    </row>
    <row r="154" spans="1:136" x14ac:dyDescent="0.2">
      <c r="A154" s="1">
        <v>36861</v>
      </c>
      <c r="B154" s="15">
        <f>Sheet1!G154</f>
        <v>0.40874000321118703</v>
      </c>
      <c r="C154">
        <v>48899.092465000002</v>
      </c>
      <c r="D154">
        <v>28014.5</v>
      </c>
      <c r="E154" s="5">
        <v>0.05</v>
      </c>
      <c r="F154" s="6">
        <v>1</v>
      </c>
      <c r="G154" s="7">
        <v>0.26456960650890099</v>
      </c>
      <c r="H154" s="10">
        <v>75547.164189944335</v>
      </c>
      <c r="I154" s="8">
        <f t="shared" si="35"/>
        <v>4.0708888362266773</v>
      </c>
      <c r="J154" s="8">
        <f t="shared" si="29"/>
        <v>3.8063192297177761</v>
      </c>
      <c r="K154" s="3">
        <f t="shared" si="36"/>
        <v>0.9999765829519649</v>
      </c>
      <c r="L154" s="3">
        <f t="shared" si="30"/>
        <v>75547.163269305325</v>
      </c>
      <c r="M154" s="3">
        <f t="shared" si="31"/>
        <v>8.4757618593132104E-7</v>
      </c>
      <c r="N154" s="4">
        <f t="shared" si="32"/>
        <v>48899.057755195026</v>
      </c>
      <c r="O154" s="3">
        <f t="shared" si="33"/>
        <v>1.2047705614120208E-3</v>
      </c>
      <c r="P154" s="18">
        <f t="shared" si="37"/>
        <v>1.205618137597952E-3</v>
      </c>
      <c r="Q154" s="20">
        <f t="shared" si="38"/>
        <v>4.3732777779021594</v>
      </c>
      <c r="R154" s="9">
        <f t="shared" si="39"/>
        <v>6.1197413244250094E-6</v>
      </c>
      <c r="U154" s="1">
        <f t="shared" si="34"/>
        <v>36861</v>
      </c>
      <c r="V154">
        <v>2.8972245562199746E-45</v>
      </c>
      <c r="W154">
        <v>1.9917869624565564E-30</v>
      </c>
      <c r="X154">
        <v>3.9500045179699406E-23</v>
      </c>
      <c r="Y154">
        <v>1.4307021411892787E-18</v>
      </c>
      <c r="Z154">
        <v>2.1783679131117209E-15</v>
      </c>
      <c r="AA154">
        <v>5.118673188064689E-13</v>
      </c>
      <c r="AB154">
        <v>3.5721248633766615E-11</v>
      </c>
      <c r="AC154">
        <v>1.0737450703728944E-9</v>
      </c>
      <c r="AD154">
        <v>1.7487963770289015E-8</v>
      </c>
      <c r="AE154">
        <v>1.7940321466363154E-7</v>
      </c>
      <c r="AF154">
        <v>1.2857012906461445E-6</v>
      </c>
      <c r="AG154">
        <v>6.9304721991883204E-6</v>
      </c>
      <c r="AH154">
        <v>2.966942446421598E-5</v>
      </c>
      <c r="AI154">
        <v>1.0509701739663195E-4</v>
      </c>
      <c r="AJ154">
        <v>3.1792952738835049E-4</v>
      </c>
      <c r="AK154">
        <v>8.4197413975939568E-4</v>
      </c>
      <c r="AL154">
        <v>1.9910234075001297E-3</v>
      </c>
      <c r="AM154">
        <v>4.2716743449226864E-3</v>
      </c>
      <c r="AN154">
        <v>8.4243238125418906E-3</v>
      </c>
      <c r="AO154">
        <v>1.5437423704517656E-2</v>
      </c>
      <c r="AP154">
        <v>2.6523430133451376E-2</v>
      </c>
      <c r="AQ154">
        <v>4.305196228361742E-2</v>
      </c>
      <c r="AR154">
        <v>6.6444433256607899E-2</v>
      </c>
      <c r="AS154">
        <v>9.8042384104433875E-2</v>
      </c>
      <c r="AT154">
        <v>0.13896698791023437</v>
      </c>
      <c r="AU154">
        <v>0.18998873094478483</v>
      </c>
      <c r="AV154">
        <v>0.25142422207670534</v>
      </c>
      <c r="AW154">
        <v>0.32307233093698029</v>
      </c>
      <c r="AX154">
        <v>0.40419570600632604</v>
      </c>
      <c r="AY154">
        <v>0.49354747657901143</v>
      </c>
      <c r="AZ154">
        <v>0.58943762714534376</v>
      </c>
      <c r="BA154">
        <v>0.68982977655560362</v>
      </c>
      <c r="BB154">
        <v>0.79245711675632247</v>
      </c>
      <c r="BC154">
        <v>0.89494595519862785</v>
      </c>
      <c r="BD154">
        <v>0.99493633266828041</v>
      </c>
      <c r="BE154">
        <v>1.0901911245454605</v>
      </c>
      <c r="BF154">
        <v>1.1786874421425617</v>
      </c>
      <c r="BG154">
        <v>1.2586866534409753</v>
      </c>
      <c r="BH154">
        <v>1.3287816528362093</v>
      </c>
      <c r="BI154">
        <v>1.3879219421378519</v>
      </c>
      <c r="BJ154">
        <v>1.4354185479215542</v>
      </c>
      <c r="BK154">
        <v>1.4709317766212779</v>
      </c>
      <c r="BL154">
        <v>1.4944453356290179</v>
      </c>
      <c r="BM154">
        <v>1.5062304963699624</v>
      </c>
      <c r="BN154">
        <v>1.5068038294571475</v>
      </c>
      <c r="BO154">
        <v>1.496881690112045</v>
      </c>
      <c r="BP154">
        <v>1.4773341543376559</v>
      </c>
      <c r="BQ154">
        <v>1.4491405705805089</v>
      </c>
      <c r="BR154">
        <v>1.4133483507701643</v>
      </c>
      <c r="BS154">
        <v>1.3710361168149166</v>
      </c>
      <c r="BT154">
        <v>1.3232818685587331</v>
      </c>
      <c r="BU154">
        <v>1.2711364602810493</v>
      </c>
      <c r="BV154">
        <v>1.2156023696129137</v>
      </c>
      <c r="BW154">
        <v>1.1576175133558984</v>
      </c>
      <c r="BX154">
        <v>1.0980437029049166</v>
      </c>
      <c r="BY154">
        <v>1.0376592290306543</v>
      </c>
      <c r="BZ154">
        <v>0.97715501175976172</v>
      </c>
      <c r="CA154">
        <v>0.91713373596683756</v>
      </c>
      <c r="CB154">
        <v>0.85811140760361349</v>
      </c>
      <c r="CC154">
        <v>0.80052080078748622</v>
      </c>
      <c r="CD154">
        <v>0.74471631503385372</v>
      </c>
      <c r="CE154">
        <v>0.69097981882026926</v>
      </c>
      <c r="CF154">
        <v>0.6395271157479715</v>
      </c>
      <c r="CG154">
        <v>0.59051472929673576</v>
      </c>
      <c r="CH154">
        <v>0.54404675903458422</v>
      </c>
      <c r="CI154">
        <v>0.5001816134670316</v>
      </c>
      <c r="CJ154">
        <v>0.4589384714950363</v>
      </c>
      <c r="CK154">
        <v>0.42030336523200468</v>
      </c>
      <c r="CL154">
        <v>0.38423481164146861</v>
      </c>
      <c r="CM154">
        <v>0.35066894931801001</v>
      </c>
      <c r="CN154">
        <v>0.31952416015374696</v>
      </c>
      <c r="CO154">
        <v>0.29070517413850944</v>
      </c>
      <c r="CP154">
        <v>0.26410666971748115</v>
      </c>
      <c r="CQ154">
        <v>0.23961639257580103</v>
      </c>
      <c r="CR154">
        <v>0.21711782301885257</v>
      </c>
      <c r="CS154">
        <v>0.19649242681741214</v>
      </c>
      <c r="CT154">
        <v>0.17762152698662464</v>
      </c>
      <c r="CU154">
        <v>0.160387834909194</v>
      </c>
      <c r="CV154">
        <v>0.14467667888057581</v>
      </c>
      <c r="CW154">
        <v>0.13037696687467565</v>
      </c>
      <c r="CX154">
        <v>0.11738191837619388</v>
      </c>
      <c r="CY154">
        <v>0.105589597724759</v>
      </c>
      <c r="CZ154">
        <v>9.4903278746802155E-2</v>
      </c>
      <c r="DA154">
        <v>8.5231667656035501E-2</v>
      </c>
      <c r="DB154">
        <v>7.6489008391406266E-2</v>
      </c>
      <c r="DC154">
        <v>6.8595091814200648E-2</v>
      </c>
      <c r="DD154">
        <v>6.1475187561801828E-2</v>
      </c>
      <c r="DE154">
        <v>5.505991489445259E-2</v>
      </c>
      <c r="DF154">
        <v>4.9285066597767685E-2</v>
      </c>
      <c r="DG154">
        <v>4.4091397930865819E-2</v>
      </c>
      <c r="DH154">
        <v>3.942439074171903E-2</v>
      </c>
      <c r="DI154">
        <v>3.5234001204917181E-2</v>
      </c>
      <c r="DJ154">
        <v>3.1474398164938459E-2</v>
      </c>
      <c r="DK154">
        <v>2.8103697779172893E-2</v>
      </c>
      <c r="DL154">
        <v>2.508369903634183E-2</v>
      </c>
      <c r="DM154">
        <v>2.2379623763254218E-2</v>
      </c>
      <c r="DN154">
        <v>1.9959863911331446E-2</v>
      </c>
      <c r="DO154">
        <v>1.7795738219325515E-2</v>
      </c>
      <c r="DP154">
        <v>1.5861259765939811E-2</v>
      </c>
      <c r="DQ154">
        <v>1.4132915442187867E-2</v>
      </c>
      <c r="DR154">
        <v>1.2589457975703188E-2</v>
      </c>
      <c r="DS154">
        <v>1.1211710816315132E-2</v>
      </c>
      <c r="DT154">
        <v>9.9823859335285842E-3</v>
      </c>
      <c r="DU154">
        <v>8.8859143726452636E-3</v>
      </c>
      <c r="DV154">
        <v>7.9082892587633447E-3</v>
      </c>
      <c r="DW154">
        <v>7.0369208193244619E-3</v>
      </c>
      <c r="DX154">
        <v>6.260502909769928E-3</v>
      </c>
      <c r="DY154">
        <v>5.5688904675413051E-3</v>
      </c>
      <c r="DZ154">
        <v>4.9529872822225134E-3</v>
      </c>
      <c r="EA154">
        <v>4.4046434498798146E-3</v>
      </c>
      <c r="EB154">
        <v>3.9165618740303271E-3</v>
      </c>
      <c r="EC154">
        <v>3.4822131811332291E-3</v>
      </c>
      <c r="ED154">
        <v>3.0957584325033622E-3</v>
      </c>
      <c r="EE154">
        <v>2.7519790349771912E-3</v>
      </c>
      <c r="EF154">
        <v>2.4462132777492763E-3</v>
      </c>
    </row>
    <row r="155" spans="1:136" x14ac:dyDescent="0.2">
      <c r="A155" s="1">
        <v>36868</v>
      </c>
      <c r="B155" s="15">
        <f>Sheet1!G155</f>
        <v>0.43885962765422987</v>
      </c>
      <c r="C155">
        <v>54544.884629374996</v>
      </c>
      <c r="D155">
        <v>28014.5</v>
      </c>
      <c r="E155" s="5">
        <v>0.05</v>
      </c>
      <c r="F155" s="6">
        <v>1</v>
      </c>
      <c r="G155" s="7">
        <v>0.29483608694685437</v>
      </c>
      <c r="H155" s="10">
        <v>81192.80757122075</v>
      </c>
      <c r="I155" s="8">
        <f t="shared" si="35"/>
        <v>3.9261428420421902</v>
      </c>
      <c r="J155" s="8">
        <f t="shared" si="29"/>
        <v>3.631306755095336</v>
      </c>
      <c r="K155" s="3">
        <f t="shared" si="36"/>
        <v>0.99995684054667155</v>
      </c>
      <c r="L155" s="3">
        <f t="shared" si="30"/>
        <v>81192.845770172265</v>
      </c>
      <c r="M155" s="3">
        <f t="shared" si="31"/>
        <v>1.4591598968735206E-3</v>
      </c>
      <c r="N155" s="4">
        <f t="shared" si="32"/>
        <v>54544.843883567068</v>
      </c>
      <c r="O155" s="3">
        <f t="shared" si="33"/>
        <v>1.660220863708171E-3</v>
      </c>
      <c r="P155" s="18">
        <f t="shared" si="37"/>
        <v>3.1193807605816915E-3</v>
      </c>
      <c r="Q155" s="20">
        <f t="shared" si="38"/>
        <v>4.1400640159629249</v>
      </c>
      <c r="R155" s="9">
        <f t="shared" si="39"/>
        <v>1.7360445737045567E-5</v>
      </c>
      <c r="U155" s="1">
        <f t="shared" si="34"/>
        <v>36868</v>
      </c>
      <c r="V155">
        <v>8.089547483244683E-38</v>
      </c>
      <c r="W155">
        <v>1.1900181717242811E-25</v>
      </c>
      <c r="X155">
        <v>1.2034483827916928E-19</v>
      </c>
      <c r="Y155">
        <v>6.9636407825247903E-16</v>
      </c>
      <c r="Z155">
        <v>2.9953418306299878E-13</v>
      </c>
      <c r="AA155">
        <v>2.7771381605811856E-11</v>
      </c>
      <c r="AB155">
        <v>9.4893186985306336E-10</v>
      </c>
      <c r="AC155">
        <v>1.620960862887423E-8</v>
      </c>
      <c r="AD155">
        <v>1.6711110370347523E-7</v>
      </c>
      <c r="AE155">
        <v>1.1766398515987516E-6</v>
      </c>
      <c r="AF155">
        <v>6.1609672798262861E-6</v>
      </c>
      <c r="AG155">
        <v>2.5492997702584831E-5</v>
      </c>
      <c r="AH155">
        <v>8.7175449264840897E-5</v>
      </c>
      <c r="AI155">
        <v>2.5482354987245524E-4</v>
      </c>
      <c r="AJ155">
        <v>6.5353460545082879E-4</v>
      </c>
      <c r="AK155">
        <v>1.5009357452466718E-3</v>
      </c>
      <c r="AL155">
        <v>3.1376358975501303E-3</v>
      </c>
      <c r="AM155">
        <v>6.0494512302730324E-3</v>
      </c>
      <c r="AN155">
        <v>1.0873966906973247E-2</v>
      </c>
      <c r="AO155">
        <v>1.8386290496031514E-2</v>
      </c>
      <c r="AP155">
        <v>2.9462568178551345E-2</v>
      </c>
      <c r="AQ155">
        <v>4.502392486359065E-2</v>
      </c>
      <c r="AR155">
        <v>6.5966937291884326E-2</v>
      </c>
      <c r="AS155">
        <v>9.3088863856573154E-2</v>
      </c>
      <c r="AT155">
        <v>0.12701638202137319</v>
      </c>
      <c r="AU155">
        <v>0.16814566348202384</v>
      </c>
      <c r="AV155">
        <v>0.21659964888319014</v>
      </c>
      <c r="AW155">
        <v>0.27220587385567269</v>
      </c>
      <c r="AX155">
        <v>0.33449562804868133</v>
      </c>
      <c r="AY155">
        <v>0.40272297331650025</v>
      </c>
      <c r="AZ155">
        <v>0.47590043929192666</v>
      </c>
      <c r="BA155">
        <v>0.5528471488856519</v>
      </c>
      <c r="BB155">
        <v>0.63224468551121005</v>
      </c>
      <c r="BC155">
        <v>0.71269610497976554</v>
      </c>
      <c r="BD155">
        <v>0.7927839850453956</v>
      </c>
      <c r="BE155">
        <v>0.87112415129142995</v>
      </c>
      <c r="BF155">
        <v>0.94641258708368814</v>
      </c>
      <c r="BG155">
        <v>1.0174639186841687</v>
      </c>
      <c r="BH155">
        <v>1.0832406839320017</v>
      </c>
      <c r="BI155">
        <v>1.1428732923370715</v>
      </c>
      <c r="BJ155">
        <v>1.1956711393514876</v>
      </c>
      <c r="BK155">
        <v>1.2411257414373047</v>
      </c>
      <c r="BL155">
        <v>1.2789070193351979</v>
      </c>
      <c r="BM155">
        <v>1.308853992006201</v>
      </c>
      <c r="BN155">
        <v>1.3309611753696007</v>
      </c>
      <c r="BO155">
        <v>1.345361932037098</v>
      </c>
      <c r="BP155">
        <v>1.3523099137082333</v>
      </c>
      <c r="BQ155">
        <v>1.3521595972765721</v>
      </c>
      <c r="BR155">
        <v>1.3453467562718791</v>
      </c>
      <c r="BS155">
        <v>1.3323695447526798</v>
      </c>
      <c r="BT155">
        <v>1.3137707114276489</v>
      </c>
      <c r="BU155">
        <v>1.290121314752563</v>
      </c>
      <c r="BV155">
        <v>1.2620061794770698</v>
      </c>
      <c r="BW155">
        <v>1.2300112238882579</v>
      </c>
      <c r="BX155">
        <v>1.1947126954301563</v>
      </c>
      <c r="BY155">
        <v>1.1566682798667054</v>
      </c>
      <c r="BZ155">
        <v>1.1164099942707075</v>
      </c>
      <c r="CA155">
        <v>1.0744387349296931</v>
      </c>
      <c r="CB155">
        <v>1.0312203255777266</v>
      </c>
      <c r="CC155">
        <v>0.98718289694549455</v>
      </c>
      <c r="CD155">
        <v>0.94271542330021407</v>
      </c>
      <c r="CE155">
        <v>0.8981672434162522</v>
      </c>
      <c r="CF155">
        <v>0.85384840048925936</v>
      </c>
      <c r="CG155">
        <v>0.81003064633471988</v>
      </c>
      <c r="CH155">
        <v>0.76694896849811955</v>
      </c>
      <c r="CI155">
        <v>0.72480351358745088</v>
      </c>
      <c r="CJ155">
        <v>0.68376179537791981</v>
      </c>
      <c r="CK155">
        <v>0.64396109138742441</v>
      </c>
      <c r="CL155">
        <v>0.60551094620201784</v>
      </c>
      <c r="CM155">
        <v>0.56849571350939987</v>
      </c>
      <c r="CN155">
        <v>0.53297708135738409</v>
      </c>
      <c r="CO155">
        <v>0.49899653647136971</v>
      </c>
      <c r="CP155">
        <v>0.46657773348985293</v>
      </c>
      <c r="CQ155">
        <v>0.43572874371699261</v>
      </c>
      <c r="CR155">
        <v>0.40644416549256057</v>
      </c>
      <c r="CS155">
        <v>0.3787070846176378</v>
      </c>
      <c r="CT155">
        <v>0.35249087854212152</v>
      </c>
      <c r="CU155">
        <v>0.32776086232050511</v>
      </c>
      <c r="CV155">
        <v>0.3044757777825331</v>
      </c>
      <c r="CW155">
        <v>0.2825891300515076</v>
      </c>
      <c r="CX155">
        <v>0.26205037757756194</v>
      </c>
      <c r="CY155">
        <v>0.24280598333221912</v>
      </c>
      <c r="CZ155">
        <v>0.22480033582236833</v>
      </c>
      <c r="DA155">
        <v>0.20797654920665012</v>
      </c>
      <c r="DB155">
        <v>0.19227715210615307</v>
      </c>
      <c r="DC155">
        <v>0.17764467475733164</v>
      </c>
      <c r="DD155">
        <v>0.1640221440122043</v>
      </c>
      <c r="DE155">
        <v>0.15135349539625573</v>
      </c>
      <c r="DF155">
        <v>0.13958391102718928</v>
      </c>
      <c r="DG155">
        <v>0.12866009171115153</v>
      </c>
      <c r="DH155">
        <v>0.11853047099441204</v>
      </c>
      <c r="DI155">
        <v>0.10914537838002121</v>
      </c>
      <c r="DJ155">
        <v>0.10045715833860272</v>
      </c>
      <c r="DK155">
        <v>9.2420251164077413E-2</v>
      </c>
      <c r="DL155">
        <v>8.4991241159693337E-2</v>
      </c>
      <c r="DM155">
        <v>7.8128877095231836E-2</v>
      </c>
      <c r="DN155">
        <v>7.1794069358564153E-2</v>
      </c>
      <c r="DO155">
        <v>6.5949867737750717E-2</v>
      </c>
      <c r="DP155">
        <v>6.0561423316028241E-2</v>
      </c>
      <c r="DQ155">
        <v>5.5595937542584829E-2</v>
      </c>
      <c r="DR155">
        <v>5.1022601157163769E-2</v>
      </c>
      <c r="DS155">
        <v>4.6812525295831117E-2</v>
      </c>
      <c r="DT155">
        <v>4.2938666787627401E-2</v>
      </c>
      <c r="DU155">
        <v>3.9375749365824934E-2</v>
      </c>
      <c r="DV155">
        <v>3.6100182261479229E-2</v>
      </c>
      <c r="DW155">
        <v>3.308997741886615E-2</v>
      </c>
      <c r="DX155">
        <v>3.0324666370328966E-2</v>
      </c>
      <c r="DY155">
        <v>2.7785217629922657E-2</v>
      </c>
      <c r="DZ155">
        <v>2.5453955308999257E-2</v>
      </c>
      <c r="EA155">
        <v>2.3314479520563269E-2</v>
      </c>
      <c r="EB155">
        <v>2.1351589020918604E-2</v>
      </c>
      <c r="EC155">
        <v>1.9551206435019668E-2</v>
      </c>
      <c r="ED155">
        <v>1.7900306324321283E-2</v>
      </c>
      <c r="EE155">
        <v>1.638684628123132E-2</v>
      </c>
      <c r="EF155">
        <v>1.4999701171001981E-2</v>
      </c>
    </row>
    <row r="156" spans="1:136" x14ac:dyDescent="0.2">
      <c r="A156" s="1">
        <v>36875</v>
      </c>
      <c r="B156" s="15">
        <f>Sheet1!G156</f>
        <v>0.44482451733099909</v>
      </c>
      <c r="C156">
        <v>57904.364264374999</v>
      </c>
      <c r="D156">
        <v>28014.5</v>
      </c>
      <c r="E156" s="5">
        <v>0.05</v>
      </c>
      <c r="F156" s="6">
        <v>1</v>
      </c>
      <c r="G156" s="7">
        <v>0.30464355522627762</v>
      </c>
      <c r="H156" s="10">
        <v>84552.321856956245</v>
      </c>
      <c r="I156" s="8">
        <f t="shared" si="35"/>
        <v>3.9424833721408041</v>
      </c>
      <c r="J156" s="8">
        <f t="shared" si="29"/>
        <v>3.6378398169145267</v>
      </c>
      <c r="K156" s="3">
        <f t="shared" si="36"/>
        <v>0.99995967887863102</v>
      </c>
      <c r="L156" s="3">
        <f t="shared" si="30"/>
        <v>84552.320400978337</v>
      </c>
      <c r="M156" s="3">
        <f t="shared" si="31"/>
        <v>2.1198716695613849E-6</v>
      </c>
      <c r="N156" s="4">
        <f t="shared" si="32"/>
        <v>57904.359154526115</v>
      </c>
      <c r="O156" s="3">
        <f t="shared" si="33"/>
        <v>2.611055561604994E-5</v>
      </c>
      <c r="P156" s="18">
        <f t="shared" si="37"/>
        <v>2.8230427285611325E-5</v>
      </c>
      <c r="Q156" s="20">
        <f t="shared" si="38"/>
        <v>4.1302185245112977</v>
      </c>
      <c r="R156" s="9">
        <f t="shared" si="39"/>
        <v>1.8120928932569253E-5</v>
      </c>
      <c r="U156" s="1">
        <f t="shared" si="34"/>
        <v>36875</v>
      </c>
      <c r="V156">
        <v>3.7087909207665025E-36</v>
      </c>
      <c r="W156">
        <v>1.2246544798246635E-24</v>
      </c>
      <c r="X156">
        <v>6.0789332830103507E-19</v>
      </c>
      <c r="Y156">
        <v>2.2830236952772786E-15</v>
      </c>
      <c r="Z156">
        <v>7.3206112279081854E-13</v>
      </c>
      <c r="AA156">
        <v>5.4848173124398402E-11</v>
      </c>
      <c r="AB156">
        <v>1.5950318797596163E-9</v>
      </c>
      <c r="AC156">
        <v>2.4028290929918064E-8</v>
      </c>
      <c r="AD156">
        <v>2.2412661428977559E-7</v>
      </c>
      <c r="AE156">
        <v>1.455371609623414E-6</v>
      </c>
      <c r="AF156">
        <v>7.1318439045386275E-6</v>
      </c>
      <c r="AG156">
        <v>2.793911051852721E-5</v>
      </c>
      <c r="AH156">
        <v>9.12942955913097E-5</v>
      </c>
      <c r="AI156">
        <v>2.5693210159748859E-4</v>
      </c>
      <c r="AJ156">
        <v>6.3837515787731793E-4</v>
      </c>
      <c r="AK156">
        <v>1.427746037253694E-3</v>
      </c>
      <c r="AL156">
        <v>2.9192561399091124E-3</v>
      </c>
      <c r="AM156">
        <v>5.525629807201035E-3</v>
      </c>
      <c r="AN156">
        <v>9.7821535031076667E-3</v>
      </c>
      <c r="AO156">
        <v>1.6334884688306312E-2</v>
      </c>
      <c r="AP156">
        <v>2.5912272716075536E-2</v>
      </c>
      <c r="AQ156">
        <v>3.9282306389626168E-2</v>
      </c>
      <c r="AR156">
        <v>5.7199651415662779E-2</v>
      </c>
      <c r="AS156">
        <v>8.034865358717963E-2</v>
      </c>
      <c r="AT156">
        <v>0.10928842427381719</v>
      </c>
      <c r="AU156">
        <v>0.14440560346959277</v>
      </c>
      <c r="AV156">
        <v>0.18587907903986825</v>
      </c>
      <c r="AW156">
        <v>0.23365925624062966</v>
      </c>
      <c r="AX156">
        <v>0.2874627285744894</v>
      </c>
      <c r="AY156">
        <v>0.346781642120358</v>
      </c>
      <c r="AZ156">
        <v>0.41090582571199236</v>
      </c>
      <c r="BA156">
        <v>0.47895494813187789</v>
      </c>
      <c r="BB156">
        <v>0.54991755989389179</v>
      </c>
      <c r="BC156">
        <v>0.62269383118378763</v>
      </c>
      <c r="BD156">
        <v>0.69613903137072453</v>
      </c>
      <c r="BE156">
        <v>0.76910522182075425</v>
      </c>
      <c r="BF156">
        <v>0.8404791688006048</v>
      </c>
      <c r="BG156">
        <v>0.90921505530549718</v>
      </c>
      <c r="BH156">
        <v>0.97436112398427244</v>
      </c>
      <c r="BI156">
        <v>1.0350798791757043</v>
      </c>
      <c r="BJ156">
        <v>1.0906618911948891</v>
      </c>
      <c r="BK156">
        <v>1.140533570238851</v>
      </c>
      <c r="BL156">
        <v>1.1842595104418367</v>
      </c>
      <c r="BM156">
        <v>1.2215401535230599</v>
      </c>
      <c r="BN156">
        <v>1.2522055972705239</v>
      </c>
      <c r="BO156">
        <v>1.2762063900526719</v>
      </c>
      <c r="BP156">
        <v>1.2936021223654</v>
      </c>
      <c r="BQ156">
        <v>1.3045485631233928</v>
      </c>
      <c r="BR156">
        <v>1.3092840035781792</v>
      </c>
      <c r="BS156">
        <v>1.3081153751630001</v>
      </c>
      <c r="BT156">
        <v>1.3014046070612459</v>
      </c>
      <c r="BU156">
        <v>1.2895555908263336</v>
      </c>
      <c r="BV156">
        <v>1.2730020271962719</v>
      </c>
      <c r="BW156">
        <v>1.2521963471258541</v>
      </c>
      <c r="BX156">
        <v>1.2275998265740133</v>
      </c>
      <c r="BY156">
        <v>1.1996739533525627</v>
      </c>
      <c r="BZ156">
        <v>1.168873054270297</v>
      </c>
      <c r="CA156">
        <v>1.1356381512928417</v>
      </c>
      <c r="CB156">
        <v>1.1003919855523905</v>
      </c>
      <c r="CC156">
        <v>1.0635351266607325</v>
      </c>
      <c r="CD156">
        <v>1.0254430707010038</v>
      </c>
      <c r="CE156">
        <v>0.98646422229457542</v>
      </c>
      <c r="CF156">
        <v>0.94691865311244483</v>
      </c>
      <c r="CG156">
        <v>0.90709753007063043</v>
      </c>
      <c r="CH156">
        <v>0.86726311027717518</v>
      </c>
      <c r="CI156">
        <v>0.82764920576876855</v>
      </c>
      <c r="CJ156">
        <v>0.78846202849737246</v>
      </c>
      <c r="CK156">
        <v>0.74988133433119764</v>
      </c>
      <c r="CL156">
        <v>0.71206179355979493</v>
      </c>
      <c r="CM156">
        <v>0.6751345241800929</v>
      </c>
      <c r="CN156">
        <v>0.63920873281435686</v>
      </c>
      <c r="CO156">
        <v>0.60437341627373198</v>
      </c>
      <c r="CP156">
        <v>0.57069908439400241</v>
      </c>
      <c r="CQ156">
        <v>0.53823947174745801</v>
      </c>
      <c r="CR156">
        <v>0.50703321212973529</v>
      </c>
      <c r="CS156">
        <v>0.47710545531921289</v>
      </c>
      <c r="CT156">
        <v>0.44846941051867878</v>
      </c>
      <c r="CU156">
        <v>0.42112780514177744</v>
      </c>
      <c r="CV156">
        <v>0.39507425123987105</v>
      </c>
      <c r="CW156">
        <v>0.37029451492582632</v>
      </c>
      <c r="CX156">
        <v>0.34676768669182845</v>
      </c>
      <c r="CY156">
        <v>0.32446725259229331</v>
      </c>
      <c r="CZ156">
        <v>0.30336206792362952</v>
      </c>
      <c r="DA156">
        <v>0.28341723633188054</v>
      </c>
      <c r="DB156">
        <v>0.26459489826569627</v>
      </c>
      <c r="DC156">
        <v>0.24685493341140252</v>
      </c>
      <c r="DD156">
        <v>0.23015558224025381</v>
      </c>
      <c r="DE156">
        <v>0.21445399210318861</v>
      </c>
      <c r="DF156">
        <v>0.19970669345850031</v>
      </c>
      <c r="DG156">
        <v>0.18587001184260241</v>
      </c>
      <c r="DH156">
        <v>0.17290042111895151</v>
      </c>
      <c r="DI156">
        <v>0.16075484338741236</v>
      </c>
      <c r="DJ156">
        <v>0.14939090072494646</v>
      </c>
      <c r="DK156">
        <v>0.13876712367432442</v>
      </c>
      <c r="DL156">
        <v>0.12884312111416935</v>
      </c>
      <c r="DM156">
        <v>0.11957971584196642</v>
      </c>
      <c r="DN156">
        <v>0.1109390498908627</v>
      </c>
      <c r="DO156">
        <v>0.10288466328833525</v>
      </c>
      <c r="DP156">
        <v>9.5381549655855533E-2</v>
      </c>
      <c r="DQ156">
        <v>8.839619174802435E-2</v>
      </c>
      <c r="DR156">
        <v>8.1896579740535075E-2</v>
      </c>
      <c r="DS156">
        <v>7.585221480121937E-2</v>
      </c>
      <c r="DT156">
        <v>7.0234100218958498E-2</v>
      </c>
      <c r="DU156">
        <v>6.5014722122378132E-2</v>
      </c>
      <c r="DV156">
        <v>6.0168021594611175E-2</v>
      </c>
      <c r="DW156">
        <v>5.5669359781939494E-2</v>
      </c>
      <c r="DX156">
        <v>5.1495477402747208E-2</v>
      </c>
      <c r="DY156">
        <v>4.7624449888400075E-2</v>
      </c>
      <c r="DZ156">
        <v>4.4035639228761976E-2</v>
      </c>
      <c r="EA156">
        <v>4.0709643451329228E-2</v>
      </c>
      <c r="EB156">
        <v>3.7628244533521864E-2</v>
      </c>
      <c r="EC156">
        <v>3.477435543161031E-2</v>
      </c>
      <c r="ED156">
        <v>3.2131966806127205E-2</v>
      </c>
      <c r="EE156">
        <v>2.9686093931504533E-2</v>
      </c>
      <c r="EF156">
        <v>2.7422724196096128E-2</v>
      </c>
    </row>
    <row r="157" spans="1:136" x14ac:dyDescent="0.2">
      <c r="A157" s="1">
        <v>36882</v>
      </c>
      <c r="B157" s="15">
        <f>Sheet1!G157</f>
        <v>0.44840575895159623</v>
      </c>
      <c r="C157">
        <v>60610.611748124997</v>
      </c>
      <c r="D157">
        <v>28014.5</v>
      </c>
      <c r="E157" s="5">
        <v>0.05</v>
      </c>
      <c r="F157" s="6">
        <v>1</v>
      </c>
      <c r="G157" s="7">
        <v>0.31147825250107058</v>
      </c>
      <c r="H157" s="10">
        <v>87258.579663938232</v>
      </c>
      <c r="I157" s="8">
        <f t="shared" si="35"/>
        <v>3.9638819025260954</v>
      </c>
      <c r="J157" s="8">
        <f t="shared" si="29"/>
        <v>3.652403650025025</v>
      </c>
      <c r="K157" s="3">
        <f t="shared" si="36"/>
        <v>0.9999631296285294</v>
      </c>
      <c r="L157" s="3">
        <f t="shared" si="30"/>
        <v>87258.578242736869</v>
      </c>
      <c r="M157" s="3">
        <f t="shared" si="31"/>
        <v>2.0198133141165377E-6</v>
      </c>
      <c r="N157" s="4">
        <f t="shared" si="32"/>
        <v>60610.607259543482</v>
      </c>
      <c r="O157" s="3">
        <f t="shared" si="33"/>
        <v>2.0147364017102491E-5</v>
      </c>
      <c r="P157" s="18">
        <f t="shared" si="37"/>
        <v>2.2167177331219028E-5</v>
      </c>
      <c r="Q157" s="20">
        <f t="shared" si="38"/>
        <v>4.1339782023269853</v>
      </c>
      <c r="R157" s="9">
        <f t="shared" si="39"/>
        <v>1.7826865260417364E-5</v>
      </c>
      <c r="U157" s="1">
        <f t="shared" si="34"/>
        <v>36882</v>
      </c>
      <c r="V157">
        <v>3.8691035137289683E-35</v>
      </c>
      <c r="W157">
        <v>4.9848444834164724E-24</v>
      </c>
      <c r="X157">
        <v>1.5834537182706789E-18</v>
      </c>
      <c r="Y157">
        <v>4.539344873439514E-15</v>
      </c>
      <c r="Z157">
        <v>1.2123411013998486E-12</v>
      </c>
      <c r="AA157">
        <v>7.9591788742498351E-11</v>
      </c>
      <c r="AB157">
        <v>2.0952509135359166E-9</v>
      </c>
      <c r="AC157">
        <v>2.9216961293463786E-8</v>
      </c>
      <c r="AD157">
        <v>2.5633889243631195E-7</v>
      </c>
      <c r="AE157">
        <v>1.5845138446178507E-6</v>
      </c>
      <c r="AF157">
        <v>7.4594810133104985E-6</v>
      </c>
      <c r="AG157">
        <v>2.8276877906616017E-5</v>
      </c>
      <c r="AH157">
        <v>8.9924258142590598E-5</v>
      </c>
      <c r="AI157">
        <v>2.4745709854790863E-4</v>
      </c>
      <c r="AJ157">
        <v>6.0350598132614161E-4</v>
      </c>
      <c r="AK157">
        <v>1.3291598430608675E-3</v>
      </c>
      <c r="AL157">
        <v>2.6834577312849711E-3</v>
      </c>
      <c r="AM157">
        <v>5.026885817078634E-3</v>
      </c>
      <c r="AN157">
        <v>8.8247163762518836E-3</v>
      </c>
      <c r="AO157">
        <v>1.4637521562635114E-2</v>
      </c>
      <c r="AP157">
        <v>2.3098315961984486E-2</v>
      </c>
      <c r="AQ157">
        <v>3.4877980887089724E-2</v>
      </c>
      <c r="AR157">
        <v>5.0642419589840032E-2</v>
      </c>
      <c r="AS157">
        <v>7.1005983756781826E-2</v>
      </c>
      <c r="AT157">
        <v>9.6486003343750362E-2</v>
      </c>
      <c r="AU157">
        <v>0.12746282479912135</v>
      </c>
      <c r="AV157">
        <v>0.16414880937174711</v>
      </c>
      <c r="AW157">
        <v>0.20656849951665021</v>
      </c>
      <c r="AX157">
        <v>0.25455085229623431</v>
      </c>
      <c r="AY157">
        <v>0.30773324323042844</v>
      </c>
      <c r="AZ157">
        <v>0.36557598062788932</v>
      </c>
      <c r="BA157">
        <v>0.42738539693554845</v>
      </c>
      <c r="BB157">
        <v>0.49234320737729942</v>
      </c>
      <c r="BC157">
        <v>0.55953971799108848</v>
      </c>
      <c r="BD157">
        <v>0.62800857418992739</v>
      </c>
      <c r="BE157">
        <v>0.69676100710315858</v>
      </c>
      <c r="BF157">
        <v>0.76481789859671667</v>
      </c>
      <c r="BG157">
        <v>0.83123839420787016</v>
      </c>
      <c r="BH157">
        <v>0.89514420364467362</v>
      </c>
      <c r="BI157">
        <v>0.95573910971508103</v>
      </c>
      <c r="BJ157">
        <v>1.012323538166483</v>
      </c>
      <c r="BK157">
        <v>1.0643043119941171</v>
      </c>
      <c r="BL157">
        <v>1.1111999209496979</v>
      </c>
      <c r="BM157">
        <v>1.1526417824716864</v>
      </c>
      <c r="BN157">
        <v>1.1883720600348777</v>
      </c>
      <c r="BO157">
        <v>1.2182386471178288</v>
      </c>
      <c r="BP157">
        <v>1.2421879286752637</v>
      </c>
      <c r="BQ157">
        <v>1.2602559062418199</v>
      </c>
      <c r="BR157">
        <v>1.2725582260183488</v>
      </c>
      <c r="BS157">
        <v>1.2792795889285073</v>
      </c>
      <c r="BT157">
        <v>1.2806629539110077</v>
      </c>
      <c r="BU157">
        <v>1.2769988756202704</v>
      </c>
      <c r="BV157">
        <v>1.26861524904835</v>
      </c>
      <c r="BW157">
        <v>1.2558676690866137</v>
      </c>
      <c r="BX157">
        <v>1.2391305545288982</v>
      </c>
      <c r="BY157">
        <v>1.2187891345307034</v>
      </c>
      <c r="BZ157">
        <v>1.1952323515308394</v>
      </c>
      <c r="CA157">
        <v>1.1688466981052594</v>
      </c>
      <c r="CB157">
        <v>1.1400109758205506</v>
      </c>
      <c r="CC157">
        <v>1.1090919413279063</v>
      </c>
      <c r="CD157">
        <v>1.0764407879947342</v>
      </c>
      <c r="CE157">
        <v>1.0423903995523138</v>
      </c>
      <c r="CF157">
        <v>1.0072533047734766</v>
      </c>
      <c r="CG157">
        <v>0.97132025833694358</v>
      </c>
      <c r="CH157">
        <v>0.93485937208828651</v>
      </c>
      <c r="CI157">
        <v>0.89811572223989078</v>
      </c>
      <c r="CJ157">
        <v>0.86131136110641238</v>
      </c>
      <c r="CK157">
        <v>0.82464566626710278</v>
      </c>
      <c r="CL157">
        <v>0.78829596517566036</v>
      </c>
      <c r="CM157">
        <v>0.75241837886723184</v>
      </c>
      <c r="CN157">
        <v>0.7171488342694059</v>
      </c>
      <c r="CO157">
        <v>0.68260420049751358</v>
      </c>
      <c r="CP157">
        <v>0.64888351024100621</v>
      </c>
      <c r="CQ157">
        <v>0.61606923280838743</v>
      </c>
      <c r="CR157">
        <v>0.58422857050935739</v>
      </c>
      <c r="CS157">
        <v>0.55341475476132718</v>
      </c>
      <c r="CT157">
        <v>0.523668322583692</v>
      </c>
      <c r="CU157">
        <v>0.49501835797654098</v>
      </c>
      <c r="CV157">
        <v>0.46748368607485569</v>
      </c>
      <c r="CW157">
        <v>0.44107401093940585</v>
      </c>
      <c r="CX157">
        <v>0.41579099041398876</v>
      </c>
      <c r="CY157">
        <v>0.39162924367300334</v>
      </c>
      <c r="CZ157">
        <v>0.36857728893424169</v>
      </c>
      <c r="DA157">
        <v>0.34661841035173996</v>
      </c>
      <c r="DB157">
        <v>0.32573145436469825</v>
      </c>
      <c r="DC157">
        <v>0.30589155679312346</v>
      </c>
      <c r="DD157">
        <v>0.28707080276896402</v>
      </c>
      <c r="DE157">
        <v>0.26923882220228207</v>
      </c>
      <c r="DF157">
        <v>0.25236332393146832</v>
      </c>
      <c r="DG157">
        <v>0.23641057201931792</v>
      </c>
      <c r="DH157">
        <v>0.22134580785462038</v>
      </c>
      <c r="DI157">
        <v>0.20713362182138925</v>
      </c>
      <c r="DJ157">
        <v>0.19373827832243515</v>
      </c>
      <c r="DK157">
        <v>0.1811239979056575</v>
      </c>
      <c r="DL157">
        <v>0.16925520015360548</v>
      </c>
      <c r="DM157">
        <v>0.15809671087073238</v>
      </c>
      <c r="DN157">
        <v>0.14761393694817401</v>
      </c>
      <c r="DO157">
        <v>0.13777301211093931</v>
      </c>
      <c r="DP157">
        <v>0.1285409165639565</v>
      </c>
      <c r="DQ157">
        <v>0.1198855733572313</v>
      </c>
      <c r="DR157">
        <v>0.1117759240909531</v>
      </c>
      <c r="DS157">
        <v>0.10418198638255696</v>
      </c>
      <c r="DT157">
        <v>9.7074895322416394E-2</v>
      </c>
      <c r="DU157">
        <v>9.0426930955258486E-2</v>
      </c>
      <c r="DV157">
        <v>8.4211533642401026E-2</v>
      </c>
      <c r="DW157">
        <v>7.8403308986560546E-2</v>
      </c>
      <c r="DX157">
        <v>7.2978023837288894E-2</v>
      </c>
      <c r="DY157">
        <v>6.7912594741503921E-2</v>
      </c>
      <c r="DZ157">
        <v>6.3185070060330084E-2</v>
      </c>
      <c r="EA157">
        <v>5.8774606840636949E-2</v>
      </c>
      <c r="EB157">
        <v>5.4661443407101516E-2</v>
      </c>
      <c r="EC157">
        <v>5.0826868528066151E-2</v>
      </c>
      <c r="ED157">
        <v>4.7253187905546938E-2</v>
      </c>
      <c r="EE157">
        <v>4.3923688646073045E-2</v>
      </c>
      <c r="EF157">
        <v>4.0822602284044711E-2</v>
      </c>
    </row>
    <row r="158" spans="1:136" x14ac:dyDescent="0.2">
      <c r="A158" s="1">
        <v>36889</v>
      </c>
      <c r="B158" s="15">
        <f>Sheet1!G158</f>
        <v>0.44854744909429622</v>
      </c>
      <c r="C158">
        <v>62057.054368749996</v>
      </c>
      <c r="D158">
        <v>28014.5</v>
      </c>
      <c r="E158" s="5">
        <v>0.05</v>
      </c>
      <c r="F158" s="6">
        <v>1</v>
      </c>
      <c r="G158" s="7">
        <v>0.31380910115829008</v>
      </c>
      <c r="H158" s="10">
        <v>88705.01389060705</v>
      </c>
      <c r="I158" s="8">
        <f t="shared" si="35"/>
        <v>3.9891521698824151</v>
      </c>
      <c r="J158" s="8">
        <f t="shared" si="29"/>
        <v>3.6753430687241249</v>
      </c>
      <c r="K158" s="3">
        <f t="shared" si="36"/>
        <v>0.99996684506242151</v>
      </c>
      <c r="L158" s="3">
        <f t="shared" si="30"/>
        <v>88705.063838605711</v>
      </c>
      <c r="M158" s="3">
        <f t="shared" si="31"/>
        <v>2.4948025702474729E-3</v>
      </c>
      <c r="N158" s="4">
        <f t="shared" si="32"/>
        <v>62057.021044353969</v>
      </c>
      <c r="O158" s="3">
        <f t="shared" si="33"/>
        <v>1.1105153705462188E-3</v>
      </c>
      <c r="P158" s="18">
        <f t="shared" si="37"/>
        <v>3.6053179407936915E-3</v>
      </c>
      <c r="Q158" s="20">
        <f t="shared" si="38"/>
        <v>4.1533406776090809</v>
      </c>
      <c r="R158" s="9">
        <f t="shared" si="39"/>
        <v>1.6382818429581634E-5</v>
      </c>
      <c r="U158" s="1">
        <f t="shared" si="34"/>
        <v>36889</v>
      </c>
      <c r="V158">
        <v>6.6466222546630877E-35</v>
      </c>
      <c r="W158">
        <v>6.5500168072763675E-24</v>
      </c>
      <c r="X158">
        <v>1.8401885163795279E-18</v>
      </c>
      <c r="Y158">
        <v>4.9092433004291398E-15</v>
      </c>
      <c r="Z158">
        <v>1.2508173664401466E-12</v>
      </c>
      <c r="AA158">
        <v>7.9464908549437033E-11</v>
      </c>
      <c r="AB158">
        <v>2.0426924551650457E-9</v>
      </c>
      <c r="AC158">
        <v>2.7984491674426623E-8</v>
      </c>
      <c r="AD158">
        <v>2.422697229244776E-7</v>
      </c>
      <c r="AE158">
        <v>1.4824266701196194E-6</v>
      </c>
      <c r="AF158">
        <v>6.9251999895993275E-6</v>
      </c>
      <c r="AG158">
        <v>2.6098718575667366E-5</v>
      </c>
      <c r="AH158">
        <v>8.2637020872527802E-5</v>
      </c>
      <c r="AI158">
        <v>2.266868421659607E-4</v>
      </c>
      <c r="AJ158">
        <v>5.51643219517244E-4</v>
      </c>
      <c r="AK158">
        <v>1.2132519937971197E-3</v>
      </c>
      <c r="AL158">
        <v>2.4476739984290873E-3</v>
      </c>
      <c r="AM158">
        <v>4.584414411405364E-3</v>
      </c>
      <c r="AN158">
        <v>8.0503514955256577E-3</v>
      </c>
      <c r="AO158">
        <v>1.336236288219971E-2</v>
      </c>
      <c r="AP158">
        <v>2.1107883747433387E-2</v>
      </c>
      <c r="AQ158">
        <v>3.1914670871021344E-2</v>
      </c>
      <c r="AR158">
        <v>4.6412669268069279E-2</v>
      </c>
      <c r="AS158">
        <v>6.5191910044766918E-2</v>
      </c>
      <c r="AT158">
        <v>8.8760711557314534E-2</v>
      </c>
      <c r="AU158">
        <v>0.11750816524521386</v>
      </c>
      <c r="AV158">
        <v>0.15167411748629028</v>
      </c>
      <c r="AW158">
        <v>0.19132880770804001</v>
      </c>
      <c r="AX158">
        <v>0.23636318509675786</v>
      </c>
      <c r="AY158">
        <v>0.2864898608565421</v>
      </c>
      <c r="AZ158">
        <v>0.34125376970505228</v>
      </c>
      <c r="BA158">
        <v>0.40005097160511072</v>
      </c>
      <c r="BB158">
        <v>0.46215363695175826</v>
      </c>
      <c r="BC158">
        <v>0.52673910702388804</v>
      </c>
      <c r="BD158">
        <v>0.592920967181787</v>
      </c>
      <c r="BE158">
        <v>0.65978026385991684</v>
      </c>
      <c r="BF158">
        <v>0.72639528726705971</v>
      </c>
      <c r="BG158">
        <v>0.7918686836796105</v>
      </c>
      <c r="BH158">
        <v>0.85535101591426754</v>
      </c>
      <c r="BI158">
        <v>0.91606022881314997</v>
      </c>
      <c r="BJ158">
        <v>0.97329677835520656</v>
      </c>
      <c r="BK158">
        <v>1.0264544365316686</v>
      </c>
      <c r="BL158">
        <v>1.075026984382039</v>
      </c>
      <c r="BM158">
        <v>1.1186111527535836</v>
      </c>
      <c r="BN158">
        <v>1.1569062682318902</v>
      </c>
      <c r="BO158">
        <v>1.1897111163750436</v>
      </c>
      <c r="BP158">
        <v>1.216918553113665</v>
      </c>
      <c r="BQ158">
        <v>1.2385083855057846</v>
      </c>
      <c r="BR158">
        <v>1.2545390122148887</v>
      </c>
      <c r="BS158">
        <v>1.265138268678103</v>
      </c>
      <c r="BT158">
        <v>1.2704938676066055</v>
      </c>
      <c r="BU158">
        <v>1.2708437668716981</v>
      </c>
      <c r="BV158">
        <v>1.2664667376465464</v>
      </c>
      <c r="BW158">
        <v>1.2576733486422595</v>
      </c>
      <c r="BX158">
        <v>1.2447975293290516</v>
      </c>
      <c r="BY158">
        <v>1.2281888274084374</v>
      </c>
      <c r="BZ158">
        <v>1.2082054341765172</v>
      </c>
      <c r="CA158">
        <v>1.185208016025211</v>
      </c>
      <c r="CB158">
        <v>1.1595543610702181</v>
      </c>
      <c r="CC158">
        <v>1.1315948264378213</v>
      </c>
      <c r="CD158">
        <v>1.1016685535983421</v>
      </c>
      <c r="CE158">
        <v>1.0701004057214971</v>
      </c>
      <c r="CF158">
        <v>1.0371985717274328</v>
      </c>
      <c r="CG158">
        <v>1.0032527758925569</v>
      </c>
      <c r="CH158">
        <v>0.96853302894219795</v>
      </c>
      <c r="CI158">
        <v>0.93328885596537559</v>
      </c>
      <c r="CJ158">
        <v>0.89774893771714637</v>
      </c>
      <c r="CK158">
        <v>0.86212110448711898</v>
      </c>
      <c r="CL158">
        <v>0.82659262532512456</v>
      </c>
      <c r="CM158">
        <v>0.79133073970324741</v>
      </c>
      <c r="CN158">
        <v>0.75648338338847876</v>
      </c>
      <c r="CO158">
        <v>0.72218006518577671</v>
      </c>
      <c r="CP158">
        <v>0.68853285611502457</v>
      </c>
      <c r="CQ158">
        <v>0.65563745737607082</v>
      </c>
      <c r="CR158">
        <v>0.62357431803568752</v>
      </c>
      <c r="CS158">
        <v>0.59240977767036462</v>
      </c>
      <c r="CT158">
        <v>0.56219721317429039</v>
      </c>
      <c r="CU158">
        <v>0.53297817256684443</v>
      </c>
      <c r="CV158">
        <v>0.50478348189810129</v>
      </c>
      <c r="CW158">
        <v>0.47763431425560982</v>
      </c>
      <c r="CX158">
        <v>0.45154321243148765</v>
      </c>
      <c r="CY158">
        <v>0.42651505903248221</v>
      </c>
      <c r="CZ158">
        <v>0.40254798972825095</v>
      </c>
      <c r="DA158">
        <v>0.37963424695902653</v>
      </c>
      <c r="DB158">
        <v>0.35776097278819347</v>
      </c>
      <c r="DC158">
        <v>0.33691094071450034</v>
      </c>
      <c r="DD158">
        <v>0.31706322717781033</v>
      </c>
      <c r="DE158">
        <v>0.2981938242266915</v>
      </c>
      <c r="DF158">
        <v>0.28027619538865706</v>
      </c>
      <c r="DG158">
        <v>0.26328177721670426</v>
      </c>
      <c r="DH158">
        <v>0.24718042929881198</v>
      </c>
      <c r="DI158">
        <v>0.23194083572851126</v>
      </c>
      <c r="DJ158">
        <v>0.21753086116112524</v>
      </c>
      <c r="DK158">
        <v>0.2039178646361848</v>
      </c>
      <c r="DL158">
        <v>0.19106897434504011</v>
      </c>
      <c r="DM158">
        <v>0.17895132647492293</v>
      </c>
      <c r="DN158">
        <v>0.16753227117665254</v>
      </c>
      <c r="DO158">
        <v>0.15677954859119253</v>
      </c>
      <c r="DP158">
        <v>0.14666143773756857</v>
      </c>
      <c r="DQ158">
        <v>0.13714688091743049</v>
      </c>
      <c r="DR158">
        <v>0.12820558613477623</v>
      </c>
      <c r="DS158">
        <v>0.11980810986735442</v>
      </c>
      <c r="DT158">
        <v>0.11192592236246021</v>
      </c>
      <c r="DU158">
        <v>0.10453145746694903</v>
      </c>
      <c r="DV158">
        <v>9.759814884169056E-2</v>
      </c>
      <c r="DW158">
        <v>9.1100454255839389E-2</v>
      </c>
      <c r="DX158">
        <v>8.5013869507697765E-2</v>
      </c>
      <c r="DY158">
        <v>7.9314933377429467E-2</v>
      </c>
      <c r="DZ158">
        <v>7.3981224883072322E-2</v>
      </c>
      <c r="EA158">
        <v>6.8991353985627654E-2</v>
      </c>
      <c r="EB158">
        <v>6.4324946771632155E-2</v>
      </c>
      <c r="EC158">
        <v>5.9962626032576599E-2</v>
      </c>
      <c r="ED158">
        <v>5.5885988059710241E-2</v>
      </c>
      <c r="EE158">
        <v>5.2077576379998887E-2</v>
      </c>
      <c r="EF158">
        <v>4.8520853073928318E-2</v>
      </c>
    </row>
    <row r="159" spans="1:136" x14ac:dyDescent="0.2">
      <c r="A159" s="1">
        <v>36896</v>
      </c>
      <c r="B159" s="15">
        <f>Sheet1!G159</f>
        <v>0.45849502496078048</v>
      </c>
      <c r="C159">
        <v>53647.447786249999</v>
      </c>
      <c r="D159">
        <v>39560.5</v>
      </c>
      <c r="E159" s="5">
        <v>0.05</v>
      </c>
      <c r="F159" s="6">
        <v>1</v>
      </c>
      <c r="G159" s="7">
        <v>0.26956293259544467</v>
      </c>
      <c r="H159" s="10">
        <v>91276.419638708627</v>
      </c>
      <c r="I159" s="8">
        <f t="shared" si="35"/>
        <v>3.4218110538183359</v>
      </c>
      <c r="J159" s="8">
        <f t="shared" si="29"/>
        <v>3.1522481212228914</v>
      </c>
      <c r="K159" s="3">
        <f t="shared" si="36"/>
        <v>0.9996889723710829</v>
      </c>
      <c r="L159" s="3">
        <f t="shared" si="30"/>
        <v>91276.424503493166</v>
      </c>
      <c r="M159" s="3">
        <f t="shared" si="31"/>
        <v>2.3666128617482333E-5</v>
      </c>
      <c r="N159" s="4">
        <f t="shared" si="32"/>
        <v>53647.403190333505</v>
      </c>
      <c r="O159" s="3">
        <f t="shared" si="33"/>
        <v>1.988795767900843E-3</v>
      </c>
      <c r="P159" s="18">
        <f t="shared" si="37"/>
        <v>2.0124618965183254E-3</v>
      </c>
      <c r="Q159" s="20">
        <f t="shared" si="38"/>
        <v>3.7087044505696176</v>
      </c>
      <c r="R159" s="9">
        <f t="shared" si="39"/>
        <v>1.0416120746067683E-4</v>
      </c>
      <c r="U159" s="1">
        <f t="shared" si="34"/>
        <v>36896</v>
      </c>
      <c r="V159">
        <v>5.3490906250493773E-48</v>
      </c>
      <c r="W159">
        <v>6.294545752592079E-33</v>
      </c>
      <c r="X159">
        <v>1.9212531341882274E-25</v>
      </c>
      <c r="Y159">
        <v>9.9565461949459158E-21</v>
      </c>
      <c r="Z159">
        <v>2.062250313525756E-17</v>
      </c>
      <c r="AA159">
        <v>6.3530989233030277E-15</v>
      </c>
      <c r="AB159">
        <v>5.6507413528419448E-13</v>
      </c>
      <c r="AC159">
        <v>2.1169612629747882E-11</v>
      </c>
      <c r="AD159">
        <v>4.2196427839100089E-10</v>
      </c>
      <c r="AE159">
        <v>5.2181449177040001E-9</v>
      </c>
      <c r="AF159">
        <v>4.4505369842313097E-8</v>
      </c>
      <c r="AG159">
        <v>2.82388187662626E-7</v>
      </c>
      <c r="AH159">
        <v>1.4094689582233336E-6</v>
      </c>
      <c r="AI159">
        <v>5.7724154075312655E-6</v>
      </c>
      <c r="AJ159">
        <v>2.0039791279944616E-5</v>
      </c>
      <c r="AK159">
        <v>6.0503011092546654E-5</v>
      </c>
      <c r="AL159">
        <v>1.6213728173064014E-4</v>
      </c>
      <c r="AM159">
        <v>3.9209680711836236E-4</v>
      </c>
      <c r="AN159">
        <v>8.6734526702878466E-4</v>
      </c>
      <c r="AO159">
        <v>1.7748055314488827E-3</v>
      </c>
      <c r="AP159">
        <v>3.3911123573955875E-3</v>
      </c>
      <c r="AQ159">
        <v>6.0981789814430892E-3</v>
      </c>
      <c r="AR159">
        <v>1.0390651725730286E-2</v>
      </c>
      <c r="AS159">
        <v>1.687202904125399E-2</v>
      </c>
      <c r="AT159">
        <v>2.6237638832136381E-2</v>
      </c>
      <c r="AU159">
        <v>3.9244503665382069E-2</v>
      </c>
      <c r="AV159">
        <v>5.6670004894523264E-2</v>
      </c>
      <c r="AW159">
        <v>7.9262835599719944E-2</v>
      </c>
      <c r="AX159">
        <v>0.10769075924949452</v>
      </c>
      <c r="AY159">
        <v>0.14249005093046185</v>
      </c>
      <c r="AZ159">
        <v>0.18402120743625086</v>
      </c>
      <c r="BA159">
        <v>0.23243469060404393</v>
      </c>
      <c r="BB159">
        <v>0.28764929472265993</v>
      </c>
      <c r="BC159">
        <v>0.34934440128966898</v>
      </c>
      <c r="BD159">
        <v>0.41696608393237483</v>
      </c>
      <c r="BE159">
        <v>0.48974589471474339</v>
      </c>
      <c r="BF159">
        <v>0.56673029245825735</v>
      </c>
      <c r="BG159">
        <v>0.6468181064494597</v>
      </c>
      <c r="BH159">
        <v>0.7288031645071279</v>
      </c>
      <c r="BI159">
        <v>0.81141922033155611</v>
      </c>
      <c r="BJ159">
        <v>0.89338453869852497</v>
      </c>
      <c r="BK159">
        <v>0.97344387655236808</v>
      </c>
      <c r="BL159">
        <v>1.0504060712770662</v>
      </c>
      <c r="BM159">
        <v>1.1231759583409695</v>
      </c>
      <c r="BN159">
        <v>1.1907798430122405</v>
      </c>
      <c r="BO159">
        <v>1.2523842104358354</v>
      </c>
      <c r="BP159">
        <v>1.3073077521981105</v>
      </c>
      <c r="BQ159">
        <v>1.3550271032525356</v>
      </c>
      <c r="BR159">
        <v>1.3951769171539832</v>
      </c>
      <c r="BS159">
        <v>1.4275450630589339</v>
      </c>
      <c r="BT159">
        <v>1.4520638126620109</v>
      </c>
      <c r="BU159">
        <v>1.4687979097457213</v>
      </c>
      <c r="BV159">
        <v>1.4779303912044504</v>
      </c>
      <c r="BW159">
        <v>1.4797469682561755</v>
      </c>
      <c r="BX159">
        <v>1.4746196913249765</v>
      </c>
      <c r="BY159">
        <v>1.4629905217236043</v>
      </c>
      <c r="BZ159">
        <v>1.4453553261629539</v>
      </c>
      <c r="CA159">
        <v>1.4222487029550157</v>
      </c>
      <c r="CB159">
        <v>1.3942299466088846</v>
      </c>
      <c r="CC159">
        <v>1.3618703638963889</v>
      </c>
      <c r="CD159">
        <v>1.3257420716313861</v>
      </c>
      <c r="CE159">
        <v>1.2864083355279781</v>
      </c>
      <c r="CF159">
        <v>1.2444154508825163</v>
      </c>
      <c r="CG159">
        <v>1.2002861191181868</v>
      </c>
      <c r="CH159">
        <v>1.1545142386366376</v>
      </c>
      <c r="CI159">
        <v>1.1075610028371676</v>
      </c>
      <c r="CJ159">
        <v>1.0598521813232564</v>
      </c>
      <c r="CK159">
        <v>1.0117764508894449</v>
      </c>
      <c r="CL159">
        <v>0.96368463955494876</v>
      </c>
      <c r="CM159">
        <v>0.91588974844275772</v>
      </c>
      <c r="CN159">
        <v>0.86866762155951882</v>
      </c>
      <c r="CO159">
        <v>0.82225814150885423</v>
      </c>
      <c r="CP159">
        <v>0.77686683900212605</v>
      </c>
      <c r="CQ159">
        <v>0.73266681498984432</v>
      </c>
      <c r="CR159">
        <v>0.68980088572912257</v>
      </c>
      <c r="CS159">
        <v>0.64838387265658937</v>
      </c>
      <c r="CT159">
        <v>0.60850497018985028</v>
      </c>
      <c r="CU159">
        <v>0.57023013526755251</v>
      </c>
      <c r="CV159">
        <v>0.53360445237350418</v>
      </c>
      <c r="CW159">
        <v>0.49865443685682997</v>
      </c>
      <c r="CX159">
        <v>0.46539024749555835</v>
      </c>
      <c r="CY159">
        <v>0.43380778643636214</v>
      </c>
      <c r="CZ159">
        <v>0.40389067089260355</v>
      </c>
      <c r="DA159">
        <v>0.3756120663355747</v>
      </c>
      <c r="DB159">
        <v>0.34893637542543898</v>
      </c>
      <c r="DC159">
        <v>0.32382078066666303</v>
      </c>
      <c r="DD159">
        <v>0.30021664181057728</v>
      </c>
      <c r="DE159">
        <v>0.27807075144181798</v>
      </c>
      <c r="DF159">
        <v>0.25732645405067861</v>
      </c>
      <c r="DG159">
        <v>0.23792463528334418</v>
      </c>
      <c r="DH159">
        <v>0.21980458904512895</v>
      </c>
      <c r="DI159">
        <v>0.20290477077197674</v>
      </c>
      <c r="DJ159">
        <v>0.18716344554080058</v>
      </c>
      <c r="DK159">
        <v>0.1725192398115582</v>
      </c>
      <c r="DL159">
        <v>0.15891160552963157</v>
      </c>
      <c r="DM159">
        <v>0.14628120510619913</v>
      </c>
      <c r="DN159">
        <v>0.13457022547181988</v>
      </c>
      <c r="DO159">
        <v>0.12372262899398939</v>
      </c>
      <c r="DP159">
        <v>0.11368434858798682</v>
      </c>
      <c r="DQ159">
        <v>0.10440343385279474</v>
      </c>
      <c r="DR159">
        <v>9.5830154547161109E-2</v>
      </c>
      <c r="DS159">
        <v>8.7917067198811677E-2</v>
      </c>
      <c r="DT159">
        <v>8.0619050123255695E-2</v>
      </c>
      <c r="DU159">
        <v>7.3893311625904609E-2</v>
      </c>
      <c r="DV159">
        <v>6.7699375678800147E-2</v>
      </c>
      <c r="DW159">
        <v>6.1999048905439558E-2</v>
      </c>
      <c r="DX159">
        <v>5.6756372277260339E-2</v>
      </c>
      <c r="DY159">
        <v>5.1937560525075983E-2</v>
      </c>
      <c r="DZ159">
        <v>4.751093189902976E-2</v>
      </c>
      <c r="EA159">
        <v>4.3446830571614435E-2</v>
      </c>
      <c r="EB159">
        <v>3.9717543669482866E-2</v>
      </c>
      <c r="EC159">
        <v>3.6297214640208977E-2</v>
      </c>
      <c r="ED159">
        <v>3.316175440856306E-2</v>
      </c>
      <c r="EE159">
        <v>3.0288751551757431E-2</v>
      </c>
      <c r="EF159">
        <v>2.7657382522756659E-2</v>
      </c>
    </row>
    <row r="160" spans="1:136" x14ac:dyDescent="0.2">
      <c r="A160" s="1">
        <v>36903</v>
      </c>
      <c r="B160" s="15">
        <f>Sheet1!G160</f>
        <v>0.45312018259241044</v>
      </c>
      <c r="C160">
        <v>52942.796545624995</v>
      </c>
      <c r="D160">
        <v>39560.5</v>
      </c>
      <c r="E160" s="5">
        <v>0.05</v>
      </c>
      <c r="F160" s="6">
        <v>1</v>
      </c>
      <c r="G160" s="7">
        <v>0.26494078442386876</v>
      </c>
      <c r="H160" s="10">
        <v>90572.070161935495</v>
      </c>
      <c r="I160" s="8">
        <f t="shared" si="35"/>
        <v>3.4476064342889319</v>
      </c>
      <c r="J160" s="8">
        <f t="shared" si="29"/>
        <v>3.1826656498650632</v>
      </c>
      <c r="K160" s="3">
        <f t="shared" si="36"/>
        <v>0.99971721124163893</v>
      </c>
      <c r="L160" s="3">
        <f t="shared" si="30"/>
        <v>90572.070870595358</v>
      </c>
      <c r="M160" s="3">
        <f t="shared" si="31"/>
        <v>5.0219880206313268E-7</v>
      </c>
      <c r="N160" s="4">
        <f t="shared" si="32"/>
        <v>52942.802541803176</v>
      </c>
      <c r="O160" s="3">
        <f t="shared" si="33"/>
        <v>3.5954152775832819E-5</v>
      </c>
      <c r="P160" s="18">
        <f t="shared" si="37"/>
        <v>3.6456351577895951E-5</v>
      </c>
      <c r="Q160" s="20">
        <f t="shared" si="38"/>
        <v>3.7488298979485921</v>
      </c>
      <c r="R160" s="9">
        <f t="shared" si="39"/>
        <v>8.883076452378212E-5</v>
      </c>
      <c r="U160" s="1">
        <f t="shared" si="34"/>
        <v>36903</v>
      </c>
      <c r="V160">
        <v>1.6842053885942252E-49</v>
      </c>
      <c r="W160">
        <v>6.3035841480543844E-34</v>
      </c>
      <c r="X160">
        <v>3.3986312261949062E-26</v>
      </c>
      <c r="Y160">
        <v>2.5128835388664025E-21</v>
      </c>
      <c r="Z160">
        <v>6.6701338168157442E-18</v>
      </c>
      <c r="AA160">
        <v>2.4718654018786515E-15</v>
      </c>
      <c r="AB160">
        <v>2.5382611140758433E-13</v>
      </c>
      <c r="AC160">
        <v>1.0669632785337691E-11</v>
      </c>
      <c r="AD160">
        <v>2.3372599868986171E-10</v>
      </c>
      <c r="AE160">
        <v>3.1271284870813472E-9</v>
      </c>
      <c r="AF160">
        <v>2.8507978894098484E-8</v>
      </c>
      <c r="AG160">
        <v>1.9148638435306026E-7</v>
      </c>
      <c r="AH160">
        <v>1.0039143199462044E-6</v>
      </c>
      <c r="AI160">
        <v>4.2910537387730963E-6</v>
      </c>
      <c r="AJ160">
        <v>1.5464823481248878E-5</v>
      </c>
      <c r="AK160">
        <v>4.8252396563841435E-5</v>
      </c>
      <c r="AL160">
        <v>1.3312211190792634E-4</v>
      </c>
      <c r="AM160">
        <v>3.3033612727736657E-4</v>
      </c>
      <c r="AN160">
        <v>7.476739671610352E-4</v>
      </c>
      <c r="AO160">
        <v>1.5615259625382321E-3</v>
      </c>
      <c r="AP160">
        <v>3.0385888877465734E-3</v>
      </c>
      <c r="AQ160">
        <v>5.5542558263306681E-3</v>
      </c>
      <c r="AR160">
        <v>9.6033694155209359E-3</v>
      </c>
      <c r="AS160">
        <v>1.5799497824780545E-2</v>
      </c>
      <c r="AT160">
        <v>2.4860239650248559E-2</v>
      </c>
      <c r="AU160">
        <v>3.7577991904188777E-2</v>
      </c>
      <c r="AV160">
        <v>5.477772545449059E-2</v>
      </c>
      <c r="AW160">
        <v>7.72651967657116E-2</v>
      </c>
      <c r="AX160">
        <v>0.105770362784887</v>
      </c>
      <c r="AY160">
        <v>0.14089137889535344</v>
      </c>
      <c r="AZ160">
        <v>0.18304442300742343</v>
      </c>
      <c r="BA160">
        <v>0.23242380607728749</v>
      </c>
      <c r="BB160">
        <v>0.28897558916218313</v>
      </c>
      <c r="BC160">
        <v>0.35238645296744198</v>
      </c>
      <c r="BD160">
        <v>0.42208807282447747</v>
      </c>
      <c r="BE160">
        <v>0.4972759163585011</v>
      </c>
      <c r="BF160">
        <v>0.57694032388385441</v>
      </c>
      <c r="BG160">
        <v>0.65990701549159425</v>
      </c>
      <c r="BH160">
        <v>0.74488380421110356</v>
      </c>
      <c r="BI160">
        <v>0.83051025121566979</v>
      </c>
      <c r="BJ160">
        <v>0.91540721962230487</v>
      </c>
      <c r="BK160">
        <v>0.9982236972816132</v>
      </c>
      <c r="BL160">
        <v>1.077678792947325</v>
      </c>
      <c r="BM160">
        <v>1.1525973970824916</v>
      </c>
      <c r="BN160">
        <v>1.2219385820737938</v>
      </c>
      <c r="BO160">
        <v>1.2848163541051161</v>
      </c>
      <c r="BP160">
        <v>1.3405128316239325</v>
      </c>
      <c r="BQ160">
        <v>1.3884842972418563</v>
      </c>
      <c r="BR160">
        <v>1.4283608458193846</v>
      </c>
      <c r="BS160">
        <v>1.4599405344828866</v>
      </c>
      <c r="BT160">
        <v>1.4831790393361193</v>
      </c>
      <c r="BU160">
        <v>1.4981758511651939</v>
      </c>
      <c r="BV160">
        <v>1.5051580126827255</v>
      </c>
      <c r="BW160">
        <v>1.5044623271993598</v>
      </c>
      <c r="BX160">
        <v>1.496516866568651</v>
      </c>
      <c r="BY160">
        <v>1.4818224867880212</v>
      </c>
      <c r="BZ160">
        <v>1.4609349327893084</v>
      </c>
      <c r="CA160">
        <v>1.4344479876967084</v>
      </c>
      <c r="CB160">
        <v>1.4029780021458258</v>
      </c>
      <c r="CC160">
        <v>1.3671500302954041</v>
      </c>
      <c r="CD160">
        <v>1.3275857034903498</v>
      </c>
      <c r="CE160">
        <v>1.2848928914102888</v>
      </c>
      <c r="CF160">
        <v>1.2396571341928178</v>
      </c>
      <c r="CG160">
        <v>1.1924347769166634</v>
      </c>
      <c r="CH160">
        <v>1.1437476988941824</v>
      </c>
      <c r="CI160">
        <v>1.0940795030429533</v>
      </c>
      <c r="CJ160">
        <v>1.0438730135927246</v>
      </c>
      <c r="CK160">
        <v>0.99352892189369713</v>
      </c>
      <c r="CL160">
        <v>0.94340541852088522</v>
      </c>
      <c r="CM160">
        <v>0.89381865371823255</v>
      </c>
      <c r="CN160">
        <v>0.84504387613966614</v>
      </c>
      <c r="CO160">
        <v>0.79731711063692512</v>
      </c>
      <c r="CP160">
        <v>0.75083724850391698</v>
      </c>
      <c r="CQ160">
        <v>0.70576843727808758</v>
      </c>
      <c r="CR160">
        <v>0.66224267124624059</v>
      </c>
      <c r="CS160">
        <v>0.62036249768086937</v>
      </c>
      <c r="CT160">
        <v>0.58020376714998068</v>
      </c>
      <c r="CU160">
        <v>0.54181836871847644</v>
      </c>
      <c r="CV160">
        <v>0.50523690230776286</v>
      </c>
      <c r="CW160">
        <v>0.4704712507954365</v>
      </c>
      <c r="CX160">
        <v>0.43751702357398636</v>
      </c>
      <c r="CY160">
        <v>0.40635585124982143</v>
      </c>
      <c r="CZ160">
        <v>0.37695751799067245</v>
      </c>
      <c r="DA160">
        <v>0.34928192378571798</v>
      </c>
      <c r="DB160">
        <v>0.32328087364995173</v>
      </c>
      <c r="DC160">
        <v>0.29889969467475863</v>
      </c>
      <c r="DD160">
        <v>0.27607868489623694</v>
      </c>
      <c r="DE160">
        <v>0.25475440031895807</v>
      </c>
      <c r="DF160">
        <v>0.23486078818900591</v>
      </c>
      <c r="DG160">
        <v>0.21633017584587921</v>
      </c>
      <c r="DH160">
        <v>0.19909412528047118</v>
      </c>
      <c r="DI160">
        <v>0.18308416396121202</v>
      </c>
      <c r="DJ160">
        <v>0.16823240263022715</v>
      </c>
      <c r="DK160">
        <v>0.15447205067549255</v>
      </c>
      <c r="DL160">
        <v>0.141737839405782</v>
      </c>
      <c r="DM160">
        <v>0.12996636313733431</v>
      </c>
      <c r="DN160">
        <v>0.11909634748288848</v>
      </c>
      <c r="DO160">
        <v>0.10906885364691862</v>
      </c>
      <c r="DP160">
        <v>9.9827426901964209E-2</v>
      </c>
      <c r="DQ160">
        <v>9.1318196771506391E-2</v>
      </c>
      <c r="DR160">
        <v>8.3489935791965023E-2</v>
      </c>
      <c r="DS160">
        <v>7.6294083083665129E-2</v>
      </c>
      <c r="DT160">
        <v>6.9684738338295082E-2</v>
      </c>
      <c r="DU160">
        <v>6.3618631236001352E-2</v>
      </c>
      <c r="DV160">
        <v>5.8055070744308768E-2</v>
      </c>
      <c r="DW160">
        <v>5.2955878226797891E-2</v>
      </c>
      <c r="DX160">
        <v>4.828530780405068E-2</v>
      </c>
      <c r="DY160">
        <v>4.400995696346259E-2</v>
      </c>
      <c r="DZ160">
        <v>4.0098670007907455E-2</v>
      </c>
      <c r="EA160">
        <v>3.6522436565039E-2</v>
      </c>
      <c r="EB160">
        <v>3.3254287047720821E-2</v>
      </c>
      <c r="EC160">
        <v>3.026918665983384E-2</v>
      </c>
      <c r="ED160">
        <v>2.7543929278382291E-2</v>
      </c>
      <c r="EE160">
        <v>2.5057032310149382E-2</v>
      </c>
      <c r="EF160">
        <v>2.2788633416718201E-2</v>
      </c>
    </row>
    <row r="161" spans="1:136" x14ac:dyDescent="0.2">
      <c r="A161" s="1">
        <v>36910</v>
      </c>
      <c r="B161" s="15">
        <f>Sheet1!G161</f>
        <v>0.44518366946324905</v>
      </c>
      <c r="C161">
        <v>53271.633791249995</v>
      </c>
      <c r="D161">
        <v>39560.5</v>
      </c>
      <c r="E161" s="5">
        <v>0.05</v>
      </c>
      <c r="F161" s="6">
        <v>1</v>
      </c>
      <c r="G161" s="7">
        <v>0.26095312266653897</v>
      </c>
      <c r="H161" s="10">
        <v>90901.275441532634</v>
      </c>
      <c r="I161" s="8">
        <f t="shared" si="35"/>
        <v>3.5101750973343759</v>
      </c>
      <c r="J161" s="8">
        <f t="shared" si="29"/>
        <v>3.249221974667837</v>
      </c>
      <c r="K161" s="3">
        <f t="shared" si="36"/>
        <v>0.99977609414907076</v>
      </c>
      <c r="L161" s="3">
        <f t="shared" si="30"/>
        <v>90901.279247669998</v>
      </c>
      <c r="M161" s="3">
        <f t="shared" si="31"/>
        <v>1.4486681629270371E-5</v>
      </c>
      <c r="N161" s="4">
        <f t="shared" si="32"/>
        <v>53271.584041486109</v>
      </c>
      <c r="O161" s="3">
        <f t="shared" si="33"/>
        <v>2.4750390067337881E-3</v>
      </c>
      <c r="P161" s="18">
        <f t="shared" si="37"/>
        <v>2.4895256883630586E-3</v>
      </c>
      <c r="Q161" s="20">
        <f t="shared" si="38"/>
        <v>3.824037859096546</v>
      </c>
      <c r="R161" s="9">
        <f t="shared" si="39"/>
        <v>6.5641871323472484E-5</v>
      </c>
      <c r="U161" s="1">
        <f t="shared" si="34"/>
        <v>36910</v>
      </c>
      <c r="V161">
        <v>4.0436136888143243E-51</v>
      </c>
      <c r="W161">
        <v>4.7887809798834451E-35</v>
      </c>
      <c r="X161">
        <v>4.5934533815372266E-27</v>
      </c>
      <c r="Y161">
        <v>4.8924767528307304E-22</v>
      </c>
      <c r="Z161">
        <v>1.6810867362342826E-18</v>
      </c>
      <c r="AA161">
        <v>7.5688408493537951E-16</v>
      </c>
      <c r="AB161">
        <v>9.0590921372115888E-14</v>
      </c>
      <c r="AC161">
        <v>4.3120227807459346E-12</v>
      </c>
      <c r="AD161">
        <v>1.0472133132048315E-10</v>
      </c>
      <c r="AE161">
        <v>1.5286425218364401E-9</v>
      </c>
      <c r="AF161">
        <v>1.5015085902426672E-8</v>
      </c>
      <c r="AG161">
        <v>1.0758901050744974E-7</v>
      </c>
      <c r="AH161">
        <v>5.9686129538213706E-7</v>
      </c>
      <c r="AI161">
        <v>2.6815082703869507E-6</v>
      </c>
      <c r="AJ161">
        <v>1.0101002150372415E-5</v>
      </c>
      <c r="AK161">
        <v>3.2785499307393309E-5</v>
      </c>
      <c r="AL161">
        <v>9.3711736489387513E-5</v>
      </c>
      <c r="AM161">
        <v>2.4008219817403989E-4</v>
      </c>
      <c r="AN161">
        <v>5.5931151871864502E-4</v>
      </c>
      <c r="AO161">
        <v>1.1991409392166053E-3</v>
      </c>
      <c r="AP161">
        <v>2.3897471671630102E-3</v>
      </c>
      <c r="AQ161">
        <v>4.4643731140329877E-3</v>
      </c>
      <c r="AR161">
        <v>7.874214438237331E-3</v>
      </c>
      <c r="AS161">
        <v>1.3193345419088523E-2</v>
      </c>
      <c r="AT161">
        <v>2.1110428445666327E-2</v>
      </c>
      <c r="AU161">
        <v>3.2405650628001666E-2</v>
      </c>
      <c r="AV161">
        <v>4.7913421281728229E-2</v>
      </c>
      <c r="AW161">
        <v>6.8473430188033632E-2</v>
      </c>
      <c r="AX161">
        <v>9.4874333229437946E-2</v>
      </c>
      <c r="AY161">
        <v>0.12779534119861594</v>
      </c>
      <c r="AZ161">
        <v>0.16775123303962838</v>
      </c>
      <c r="BA161">
        <v>0.21504583590267368</v>
      </c>
      <c r="BB161">
        <v>0.26973796138241379</v>
      </c>
      <c r="BC161">
        <v>0.33162237305230646</v>
      </c>
      <c r="BD161">
        <v>0.40022681258466447</v>
      </c>
      <c r="BE161">
        <v>0.47482463442104067</v>
      </c>
      <c r="BF161">
        <v>0.55446134795362456</v>
      </c>
      <c r="BG161">
        <v>0.63799243849664322</v>
      </c>
      <c r="BH161">
        <v>0.72412927317164244</v>
      </c>
      <c r="BI161">
        <v>0.81148968558498891</v>
      </c>
      <c r="BJ161">
        <v>0.89864992854087344</v>
      </c>
      <c r="BK161">
        <v>0.98419502015951932</v>
      </c>
      <c r="BL161">
        <v>1.0667650101091648</v>
      </c>
      <c r="BM161">
        <v>1.1450952852214242</v>
      </c>
      <c r="BN161">
        <v>1.2180496522810504</v>
      </c>
      <c r="BO161">
        <v>1.2846455278797195</v>
      </c>
      <c r="BP161">
        <v>1.3440710929984381</v>
      </c>
      <c r="BQ161">
        <v>1.3956947096713797</v>
      </c>
      <c r="BR161">
        <v>1.4390672374257327</v>
      </c>
      <c r="BS161">
        <v>1.4739181270812185</v>
      </c>
      <c r="BT161">
        <v>1.5001463153741075</v>
      </c>
      <c r="BU161">
        <v>1.5178070072209511</v>
      </c>
      <c r="BV161">
        <v>1.5270954275480451</v>
      </c>
      <c r="BW161">
        <v>1.5283285667767912</v>
      </c>
      <c r="BX161">
        <v>1.5219258482021649</v>
      </c>
      <c r="BY161">
        <v>1.5083895252540143</v>
      </c>
      <c r="BZ161">
        <v>1.4882854837336503</v>
      </c>
      <c r="CA161">
        <v>1.4622249881691172</v>
      </c>
      <c r="CB161">
        <v>1.4308477798450969</v>
      </c>
      <c r="CC161">
        <v>1.3948068121902026</v>
      </c>
      <c r="CD161">
        <v>1.3547548005647183</v>
      </c>
      <c r="CE161">
        <v>1.3113326700533012</v>
      </c>
      <c r="CF161">
        <v>1.2651599073468729</v>
      </c>
      <c r="CG161">
        <v>1.2168267609533312</v>
      </c>
      <c r="CH161">
        <v>1.1668881868744581</v>
      </c>
      <c r="CI161">
        <v>1.1158594031327722</v>
      </c>
      <c r="CJ161">
        <v>1.0642128944668008</v>
      </c>
      <c r="CK161">
        <v>1.012376696362749</v>
      </c>
      <c r="CL161">
        <v>0.96073378358353589</v>
      </c>
      <c r="CM161">
        <v>0.90962239080950547</v>
      </c>
      <c r="CN161">
        <v>0.85933710037595623</v>
      </c>
      <c r="CO161">
        <v>0.81013054301621001</v>
      </c>
      <c r="CP161">
        <v>0.7622155708186592</v>
      </c>
      <c r="CQ161">
        <v>0.71576777629990773</v>
      </c>
      <c r="CR161">
        <v>0.67092824678439589</v>
      </c>
      <c r="CS161">
        <v>0.62780645853561734</v>
      </c>
      <c r="CT161">
        <v>0.58648322982865919</v>
      </c>
      <c r="CU161">
        <v>0.54701366604370416</v>
      </c>
      <c r="CV161">
        <v>0.50943004266284742</v>
      </c>
      <c r="CW161">
        <v>0.4737445836275998</v>
      </c>
      <c r="CX161">
        <v>0.4399521027955664</v>
      </c>
      <c r="CY161">
        <v>0.40803248521346996</v>
      </c>
      <c r="CZ161">
        <v>0.37795299263488791</v>
      </c>
      <c r="DA161">
        <v>0.34967038422157126</v>
      </c>
      <c r="DB161">
        <v>0.32313284876421478</v>
      </c>
      <c r="DC161">
        <v>0.29828174914326966</v>
      </c>
      <c r="DD161">
        <v>0.27505318322927541</v>
      </c>
      <c r="DE161">
        <v>0.25337936810429446</v>
      </c>
      <c r="DF161">
        <v>0.23318985647664545</v>
      </c>
      <c r="DG161">
        <v>0.21441259556147665</v>
      </c>
      <c r="DH161">
        <v>0.19697483960322179</v>
      </c>
      <c r="DI161">
        <v>0.1808039277082131</v>
      </c>
      <c r="DJ161">
        <v>0.16582793881369723</v>
      </c>
      <c r="DK161">
        <v>0.15197623551093462</v>
      </c>
      <c r="DL161">
        <v>0.13917990812453288</v>
      </c>
      <c r="DM161">
        <v>0.12737212997852612</v>
      </c>
      <c r="DN161">
        <v>0.11648843419548136</v>
      </c>
      <c r="DO161">
        <v>0.10646692171434465</v>
      </c>
      <c r="DP161">
        <v>9.7248409505805808E-2</v>
      </c>
      <c r="DQ161">
        <v>8.8776527235118391E-2</v>
      </c>
      <c r="DR161">
        <v>8.0997769890878563E-2</v>
      </c>
      <c r="DS161">
        <v>7.3861513179487706E-2</v>
      </c>
      <c r="DT161">
        <v>6.7319997790402583E-2</v>
      </c>
      <c r="DU161">
        <v>6.1328287975200999E-2</v>
      </c>
      <c r="DV161">
        <v>5.58442092599798E-2</v>
      </c>
      <c r="DW161">
        <v>5.0828269529219136E-2</v>
      </c>
      <c r="DX161">
        <v>4.6243567182219801E-2</v>
      </c>
      <c r="DY161">
        <v>4.2055689571158052E-2</v>
      </c>
      <c r="DZ161">
        <v>3.8232604482312103E-2</v>
      </c>
      <c r="EA161">
        <v>3.4744547017950982E-2</v>
      </c>
      <c r="EB161">
        <v>3.1563903873908339E-2</v>
      </c>
      <c r="EC161">
        <v>2.8665096684785108E-2</v>
      </c>
      <c r="ED161">
        <v>2.6024465822520226E-2</v>
      </c>
      <c r="EE161">
        <v>2.362015578210401E-2</v>
      </c>
      <c r="EF161">
        <v>2.1432003067688908E-2</v>
      </c>
    </row>
    <row r="162" spans="1:136" x14ac:dyDescent="0.2">
      <c r="A162" s="1">
        <v>36917</v>
      </c>
      <c r="B162" s="15">
        <f>Sheet1!G162</f>
        <v>0.49432819684226764</v>
      </c>
      <c r="C162">
        <v>61633.495179999998</v>
      </c>
      <c r="D162">
        <v>39560.5</v>
      </c>
      <c r="E162" s="5">
        <v>0.05</v>
      </c>
      <c r="F162" s="6">
        <v>1</v>
      </c>
      <c r="G162" s="7">
        <v>0.3070836611439049</v>
      </c>
      <c r="H162" s="10">
        <v>99260.548242360979</v>
      </c>
      <c r="I162" s="8">
        <f t="shared" si="35"/>
        <v>3.3120200254817069</v>
      </c>
      <c r="J162" s="8">
        <f t="shared" si="29"/>
        <v>3.004936364337802</v>
      </c>
      <c r="K162" s="3">
        <f t="shared" si="36"/>
        <v>0.99953687542284897</v>
      </c>
      <c r="L162" s="3">
        <f t="shared" si="30"/>
        <v>99260.543719443289</v>
      </c>
      <c r="M162" s="3">
        <f t="shared" si="31"/>
        <v>2.0456784433569132E-5</v>
      </c>
      <c r="N162" s="4">
        <f t="shared" si="32"/>
        <v>61633.447563682545</v>
      </c>
      <c r="O162" s="3">
        <f t="shared" si="33"/>
        <v>2.2673136878327881E-3</v>
      </c>
      <c r="P162" s="18">
        <f t="shared" si="37"/>
        <v>2.2877704722663573E-3</v>
      </c>
      <c r="Q162" s="20">
        <f t="shared" si="38"/>
        <v>3.49340260002498</v>
      </c>
      <c r="R162" s="9">
        <f t="shared" si="39"/>
        <v>2.3845346013004747E-4</v>
      </c>
      <c r="U162" s="1">
        <f t="shared" si="34"/>
        <v>36917</v>
      </c>
      <c r="V162">
        <v>1.6003256389705538E-38</v>
      </c>
      <c r="W162">
        <v>1.1226423239206519E-26</v>
      </c>
      <c r="X162">
        <v>8.9946212177298967E-21</v>
      </c>
      <c r="Y162">
        <v>4.8258979913476003E-17</v>
      </c>
      <c r="Z162">
        <v>2.0606106725609442E-14</v>
      </c>
      <c r="AA162">
        <v>1.9632483080664597E-12</v>
      </c>
      <c r="AB162">
        <v>7.0265523881850363E-11</v>
      </c>
      <c r="AC162">
        <v>1.2712136351580795E-9</v>
      </c>
      <c r="AD162">
        <v>1.397106150158116E-8</v>
      </c>
      <c r="AE162">
        <v>1.052706339527948E-7</v>
      </c>
      <c r="AF162">
        <v>5.9112447588866927E-7</v>
      </c>
      <c r="AG162">
        <v>2.6258581588790023E-6</v>
      </c>
      <c r="AH162">
        <v>9.6429016114331892E-6</v>
      </c>
      <c r="AI162">
        <v>3.0265749078362363E-5</v>
      </c>
      <c r="AJ162">
        <v>8.330558923293812E-5</v>
      </c>
      <c r="AK162">
        <v>2.0519304001196401E-4</v>
      </c>
      <c r="AL162">
        <v>4.5965985264933586E-4</v>
      </c>
      <c r="AM162">
        <v>9.4881395164419689E-4</v>
      </c>
      <c r="AN162">
        <v>1.8241310579321139E-3</v>
      </c>
      <c r="AO162">
        <v>3.2955067854742392E-3</v>
      </c>
      <c r="AP162">
        <v>5.6364913762999881E-3</v>
      </c>
      <c r="AQ162">
        <v>9.1841796994965655E-3</v>
      </c>
      <c r="AR162">
        <v>1.4332872458099123E-2</v>
      </c>
      <c r="AS162">
        <v>2.1521422462111216E-2</v>
      </c>
      <c r="AT162">
        <v>3.1214978552524628E-2</v>
      </c>
      <c r="AU162">
        <v>4.3882507022727515E-2</v>
      </c>
      <c r="AV162">
        <v>5.9971918131707797E-2</v>
      </c>
      <c r="AW162">
        <v>7.9884816912848863E-2</v>
      </c>
      <c r="AX162">
        <v>0.10395284261035369</v>
      </c>
      <c r="AY162">
        <v>0.13241730319649486</v>
      </c>
      <c r="AZ162">
        <v>0.16541341288556194</v>
      </c>
      <c r="BA162">
        <v>0.202959968781529</v>
      </c>
      <c r="BB162">
        <v>0.24495481966427382</v>
      </c>
      <c r="BC162">
        <v>0.29117603511939566</v>
      </c>
      <c r="BD162">
        <v>0.3412883112426246</v>
      </c>
      <c r="BE162">
        <v>0.39485386922374999</v>
      </c>
      <c r="BF162">
        <v>0.45134692106752078</v>
      </c>
      <c r="BG162">
        <v>0.51017068791213049</v>
      </c>
      <c r="BH162">
        <v>0.5706759490307417</v>
      </c>
      <c r="BI162">
        <v>0.6321801576931052</v>
      </c>
      <c r="BJ162">
        <v>0.69398626612679681</v>
      </c>
      <c r="BK162">
        <v>0.75540053878458591</v>
      </c>
      <c r="BL162">
        <v>0.81574878569725573</v>
      </c>
      <c r="BM162">
        <v>0.87439060311417804</v>
      </c>
      <c r="BN162">
        <v>0.93073135701714882</v>
      </c>
      <c r="BO162">
        <v>0.98423177938720607</v>
      </c>
      <c r="BP162">
        <v>1.0344151628565541</v>
      </c>
      <c r="BQ162">
        <v>1.0808722343478478</v>
      </c>
      <c r="BR162">
        <v>1.123263862024531</v>
      </c>
      <c r="BS162">
        <v>1.1613218032147068</v>
      </c>
      <c r="BT162">
        <v>1.1948477357169058</v>
      </c>
      <c r="BU162">
        <v>1.2237108334079021</v>
      </c>
      <c r="BV162">
        <v>1.247844151989818</v>
      </c>
      <c r="BW162">
        <v>1.2672400847295218</v>
      </c>
      <c r="BX162">
        <v>1.2819451337426533</v>
      </c>
      <c r="BY162">
        <v>1.2920542221218208</v>
      </c>
      <c r="BZ162">
        <v>1.2977047480821309</v>
      </c>
      <c r="CA162">
        <v>1.299070556057458</v>
      </c>
      <c r="CB162">
        <v>1.2963559727656451</v>
      </c>
      <c r="CC162">
        <v>1.2897900297992135</v>
      </c>
      <c r="CD162">
        <v>1.2796209691367495</v>
      </c>
      <c r="CE162">
        <v>1.266111104706467</v>
      </c>
      <c r="CF162">
        <v>1.2495320921529323</v>
      </c>
      <c r="CG162">
        <v>1.2301606404704057</v>
      </c>
      <c r="CH162">
        <v>1.2082746832415709</v>
      </c>
      <c r="CI162">
        <v>1.184150013820372</v>
      </c>
      <c r="CJ162">
        <v>1.158057377804393</v>
      </c>
      <c r="CK162">
        <v>1.1302600073826186</v>
      </c>
      <c r="CL162">
        <v>1.1010115754098764</v>
      </c>
      <c r="CM162">
        <v>1.0705545421230382</v>
      </c>
      <c r="CN162">
        <v>1.0391188640422324</v>
      </c>
      <c r="CO162">
        <v>1.0069210325639715</v>
      </c>
      <c r="CP162">
        <v>0.97416340883265773</v>
      </c>
      <c r="CQ162">
        <v>0.94103382146948233</v>
      </c>
      <c r="CR162">
        <v>0.90770539445787946</v>
      </c>
      <c r="CS162">
        <v>0.87433657376780838</v>
      </c>
      <c r="CT162">
        <v>0.84107132300274534</v>
      </c>
      <c r="CU162">
        <v>0.80803946034904084</v>
      </c>
      <c r="CV162">
        <v>0.77535711129219376</v>
      </c>
      <c r="CW162">
        <v>0.74312725385128031</v>
      </c>
      <c r="CX162">
        <v>0.7114403354001666</v>
      </c>
      <c r="CY162">
        <v>0.68037494243563545</v>
      </c>
      <c r="CZ162">
        <v>0.649998506874094</v>
      </c>
      <c r="DA162">
        <v>0.62036803457756007</v>
      </c>
      <c r="DB162">
        <v>0.59153084380217213</v>
      </c>
      <c r="DC162">
        <v>0.56352530311342341</v>
      </c>
      <c r="DD162">
        <v>0.53638156001194182</v>
      </c>
      <c r="DE162">
        <v>0.51012225305874648</v>
      </c>
      <c r="DF162">
        <v>0.48476320167913706</v>
      </c>
      <c r="DG162">
        <v>0.46031406906386524</v>
      </c>
      <c r="DH162">
        <v>0.43677899468068393</v>
      </c>
      <c r="DI162">
        <v>0.41415719386658612</v>
      </c>
      <c r="DJ162">
        <v>0.39244352280022482</v>
      </c>
      <c r="DK162">
        <v>0.3716290078645561</v>
      </c>
      <c r="DL162">
        <v>0.35170133901204664</v>
      </c>
      <c r="DM162">
        <v>0.33264532724870971</v>
      </c>
      <c r="DN162">
        <v>0.31444332676896242</v>
      </c>
      <c r="DO162">
        <v>0.29707562261031012</v>
      </c>
      <c r="DP162">
        <v>0.2805207849643227</v>
      </c>
      <c r="DQ162">
        <v>0.26475599148698303</v>
      </c>
      <c r="DR162">
        <v>0.24975731910506171</v>
      </c>
      <c r="DS162">
        <v>0.23550000692317349</v>
      </c>
      <c r="DT162">
        <v>0.22195869190523659</v>
      </c>
      <c r="DU162">
        <v>0.20910761904014047</v>
      </c>
      <c r="DV162">
        <v>0.19692082771020447</v>
      </c>
      <c r="DW162">
        <v>0.1853723159669228</v>
      </c>
      <c r="DX162">
        <v>0.17443618438612843</v>
      </c>
      <c r="DY162">
        <v>0.16408676112766168</v>
      </c>
      <c r="DZ162">
        <v>0.15429870976611704</v>
      </c>
      <c r="EA162">
        <v>0.14504712139217055</v>
      </c>
      <c r="EB162">
        <v>0.13630759241070711</v>
      </c>
      <c r="EC162">
        <v>0.12805628938453878</v>
      </c>
      <c r="ED162">
        <v>0.12027000219263032</v>
      </c>
      <c r="EE162">
        <v>0.11292618669095572</v>
      </c>
      <c r="EF162">
        <v>0.10600299798341994</v>
      </c>
    </row>
    <row r="163" spans="1:136" x14ac:dyDescent="0.2">
      <c r="A163" s="1">
        <v>36924</v>
      </c>
      <c r="B163" s="15">
        <f>Sheet1!G163</f>
        <v>0.4951154131071519</v>
      </c>
      <c r="C163">
        <v>60115.206640199998</v>
      </c>
      <c r="D163">
        <v>39560.5</v>
      </c>
      <c r="E163" s="5">
        <v>0.05</v>
      </c>
      <c r="F163" s="6">
        <v>1</v>
      </c>
      <c r="G163" s="7">
        <v>0.30467079283493692</v>
      </c>
      <c r="H163" s="10">
        <v>97741.993495295101</v>
      </c>
      <c r="I163" s="8">
        <f t="shared" si="35"/>
        <v>3.2852255988185748</v>
      </c>
      <c r="J163" s="8">
        <f t="shared" si="29"/>
        <v>2.9805548059836378</v>
      </c>
      <c r="K163" s="3">
        <f t="shared" si="36"/>
        <v>0.99949049627427256</v>
      </c>
      <c r="L163" s="3">
        <f t="shared" si="30"/>
        <v>97742.017455389025</v>
      </c>
      <c r="M163" s="3">
        <f t="shared" si="31"/>
        <v>5.7408610084502387E-4</v>
      </c>
      <c r="N163" s="4">
        <f t="shared" si="32"/>
        <v>60115.21932421215</v>
      </c>
      <c r="O163" s="3">
        <f t="shared" si="33"/>
        <v>1.6088416427263545E-4</v>
      </c>
      <c r="P163" s="18">
        <f t="shared" si="37"/>
        <v>7.3497026511765932E-4</v>
      </c>
      <c r="Q163" s="20">
        <f t="shared" si="38"/>
        <v>3.4728894948596607</v>
      </c>
      <c r="R163" s="9">
        <f t="shared" si="39"/>
        <v>2.5744365295590809E-4</v>
      </c>
      <c r="U163" s="1">
        <f t="shared" si="34"/>
        <v>36924</v>
      </c>
      <c r="V163">
        <v>7.6375462650871648E-39</v>
      </c>
      <c r="W163">
        <v>7.4089675058684746E-27</v>
      </c>
      <c r="X163">
        <v>6.9108825707720898E-21</v>
      </c>
      <c r="Y163">
        <v>4.0614313902260023E-17</v>
      </c>
      <c r="Z163">
        <v>1.8433194869665401E-14</v>
      </c>
      <c r="AA163">
        <v>1.8345435741910356E-12</v>
      </c>
      <c r="AB163">
        <v>6.7829129432656801E-11</v>
      </c>
      <c r="AC163">
        <v>1.2581086465619324E-9</v>
      </c>
      <c r="AD163">
        <v>1.4099184927005136E-8</v>
      </c>
      <c r="AE163">
        <v>1.0789048370828775E-7</v>
      </c>
      <c r="AF163">
        <v>6.1337434287191371E-7</v>
      </c>
      <c r="AG163">
        <v>2.7519475015342255E-6</v>
      </c>
      <c r="AH163">
        <v>1.0187392551947324E-5</v>
      </c>
      <c r="AI163">
        <v>3.21822456260557E-5</v>
      </c>
      <c r="AJ163">
        <v>8.9041654627959523E-5</v>
      </c>
      <c r="AK163">
        <v>2.2022913253859773E-4</v>
      </c>
      <c r="AL163">
        <v>4.949429981202471E-4</v>
      </c>
      <c r="AM163">
        <v>1.0241868771905084E-3</v>
      </c>
      <c r="AN163">
        <v>1.9726731253064669E-3</v>
      </c>
      <c r="AO163">
        <v>3.5684799506950434E-3</v>
      </c>
      <c r="AP163">
        <v>6.1083741055087152E-3</v>
      </c>
      <c r="AQ163">
        <v>9.9571253596744905E-3</v>
      </c>
      <c r="AR163">
        <v>1.5539882208888424E-2</v>
      </c>
      <c r="AS163">
        <v>2.3327588877114974E-2</v>
      </c>
      <c r="AT163">
        <v>3.381632396781032E-2</v>
      </c>
      <c r="AU163">
        <v>4.7502180334147721E-2</v>
      </c>
      <c r="AV163">
        <v>6.4853785970455241E-2</v>
      </c>
      <c r="AW163">
        <v>8.6284749447795336E-2</v>
      </c>
      <c r="AX163">
        <v>0.11212821657544332</v>
      </c>
      <c r="AY163">
        <v>0.14261540173443854</v>
      </c>
      <c r="AZ163">
        <v>0.17785948225765238</v>
      </c>
      <c r="BA163">
        <v>0.21784569611105317</v>
      </c>
      <c r="BB163">
        <v>0.26242793284455318</v>
      </c>
      <c r="BC163">
        <v>0.31133161092179223</v>
      </c>
      <c r="BD163">
        <v>0.36416222839726264</v>
      </c>
      <c r="BE163">
        <v>0.42041867783300352</v>
      </c>
      <c r="BF163">
        <v>0.47951023429768785</v>
      </c>
      <c r="BG163">
        <v>0.54077604952112712</v>
      </c>
      <c r="BH163">
        <v>0.60350600026786749</v>
      </c>
      <c r="BI163">
        <v>0.66696182507487956</v>
      </c>
      <c r="BJ163">
        <v>0.73039761982154827</v>
      </c>
      <c r="BK163">
        <v>0.79307892933976765</v>
      </c>
      <c r="BL163">
        <v>0.85429985206413173</v>
      </c>
      <c r="BM163">
        <v>0.9133977534406551</v>
      </c>
      <c r="BN163">
        <v>0.9697653508237073</v>
      </c>
      <c r="BO163">
        <v>1.0228600806234753</v>
      </c>
      <c r="BP163">
        <v>1.0722107832449916</v>
      </c>
      <c r="BQ163">
        <v>1.1174218411010604</v>
      </c>
      <c r="BR163">
        <v>1.1581749798466194</v>
      </c>
      <c r="BS163">
        <v>1.1942289945454172</v>
      </c>
      <c r="BT163">
        <v>1.2254176932491607</v>
      </c>
      <c r="BU163">
        <v>1.2516463634804127</v>
      </c>
      <c r="BV163">
        <v>1.2728870656059901</v>
      </c>
      <c r="BW163">
        <v>1.2891730442713631</v>
      </c>
      <c r="BX163">
        <v>1.3005925279347161</v>
      </c>
      <c r="BY163">
        <v>1.3072821597697983</v>
      </c>
      <c r="BZ163">
        <v>1.3094202731013513</v>
      </c>
      <c r="CA163">
        <v>1.3072201930001195</v>
      </c>
      <c r="CB163">
        <v>1.3009237142117045</v>
      </c>
      <c r="CC163">
        <v>1.2907948753779601</v>
      </c>
      <c r="CD163">
        <v>1.2771141213608417</v>
      </c>
      <c r="CE163">
        <v>1.2601729199474936</v>
      </c>
      <c r="CF163">
        <v>1.2402688766206325</v>
      </c>
      <c r="CG163">
        <v>1.217701371551392</v>
      </c>
      <c r="CH163">
        <v>1.1927677264989884</v>
      </c>
      <c r="CI163">
        <v>1.1657598957608026</v>
      </c>
      <c r="CJ163">
        <v>1.1369616645096183</v>
      </c>
      <c r="CK163">
        <v>1.106646329534412</v>
      </c>
      <c r="CL163">
        <v>1.0750748312920149</v>
      </c>
      <c r="CM163">
        <v>1.0424943019941642</v>
      </c>
      <c r="CN163">
        <v>1.0091369919144721</v>
      </c>
      <c r="CO163">
        <v>0.97521953493261304</v>
      </c>
      <c r="CP163">
        <v>0.94094251428587095</v>
      </c>
      <c r="CQ163">
        <v>0.90649029034226958</v>
      </c>
      <c r="CR163">
        <v>0.87203105373996159</v>
      </c>
      <c r="CS163">
        <v>0.8377170692758984</v>
      </c>
      <c r="CT163">
        <v>0.80368507831940761</v>
      </c>
      <c r="CU163">
        <v>0.77005683014363335</v>
      </c>
      <c r="CV163">
        <v>0.7369397153027536</v>
      </c>
      <c r="CW163">
        <v>0.70442747694855046</v>
      </c>
      <c r="CX163">
        <v>0.67260097870759428</v>
      </c>
      <c r="CY163">
        <v>0.64152901037705867</v>
      </c>
      <c r="CZ163">
        <v>0.61126911520366034</v>
      </c>
      <c r="DA163">
        <v>0.58186842485913126</v>
      </c>
      <c r="DB163">
        <v>0.55336449039854851</v>
      </c>
      <c r="DC163">
        <v>0.52578609947533872</v>
      </c>
      <c r="DD163">
        <v>0.49915407188462996</v>
      </c>
      <c r="DE163">
        <v>0.47348202711697385</v>
      </c>
      <c r="DF163">
        <v>0.44877711903196016</v>
      </c>
      <c r="DG163">
        <v>0.425040734014624</v>
      </c>
      <c r="DH163">
        <v>0.40226915006671854</v>
      </c>
      <c r="DI163">
        <v>0.3804541552214547</v>
      </c>
      <c r="DJ163">
        <v>0.35958362446674524</v>
      </c>
      <c r="DK163">
        <v>0.33964205503063066</v>
      </c>
      <c r="DL163">
        <v>0.32061106043634058</v>
      </c>
      <c r="DM163">
        <v>0.3024698241853559</v>
      </c>
      <c r="DN163">
        <v>0.28519551428687873</v>
      </c>
      <c r="DO163">
        <v>0.26876366013228586</v>
      </c>
      <c r="DP163">
        <v>0.25314849342379026</v>
      </c>
      <c r="DQ163">
        <v>0.23832325501738447</v>
      </c>
      <c r="DR163">
        <v>0.22426046963973087</v>
      </c>
      <c r="DS163">
        <v>0.21093219049505701</v>
      </c>
      <c r="DT163">
        <v>0.19831021579836913</v>
      </c>
      <c r="DU163">
        <v>0.18636627926164231</v>
      </c>
      <c r="DV163">
        <v>0.17507221652593952</v>
      </c>
      <c r="DW163">
        <v>0.16440010947917777</v>
      </c>
      <c r="DX163">
        <v>0.15432241033109315</v>
      </c>
      <c r="DY163">
        <v>0.14481204723739124</v>
      </c>
      <c r="DZ163">
        <v>0.13584251317723978</v>
      </c>
      <c r="EA163">
        <v>0.12738793969492429</v>
      </c>
      <c r="EB163">
        <v>0.11942315701984103</v>
      </c>
      <c r="EC163">
        <v>0.11192374198093652</v>
      </c>
      <c r="ED163">
        <v>0.10486605503372909</v>
      </c>
      <c r="EE163">
        <v>9.8227267621495945E-2</v>
      </c>
      <c r="EF163">
        <v>9.1985380997923888E-2</v>
      </c>
    </row>
    <row r="164" spans="1:136" x14ac:dyDescent="0.2">
      <c r="A164" s="1">
        <v>36931</v>
      </c>
      <c r="B164" s="15">
        <f>Sheet1!G164</f>
        <v>0.4929408873558494</v>
      </c>
      <c r="C164">
        <v>60280.564797999999</v>
      </c>
      <c r="D164">
        <v>39560.5</v>
      </c>
      <c r="E164" s="5">
        <v>0.05</v>
      </c>
      <c r="F164" s="6">
        <v>1</v>
      </c>
      <c r="G164" s="7">
        <v>0.30364442927625468</v>
      </c>
      <c r="H164" s="10">
        <v>97907.56322888218</v>
      </c>
      <c r="I164" s="8">
        <f t="shared" si="35"/>
        <v>3.3008760529180243</v>
      </c>
      <c r="J164" s="8">
        <f t="shared" si="29"/>
        <v>2.9972316236417695</v>
      </c>
      <c r="K164" s="3">
        <f t="shared" si="36"/>
        <v>0.99951808273974041</v>
      </c>
      <c r="L164" s="3">
        <f t="shared" si="30"/>
        <v>97907.54973003862</v>
      </c>
      <c r="M164" s="3">
        <f t="shared" si="31"/>
        <v>1.8221877746351229E-4</v>
      </c>
      <c r="N164" s="4">
        <f t="shared" si="32"/>
        <v>60280.530018811041</v>
      </c>
      <c r="O164" s="3">
        <f t="shared" si="33"/>
        <v>1.2095919845800862E-3</v>
      </c>
      <c r="P164" s="18">
        <f t="shared" si="37"/>
        <v>1.3918107620435984E-3</v>
      </c>
      <c r="Q164" s="20">
        <f t="shared" si="38"/>
        <v>3.491230477358696</v>
      </c>
      <c r="R164" s="9">
        <f t="shared" si="39"/>
        <v>2.4040064840216937E-4</v>
      </c>
      <c r="U164" s="1">
        <f t="shared" si="34"/>
        <v>36931</v>
      </c>
      <c r="V164">
        <v>3.8665518645956711E-39</v>
      </c>
      <c r="W164">
        <v>4.5903337107491358E-27</v>
      </c>
      <c r="X164">
        <v>4.7410494585915654E-21</v>
      </c>
      <c r="Y164">
        <v>2.973447216515864E-17</v>
      </c>
      <c r="Z164">
        <v>1.4134510314997765E-14</v>
      </c>
      <c r="AA164">
        <v>1.4569989021487054E-12</v>
      </c>
      <c r="AB164">
        <v>5.538859605483978E-11</v>
      </c>
      <c r="AC164">
        <v>1.0509250949097893E-9</v>
      </c>
      <c r="AD164">
        <v>1.2002358247607651E-8</v>
      </c>
      <c r="AE164">
        <v>9.3333036140040041E-8</v>
      </c>
      <c r="AF164">
        <v>5.3800803572817517E-7</v>
      </c>
      <c r="AG164">
        <v>2.44309029275834E-6</v>
      </c>
      <c r="AH164">
        <v>9.1404472204627523E-6</v>
      </c>
      <c r="AI164">
        <v>2.9147638422674736E-5</v>
      </c>
      <c r="AJ164">
        <v>8.1325114160584196E-5</v>
      </c>
      <c r="AK164">
        <v>2.0266504371934716E-4</v>
      </c>
      <c r="AL164">
        <v>4.5857799638986238E-4</v>
      </c>
      <c r="AM164">
        <v>9.5480710816638775E-4</v>
      </c>
      <c r="AN164">
        <v>1.8493957594809516E-3</v>
      </c>
      <c r="AO164">
        <v>3.362680266674968E-3</v>
      </c>
      <c r="AP164">
        <v>5.783216687807409E-3</v>
      </c>
      <c r="AQ164">
        <v>9.4679097203396005E-3</v>
      </c>
      <c r="AR164">
        <v>1.4835311591574467E-2</v>
      </c>
      <c r="AS164">
        <v>2.2351947393616834E-2</v>
      </c>
      <c r="AT164">
        <v>3.2512425364807931E-2</v>
      </c>
      <c r="AU164">
        <v>4.5814852187718948E-2</v>
      </c>
      <c r="AV164">
        <v>6.2733589647968338E-2</v>
      </c>
      <c r="AW164">
        <v>8.3691614262594902E-2</v>
      </c>
      <c r="AX164">
        <v>0.10903468421434524</v>
      </c>
      <c r="AY164">
        <v>0.13900922676780492</v>
      </c>
      <c r="AZ164">
        <v>0.17374540576414285</v>
      </c>
      <c r="BA164">
        <v>0.21324629078798019</v>
      </c>
      <c r="BB164">
        <v>0.25738349905301139</v>
      </c>
      <c r="BC164">
        <v>0.30589917569950031</v>
      </c>
      <c r="BD164">
        <v>0.35841375798797953</v>
      </c>
      <c r="BE164">
        <v>0.41443865582701062</v>
      </c>
      <c r="BF164">
        <v>0.47339278148466257</v>
      </c>
      <c r="BG164">
        <v>0.53462176926266791</v>
      </c>
      <c r="BH164">
        <v>0.59741872705816734</v>
      </c>
      <c r="BI164">
        <v>0.66104543709333208</v>
      </c>
      <c r="BJ164">
        <v>0.72475305200473994</v>
      </c>
      <c r="BK164">
        <v>0.78780149496956686</v>
      </c>
      <c r="BL164">
        <v>0.84947695084773345</v>
      </c>
      <c r="BM164">
        <v>0.90910701478802214</v>
      </c>
      <c r="BN164">
        <v>0.966073234179045</v>
      </c>
      <c r="BO164">
        <v>1.0198209313993003</v>
      </c>
      <c r="BP164">
        <v>1.0698663237659816</v>
      </c>
      <c r="BQ164">
        <v>1.1158010612052434</v>
      </c>
      <c r="BR164">
        <v>1.1572943813088765</v>
      </c>
      <c r="BS164">
        <v>1.1940931369476742</v>
      </c>
      <c r="BT164">
        <v>1.2260199858388872</v>
      </c>
      <c r="BU164">
        <v>1.2529700473696006</v>
      </c>
      <c r="BV164">
        <v>1.2749063327768897</v>
      </c>
      <c r="BW164">
        <v>1.2918542436992329</v>
      </c>
      <c r="BX164">
        <v>1.3038954141828862</v>
      </c>
      <c r="BY164">
        <v>1.3111611451926204</v>
      </c>
      <c r="BZ164">
        <v>1.3138256509123782</v>
      </c>
      <c r="CA164">
        <v>1.3120993046070495</v>
      </c>
      <c r="CB164">
        <v>1.3062220401392448</v>
      </c>
      <c r="CC164">
        <v>1.2964570346141471</v>
      </c>
      <c r="CD164">
        <v>1.2830847689492839</v>
      </c>
      <c r="CE164">
        <v>1.2663975370349305</v>
      </c>
      <c r="CF164">
        <v>1.2466944509242812</v>
      </c>
      <c r="CG164">
        <v>1.2242769693339812</v>
      </c>
      <c r="CH164">
        <v>1.1994449596555656</v>
      </c>
      <c r="CI164">
        <v>1.1724932895719817</v>
      </c>
      <c r="CJ164">
        <v>1.1437089330538583</v>
      </c>
      <c r="CK164">
        <v>1.1133685667366049</v>
      </c>
      <c r="CL164">
        <v>1.0817366261790631</v>
      </c>
      <c r="CM164">
        <v>1.0490637869918684</v>
      </c>
      <c r="CN164">
        <v>1.0155858330128256</v>
      </c>
      <c r="CO164">
        <v>0.98152287232322211</v>
      </c>
      <c r="CP164">
        <v>0.94707886168528443</v>
      </c>
      <c r="CQ164">
        <v>0.91244140070243029</v>
      </c>
      <c r="CR164">
        <v>0.87778175844989548</v>
      </c>
      <c r="CS164">
        <v>0.8432550973094679</v>
      </c>
      <c r="CT164">
        <v>0.80900086110939462</v>
      </c>
      <c r="CU164">
        <v>0.7751432972843938</v>
      </c>
      <c r="CV164">
        <v>0.74179208551945475</v>
      </c>
      <c r="CW164">
        <v>0.70904304813378638</v>
      </c>
      <c r="CX164">
        <v>0.6769789202256149</v>
      </c>
      <c r="CY164">
        <v>0.64567016027863433</v>
      </c>
      <c r="CZ164">
        <v>0.61517578448488108</v>
      </c>
      <c r="DA164">
        <v>0.58554421043727178</v>
      </c>
      <c r="DB164">
        <v>0.5568140980679569</v>
      </c>
      <c r="DC164">
        <v>0.52901517774523887</v>
      </c>
      <c r="DD164">
        <v>0.50216905728689709</v>
      </c>
      <c r="DE164">
        <v>0.47629000130276378</v>
      </c>
      <c r="DF164">
        <v>0.45138567774847327</v>
      </c>
      <c r="DG164">
        <v>0.42745786786387585</v>
      </c>
      <c r="DH164">
        <v>0.4045031367934272</v>
      </c>
      <c r="DI164">
        <v>0.3825134631534779</v>
      </c>
      <c r="DJ164">
        <v>0.36147682663538167</v>
      </c>
      <c r="DK164">
        <v>0.341377753426166</v>
      </c>
      <c r="DL164">
        <v>0.32219781980325629</v>
      </c>
      <c r="DM164">
        <v>0.3039161147286481</v>
      </c>
      <c r="DN164">
        <v>0.28650966264319366</v>
      </c>
      <c r="DO164">
        <v>0.26995380795457091</v>
      </c>
      <c r="DP164">
        <v>0.25422256293362477</v>
      </c>
      <c r="DQ164">
        <v>0.23928892089308126</v>
      </c>
      <c r="DR164">
        <v>0.2251251366289154</v>
      </c>
      <c r="DS164">
        <v>0.21170297616618575</v>
      </c>
      <c r="DT164">
        <v>0.19899393787519495</v>
      </c>
      <c r="DU164">
        <v>0.18696944701683124</v>
      </c>
      <c r="DV164">
        <v>0.17560102574390399</v>
      </c>
      <c r="DW164">
        <v>0.16486044053291476</v>
      </c>
      <c r="DX164">
        <v>0.15471982895271502</v>
      </c>
      <c r="DY164">
        <v>0.14515180759657095</v>
      </c>
      <c r="DZ164">
        <v>0.13612956291552247</v>
      </c>
      <c r="EA164">
        <v>0.12762692659643685</v>
      </c>
      <c r="EB164">
        <v>0.11961843703010973</v>
      </c>
      <c r="EC164">
        <v>0.11207938831510239</v>
      </c>
      <c r="ED164">
        <v>0.10498586814331254</v>
      </c>
      <c r="EE164">
        <v>9.8314785814921105E-2</v>
      </c>
      <c r="EF164">
        <v>9.2043891534240446E-2</v>
      </c>
    </row>
    <row r="165" spans="1:136" x14ac:dyDescent="0.2">
      <c r="A165" s="1">
        <v>36938</v>
      </c>
      <c r="B165" s="15">
        <f>Sheet1!G165</f>
        <v>0.49598463243133067</v>
      </c>
      <c r="C165">
        <v>57612.285433500001</v>
      </c>
      <c r="D165">
        <v>39560.5</v>
      </c>
      <c r="E165" s="5">
        <v>0.05</v>
      </c>
      <c r="F165" s="6">
        <v>1</v>
      </c>
      <c r="G165" s="7">
        <v>0.30021150065603042</v>
      </c>
      <c r="H165" s="10">
        <v>95238.523900675864</v>
      </c>
      <c r="I165" s="8">
        <f t="shared" si="35"/>
        <v>3.2431031039689122</v>
      </c>
      <c r="J165" s="8">
        <f t="shared" si="29"/>
        <v>2.9428916033128818</v>
      </c>
      <c r="K165" s="3">
        <f t="shared" si="36"/>
        <v>0.99940882291986688</v>
      </c>
      <c r="L165" s="3">
        <f t="shared" si="30"/>
        <v>95238.559868613549</v>
      </c>
      <c r="M165" s="3">
        <f t="shared" si="31"/>
        <v>1.2936925413264313E-3</v>
      </c>
      <c r="N165" s="4">
        <f t="shared" si="32"/>
        <v>57612.290504692595</v>
      </c>
      <c r="O165" s="3">
        <f t="shared" si="33"/>
        <v>2.5716994327335742E-5</v>
      </c>
      <c r="P165" s="18">
        <f t="shared" si="37"/>
        <v>1.3194095356537671E-3</v>
      </c>
      <c r="Q165" s="20">
        <f t="shared" si="38"/>
        <v>3.4425393505584601</v>
      </c>
      <c r="R165" s="9">
        <f t="shared" si="39"/>
        <v>2.8814000851321649E-4</v>
      </c>
      <c r="U165" s="1">
        <f t="shared" si="34"/>
        <v>36938</v>
      </c>
      <c r="V165">
        <v>1.6703586436676655E-39</v>
      </c>
      <c r="W165">
        <v>3.0633671250896004E-27</v>
      </c>
      <c r="X165">
        <v>3.8599356696726021E-21</v>
      </c>
      <c r="Y165">
        <v>2.7191342251488236E-17</v>
      </c>
      <c r="Z165">
        <v>1.3945045216092989E-14</v>
      </c>
      <c r="AA165">
        <v>1.5154137252160753E-12</v>
      </c>
      <c r="AB165">
        <v>5.9851090842022379E-11</v>
      </c>
      <c r="AC165">
        <v>1.1681659025876067E-9</v>
      </c>
      <c r="AD165">
        <v>1.3627886509365253E-8</v>
      </c>
      <c r="AE165">
        <v>1.0769102038765389E-7</v>
      </c>
      <c r="AF165">
        <v>6.2836636995093474E-7</v>
      </c>
      <c r="AG165">
        <v>2.8795501486674475E-6</v>
      </c>
      <c r="AH165">
        <v>1.08460588068742E-5</v>
      </c>
      <c r="AI165">
        <v>3.4752973498910744E-5</v>
      </c>
      <c r="AJ165">
        <v>9.7278908232623318E-5</v>
      </c>
      <c r="AK165">
        <v>2.4289618020532935E-4</v>
      </c>
      <c r="AL165">
        <v>5.5009844672232987E-4</v>
      </c>
      <c r="AM165">
        <v>1.1453586206229302E-3</v>
      </c>
      <c r="AN165">
        <v>2.2168109065809939E-3</v>
      </c>
      <c r="AO165">
        <v>4.0251432177788272E-3</v>
      </c>
      <c r="AP165">
        <v>6.9091894858948301E-3</v>
      </c>
      <c r="AQ165">
        <v>1.128424312472414E-2</v>
      </c>
      <c r="AR165">
        <v>1.7632051038379989E-2</v>
      </c>
      <c r="AS165">
        <v>2.6482583890658221E-2</v>
      </c>
      <c r="AT165">
        <v>3.8388785506060237E-2</v>
      </c>
      <c r="AU165">
        <v>5.389639209166143E-2</v>
      </c>
      <c r="AV165">
        <v>7.3511460831145584E-2</v>
      </c>
      <c r="AW165">
        <v>9.766841693060907E-2</v>
      </c>
      <c r="AX165">
        <v>0.12670124687814074</v>
      </c>
      <c r="AY165">
        <v>0.16082000975398386</v>
      </c>
      <c r="AZ165">
        <v>0.20009420788798851</v>
      </c>
      <c r="BA165">
        <v>0.24444385551586795</v>
      </c>
      <c r="BB165">
        <v>0.29363839889964205</v>
      </c>
      <c r="BC165">
        <v>0.34730304136676682</v>
      </c>
      <c r="BD165">
        <v>0.40493155470295322</v>
      </c>
      <c r="BE165">
        <v>0.46590433354638305</v>
      </c>
      <c r="BF165">
        <v>0.52951027158509056</v>
      </c>
      <c r="BG165">
        <v>0.59497099291416167</v>
      </c>
      <c r="BH165">
        <v>0.6614660354682137</v>
      </c>
      <c r="BI165">
        <v>0.72815772853087557</v>
      </c>
      <c r="BJ165">
        <v>0.79421470515324888</v>
      </c>
      <c r="BK165">
        <v>0.85883321746304053</v>
      </c>
      <c r="BL165">
        <v>0.92125565686796795</v>
      </c>
      <c r="BM165">
        <v>0.98078590532621401</v>
      </c>
      <c r="BN165">
        <v>1.0368013462565466</v>
      </c>
      <c r="BO165">
        <v>1.0887615368068262</v>
      </c>
      <c r="BP165">
        <v>1.1362136834032643</v>
      </c>
      <c r="BQ165">
        <v>1.178795169104746</v>
      </c>
      <c r="BR165">
        <v>1.2162334558798162</v>
      </c>
      <c r="BS165">
        <v>1.2483437306339322</v>
      </c>
      <c r="BT165">
        <v>1.2750246846771502</v>
      </c>
      <c r="BU165">
        <v>1.296252816779661</v>
      </c>
      <c r="BV165">
        <v>1.3120756344799303</v>
      </c>
      <c r="BW165">
        <v>1.322604101101275</v>
      </c>
      <c r="BX165">
        <v>1.3280046407833719</v>
      </c>
      <c r="BY165">
        <v>1.3284909740034456</v>
      </c>
      <c r="BZ165">
        <v>1.3243160142410193</v>
      </c>
      <c r="CA165">
        <v>1.3157640147643603</v>
      </c>
      <c r="CB165">
        <v>1.3031431145994667</v>
      </c>
      <c r="CC165">
        <v>1.2867783957313859</v>
      </c>
      <c r="CD165">
        <v>1.2670055302311265</v>
      </c>
      <c r="CE165">
        <v>1.2441650667165316</v>
      </c>
      <c r="CF165">
        <v>1.2185973804949428</v>
      </c>
      <c r="CG165">
        <v>1.1906382908485686</v>
      </c>
      <c r="CH165">
        <v>1.1606153320109203</v>
      </c>
      <c r="CI165">
        <v>1.1288446511427646</v>
      </c>
      <c r="CJ165">
        <v>1.0956284966833663</v>
      </c>
      <c r="CK165">
        <v>1.0612532534293246</v>
      </c>
      <c r="CL165">
        <v>1.0259879761718453</v>
      </c>
      <c r="CM165">
        <v>0.99008337130661184</v>
      </c>
      <c r="CN165">
        <v>0.95377117514192611</v>
      </c>
      <c r="CO165">
        <v>0.9172638783256708</v>
      </c>
      <c r="CP165">
        <v>0.8807547475788533</v>
      </c>
      <c r="CQ165">
        <v>0.84441809849076155</v>
      </c>
      <c r="CR165">
        <v>0.80840977626243415</v>
      </c>
      <c r="CS165">
        <v>0.77286780478276729</v>
      </c>
      <c r="CT165">
        <v>0.73791316812049679</v>
      </c>
      <c r="CU165">
        <v>0.7036506922819401</v>
      </c>
      <c r="CV165">
        <v>0.67016999881338335</v>
      </c>
      <c r="CW165">
        <v>0.63754650543722158</v>
      </c>
      <c r="CX165">
        <v>0.60584245234254874</v>
      </c>
      <c r="CY165">
        <v>0.57510793596182352</v>
      </c>
      <c r="CZ165">
        <v>0.5453819350281931</v>
      </c>
      <c r="DA165">
        <v>0.51669331640843685</v>
      </c>
      <c r="DB165">
        <v>0.48906181063856091</v>
      </c>
      <c r="DC165">
        <v>0.46249894925578811</v>
      </c>
      <c r="DD165">
        <v>0.43700895792960998</v>
      </c>
      <c r="DE165">
        <v>0.41258960105878728</v>
      </c>
      <c r="DF165">
        <v>0.38923297493543624</v>
      </c>
      <c r="DG165">
        <v>0.3669262477993917</v>
      </c>
      <c r="DH165">
        <v>0.34565234613387513</v>
      </c>
      <c r="DI165">
        <v>0.32539058740578503</v>
      </c>
      <c r="DJ165">
        <v>0.30611726014927598</v>
      </c>
      <c r="DK165">
        <v>0.28780615284731215</v>
      </c>
      <c r="DL165">
        <v>0.27042903349982439</v>
      </c>
      <c r="DM165">
        <v>0.25395608209469334</v>
      </c>
      <c r="DN165">
        <v>0.23835627843394638</v>
      </c>
      <c r="DO165">
        <v>0.22359774792570022</v>
      </c>
      <c r="DP165">
        <v>0.2096480680447311</v>
      </c>
      <c r="DQ165">
        <v>0.1964745382021969</v>
      </c>
      <c r="DR165">
        <v>0.18404441575759298</v>
      </c>
      <c r="DS165">
        <v>0.17232512086221369</v>
      </c>
      <c r="DT165">
        <v>0.16128441275071551</v>
      </c>
      <c r="DU165">
        <v>0.15089054000228605</v>
      </c>
      <c r="DV165">
        <v>0.14111236718125769</v>
      </c>
      <c r="DW165">
        <v>0.13191948014322263</v>
      </c>
      <c r="DX165">
        <v>0.12328227216113508</v>
      </c>
      <c r="DY165">
        <v>0.11517201288976571</v>
      </c>
      <c r="DZ165">
        <v>0.10756090204897045</v>
      </c>
      <c r="EA165">
        <v>0.10042210956888828</v>
      </c>
      <c r="EB165">
        <v>9.3729803805161743E-2</v>
      </c>
      <c r="EC165">
        <v>8.7459169301019823E-2</v>
      </c>
      <c r="ED165">
        <v>8.1586415446647423E-2</v>
      </c>
      <c r="EE165">
        <v>7.6088777265568938E-2</v>
      </c>
      <c r="EF165">
        <v>7.0944509443238574E-2</v>
      </c>
    </row>
    <row r="166" spans="1:136" x14ac:dyDescent="0.2">
      <c r="A166" s="1">
        <v>36945</v>
      </c>
      <c r="B166" s="15">
        <f>Sheet1!G166</f>
        <v>0.49185801963076048</v>
      </c>
      <c r="C166">
        <v>53365.587289999996</v>
      </c>
      <c r="D166">
        <v>39560.5</v>
      </c>
      <c r="E166" s="5">
        <v>0.05</v>
      </c>
      <c r="F166" s="6">
        <v>1</v>
      </c>
      <c r="G166" s="7">
        <v>0.28866594424212938</v>
      </c>
      <c r="H166" s="10">
        <v>90991.511225678769</v>
      </c>
      <c r="I166" s="8">
        <f t="shared" si="35"/>
        <v>3.2030071622667591</v>
      </c>
      <c r="J166" s="8">
        <f t="shared" si="29"/>
        <v>2.9143412180246298</v>
      </c>
      <c r="K166" s="3">
        <f t="shared" si="36"/>
        <v>0.99931999700682794</v>
      </c>
      <c r="L166" s="3">
        <f t="shared" si="30"/>
        <v>90991.520363125877</v>
      </c>
      <c r="M166" s="3">
        <f t="shared" si="31"/>
        <v>8.3492939660901951E-5</v>
      </c>
      <c r="N166" s="4">
        <f t="shared" si="32"/>
        <v>53365.591259716159</v>
      </c>
      <c r="O166" s="3">
        <f t="shared" si="33"/>
        <v>1.5758646413419947E-5</v>
      </c>
      <c r="P166" s="18">
        <f t="shared" si="37"/>
        <v>9.9251586074321902E-5</v>
      </c>
      <c r="Q166" s="20">
        <f t="shared" si="38"/>
        <v>3.4339730034567961</v>
      </c>
      <c r="R166" s="9">
        <f t="shared" si="39"/>
        <v>2.9740171635113117E-4</v>
      </c>
      <c r="U166" s="1">
        <f t="shared" si="34"/>
        <v>36945</v>
      </c>
      <c r="V166">
        <v>8.8177857576400036E-42</v>
      </c>
      <c r="W166">
        <v>1.1397943520165179E-28</v>
      </c>
      <c r="X166">
        <v>3.6790268975275774E-22</v>
      </c>
      <c r="Y166">
        <v>4.6156929236462466E-18</v>
      </c>
      <c r="Z166">
        <v>3.5175471390761242E-15</v>
      </c>
      <c r="AA166">
        <v>5.1093327653329185E-13</v>
      </c>
      <c r="AB166">
        <v>2.5191334991813032E-11</v>
      </c>
      <c r="AC166">
        <v>5.8558610764152825E-10</v>
      </c>
      <c r="AD166">
        <v>7.8641280482125128E-9</v>
      </c>
      <c r="AE166">
        <v>6.9737701361786896E-8</v>
      </c>
      <c r="AF166">
        <v>4.4774575652240829E-7</v>
      </c>
      <c r="AG166">
        <v>2.222996935718282E-6</v>
      </c>
      <c r="AH166">
        <v>8.9591430734165939E-6</v>
      </c>
      <c r="AI166">
        <v>3.0404835567593871E-5</v>
      </c>
      <c r="AJ166">
        <v>8.9384487837383808E-5</v>
      </c>
      <c r="AK166">
        <v>2.3274913284529721E-4</v>
      </c>
      <c r="AL166">
        <v>5.4643042317804012E-4</v>
      </c>
      <c r="AM166">
        <v>1.1733999623263626E-3</v>
      </c>
      <c r="AN166">
        <v>2.3320396695437023E-3</v>
      </c>
      <c r="AO166">
        <v>4.3315046025618449E-3</v>
      </c>
      <c r="AP166">
        <v>7.5804340897034561E-3</v>
      </c>
      <c r="AQ166">
        <v>1.2585950837250639E-2</v>
      </c>
      <c r="AR166">
        <v>1.9941157419340039E-2</v>
      </c>
      <c r="AS166">
        <v>3.0301001919482849E-2</v>
      </c>
      <c r="AT166">
        <v>4.4348080947704593E-2</v>
      </c>
      <c r="AU166">
        <v>6.2751355904593437E-2</v>
      </c>
      <c r="AV166">
        <v>8.6121658099742926E-2</v>
      </c>
      <c r="AW166">
        <v>0.11496816098818577</v>
      </c>
      <c r="AX166">
        <v>0.14965973405926614</v>
      </c>
      <c r="AY166">
        <v>0.19039438055578423</v>
      </c>
      <c r="AZ166">
        <v>0.23717896393960125</v>
      </c>
      <c r="BA166">
        <v>0.28982031740103448</v>
      </c>
      <c r="BB166">
        <v>0.34792775750273258</v>
      </c>
      <c r="BC166">
        <v>0.41092610039859528</v>
      </c>
      <c r="BD166">
        <v>0.47807757651175664</v>
      </c>
      <c r="BE166">
        <v>0.54851058531187502</v>
      </c>
      <c r="BF166">
        <v>0.62125302025414375</v>
      </c>
      <c r="BG166">
        <v>0.69526789528732058</v>
      </c>
      <c r="BH166">
        <v>0.76948917467333344</v>
      </c>
      <c r="BI166">
        <v>0.84285599770717679</v>
      </c>
      <c r="BJ166">
        <v>0.91434385091553705</v>
      </c>
      <c r="BK166">
        <v>0.98299162970083753</v>
      </c>
      <c r="BL166">
        <v>1.0479239145887145</v>
      </c>
      <c r="BM166">
        <v>1.1083681387007722</v>
      </c>
      <c r="BN166">
        <v>1.1636666260871285</v>
      </c>
      <c r="BO166">
        <v>1.2132837261704141</v>
      </c>
      <c r="BP166">
        <v>1.2568084551880236</v>
      </c>
      <c r="BQ166">
        <v>1.293953183384269</v>
      </c>
      <c r="BR166">
        <v>1.3245489823140106</v>
      </c>
      <c r="BS166">
        <v>1.3485382774769397</v>
      </c>
      <c r="BT166">
        <v>1.3659654460175503</v>
      </c>
      <c r="BU166">
        <v>1.3769659658926123</v>
      </c>
      <c r="BV166">
        <v>1.3817546697165541</v>
      </c>
      <c r="BW166">
        <v>1.3806135905587247</v>
      </c>
      <c r="BX166">
        <v>1.3738798143191924</v>
      </c>
      <c r="BY166">
        <v>1.3619336788366774</v>
      </c>
      <c r="BZ166">
        <v>1.3451875873464587</v>
      </c>
      <c r="CA166">
        <v>1.3240756360385149</v>
      </c>
      <c r="CB166">
        <v>1.2990441940938844</v>
      </c>
      <c r="CC166">
        <v>1.2705435207683886</v>
      </c>
      <c r="CD166">
        <v>1.2390204583046169</v>
      </c>
      <c r="CE166">
        <v>1.2049122016712182</v>
      </c>
      <c r="CF166">
        <v>1.1686411159941217</v>
      </c>
      <c r="CG166">
        <v>1.1306105494612309</v>
      </c>
      <c r="CH166">
        <v>1.0912015727087556</v>
      </c>
      <c r="CI166">
        <v>1.0507705644176419</v>
      </c>
      <c r="CJ166">
        <v>1.0096475562283724</v>
      </c>
      <c r="CK166">
        <v>0.96813524731035938</v>
      </c>
      <c r="CL166">
        <v>0.9265085992375115</v>
      </c>
      <c r="CM166">
        <v>0.88501492453405417</v>
      </c>
      <c r="CN166">
        <v>0.84387438675178805</v>
      </c>
      <c r="CO166">
        <v>0.80328083569435849</v>
      </c>
      <c r="CP166">
        <v>0.76340290796886612</v>
      </c>
      <c r="CQ166">
        <v>0.72438533005326555</v>
      </c>
      <c r="CR166">
        <v>0.68635036822313233</v>
      </c>
      <c r="CS166">
        <v>0.64939937675269221</v>
      </c>
      <c r="CT166">
        <v>0.61361440261780575</v>
      </c>
      <c r="CU166">
        <v>0.57905981135653906</v>
      </c>
      <c r="CV166">
        <v>0.54578390470069682</v>
      </c>
      <c r="CW166">
        <v>0.51382050602709362</v>
      </c>
      <c r="CX166">
        <v>0.48319049456536345</v>
      </c>
      <c r="CY166">
        <v>0.45390327363573835</v>
      </c>
      <c r="CZ166">
        <v>0.42595816198740949</v>
      </c>
      <c r="DA166">
        <v>0.39934570059007468</v>
      </c>
      <c r="DB166">
        <v>0.37404887002977327</v>
      </c>
      <c r="DC166">
        <v>0.35004421601307883</v>
      </c>
      <c r="DD166">
        <v>0.3273028824310531</v>
      </c>
      <c r="DE166">
        <v>0.30579155301821581</v>
      </c>
      <c r="DF166">
        <v>0.2854733039027913</v>
      </c>
      <c r="DG166">
        <v>0.26630837032305171</v>
      </c>
      <c r="DH166">
        <v>0.24825483151816399</v>
      </c>
      <c r="DI166">
        <v>0.23126921832581054</v>
      </c>
      <c r="DJ166">
        <v>0.21530704836541972</v>
      </c>
      <c r="DK166">
        <v>0.20032329388408759</v>
      </c>
      <c r="DL166">
        <v>0.1862727874186289</v>
      </c>
      <c r="DM166">
        <v>0.17311057040458017</v>
      </c>
      <c r="DN166">
        <v>0.16079218976185797</v>
      </c>
      <c r="DO166">
        <v>0.14927394732463051</v>
      </c>
      <c r="DP166">
        <v>0.13851310677487866</v>
      </c>
      <c r="DQ166">
        <v>0.12846806249801523</v>
      </c>
      <c r="DR166">
        <v>0.11909847451542936</v>
      </c>
      <c r="DS166">
        <v>0.11036537337195834</v>
      </c>
      <c r="DT166">
        <v>0.10223123857334383</v>
      </c>
      <c r="DU166">
        <v>9.4660053885548739E-2</v>
      </c>
      <c r="DV166">
        <v>8.761734252924111E-2</v>
      </c>
      <c r="DW166">
        <v>8.1070185032170311E-2</v>
      </c>
      <c r="DX166">
        <v>7.4987222242514584E-2</v>
      </c>
      <c r="DY166">
        <v>6.9338645759435741E-2</v>
      </c>
      <c r="DZ166">
        <v>6.4096177804375973E-2</v>
      </c>
      <c r="EA166">
        <v>5.9233042338940611E-2</v>
      </c>
      <c r="EB166">
        <v>5.4723929032900728E-2</v>
      </c>
      <c r="EC166">
        <v>5.054495149898635E-2</v>
      </c>
      <c r="ED166">
        <v>4.667360103950767E-2</v>
      </c>
      <c r="EE166">
        <v>4.3088696993063058E-2</v>
      </c>
      <c r="EF166">
        <v>3.9770334627020149E-2</v>
      </c>
    </row>
    <row r="167" spans="1:136" x14ac:dyDescent="0.2">
      <c r="A167" s="1">
        <v>36952</v>
      </c>
      <c r="B167" s="15">
        <f>Sheet1!G167</f>
        <v>0.49119617415686523</v>
      </c>
      <c r="C167">
        <v>52756.768618099995</v>
      </c>
      <c r="D167">
        <v>39560.5</v>
      </c>
      <c r="E167" s="5">
        <v>0.05</v>
      </c>
      <c r="F167" s="6">
        <v>1</v>
      </c>
      <c r="G167" s="7">
        <v>0.28691240674473389</v>
      </c>
      <c r="H167" s="10">
        <v>90382.648827495854</v>
      </c>
      <c r="I167" s="8">
        <f t="shared" si="35"/>
        <v>3.1974237032943775</v>
      </c>
      <c r="J167" s="8">
        <f t="shared" si="29"/>
        <v>2.9105112965496436</v>
      </c>
      <c r="K167" s="3">
        <f t="shared" si="36"/>
        <v>0.99930669456235022</v>
      </c>
      <c r="L167" s="3">
        <f t="shared" si="30"/>
        <v>90382.643011924942</v>
      </c>
      <c r="M167" s="3">
        <f t="shared" si="31"/>
        <v>3.382086503355966E-5</v>
      </c>
      <c r="N167" s="4">
        <f t="shared" si="32"/>
        <v>52756.768058356727</v>
      </c>
      <c r="O167" s="3">
        <f t="shared" si="33"/>
        <v>3.1331252634079015E-7</v>
      </c>
      <c r="P167" s="18">
        <f t="shared" si="37"/>
        <v>3.4134177559900453E-5</v>
      </c>
      <c r="Q167" s="20">
        <f t="shared" si="38"/>
        <v>3.4333189426248971</v>
      </c>
      <c r="R167" s="9">
        <f t="shared" si="39"/>
        <v>2.9812013678939342E-4</v>
      </c>
      <c r="U167" s="1">
        <f t="shared" si="34"/>
        <v>36952</v>
      </c>
      <c r="V167">
        <v>3.7416475014160791E-42</v>
      </c>
      <c r="W167">
        <v>6.6463181062745E-29</v>
      </c>
      <c r="X167">
        <v>2.5004023036681036E-22</v>
      </c>
      <c r="Y167">
        <v>3.4462037088243199E-18</v>
      </c>
      <c r="Z167">
        <v>2.8013664360210675E-15</v>
      </c>
      <c r="AA167">
        <v>4.2661004919350972E-13</v>
      </c>
      <c r="AB167">
        <v>2.1808438007339612E-11</v>
      </c>
      <c r="AC167">
        <v>5.2160570877523848E-10</v>
      </c>
      <c r="AD167">
        <v>7.1676158314041998E-9</v>
      </c>
      <c r="AE167">
        <v>6.4768130057758088E-8</v>
      </c>
      <c r="AF167">
        <v>4.2238103066157009E-7</v>
      </c>
      <c r="AG167">
        <v>2.124681523082159E-6</v>
      </c>
      <c r="AH167">
        <v>8.6580720868901858E-6</v>
      </c>
      <c r="AI167">
        <v>2.9660348922061394E-5</v>
      </c>
      <c r="AJ167">
        <v>8.7897726318956424E-5</v>
      </c>
      <c r="AK167">
        <v>2.3045455420762234E-4</v>
      </c>
      <c r="AL167">
        <v>5.4424013318110675E-4</v>
      </c>
      <c r="AM167">
        <v>1.1746239428440523E-3</v>
      </c>
      <c r="AN167">
        <v>2.3446327970370637E-3</v>
      </c>
      <c r="AO167">
        <v>4.3711364613899795E-3</v>
      </c>
      <c r="AP167">
        <v>7.6741702424596506E-3</v>
      </c>
      <c r="AQ167">
        <v>1.2776126277864383E-2</v>
      </c>
      <c r="AR167">
        <v>2.0288869884905306E-2</v>
      </c>
      <c r="AS167">
        <v>3.0888596071049157E-2</v>
      </c>
      <c r="AT167">
        <v>4.5280050770348433E-2</v>
      </c>
      <c r="AU167">
        <v>6.4153251868956249E-2</v>
      </c>
      <c r="AV167">
        <v>8.8136816448973324E-2</v>
      </c>
      <c r="AW167">
        <v>0.11775233260221751</v>
      </c>
      <c r="AX167">
        <v>0.15337393670544705</v>
      </c>
      <c r="AY167">
        <v>0.19519649571436171</v>
      </c>
      <c r="AZ167">
        <v>0.24321472521938498</v>
      </c>
      <c r="BA167">
        <v>0.29721438329056266</v>
      </c>
      <c r="BB167">
        <v>0.35677553084560937</v>
      </c>
      <c r="BC167">
        <v>0.42128686387719516</v>
      </c>
      <c r="BD167">
        <v>0.48996937634440568</v>
      </c>
      <c r="BE167">
        <v>0.56190713481139076</v>
      </c>
      <c r="BF167">
        <v>0.63608273009091409</v>
      </c>
      <c r="BG167">
        <v>0.71141498418484828</v>
      </c>
      <c r="BH167">
        <v>0.78679668441984152</v>
      </c>
      <c r="BI167">
        <v>0.8611304367800463</v>
      </c>
      <c r="BJ167">
        <v>0.93336112444363317</v>
      </c>
      <c r="BK167">
        <v>1.0025038792044356</v>
      </c>
      <c r="BL167">
        <v>1.0676668856381382</v>
      </c>
      <c r="BM167">
        <v>1.1280687133831639</v>
      </c>
      <c r="BN167">
        <v>1.1830501942237668</v>
      </c>
      <c r="BO167">
        <v>1.2320811187243177</v>
      </c>
      <c r="BP167">
        <v>1.2747622197715165</v>
      </c>
      <c r="BQ167">
        <v>1.3108230404688876</v>
      </c>
      <c r="BR167">
        <v>1.340116357812714</v>
      </c>
      <c r="BS167">
        <v>1.3626098599217717</v>
      </c>
      <c r="BT167">
        <v>1.3783757626292381</v>
      </c>
      <c r="BU167">
        <v>1.3875790102943597</v>
      </c>
      <c r="BV167">
        <v>1.3904646444416395</v>
      </c>
      <c r="BW167">
        <v>1.3873448499512364</v>
      </c>
      <c r="BX167">
        <v>1.3785861084479272</v>
      </c>
      <c r="BY167">
        <v>1.3645968074281951</v>
      </c>
      <c r="BZ167">
        <v>1.3458155754500722</v>
      </c>
      <c r="CA167">
        <v>1.3227005411868942</v>
      </c>
      <c r="CB167">
        <v>1.2957196491363077</v>
      </c>
      <c r="CC167">
        <v>1.2653421082901424</v>
      </c>
      <c r="CD167">
        <v>1.2320310024732124</v>
      </c>
      <c r="CE167">
        <v>1.1962370522217971</v>
      </c>
      <c r="CF167">
        <v>1.1583934875138235</v>
      </c>
      <c r="CG167">
        <v>1.1189119676637587</v>
      </c>
      <c r="CH167">
        <v>1.0781794683978634</v>
      </c>
      <c r="CI167">
        <v>1.0365560456078835</v>
      </c>
      <c r="CJ167">
        <v>0.99437337961641492</v>
      </c>
      <c r="CK167">
        <v>0.95193400208495493</v>
      </c>
      <c r="CL167">
        <v>0.90951110913064703</v>
      </c>
      <c r="CM167">
        <v>0.86734886804846556</v>
      </c>
      <c r="CN167">
        <v>0.8256631306105674</v>
      </c>
      <c r="CO167">
        <v>0.78464247267829101</v>
      </c>
      <c r="CP167">
        <v>0.74444948734903882</v>
      </c>
      <c r="CQ167">
        <v>0.70522226669179144</v>
      </c>
      <c r="CR167">
        <v>0.66707601499996294</v>
      </c>
      <c r="CS167">
        <v>0.63010474417772677</v>
      </c>
      <c r="CT167">
        <v>0.59438300920457432</v>
      </c>
      <c r="CU167">
        <v>0.55996764847247094</v>
      </c>
      <c r="CV167">
        <v>0.52689950008296726</v>
      </c>
      <c r="CW167">
        <v>0.49520507088469978</v>
      </c>
      <c r="CX167">
        <v>0.46489814010904884</v>
      </c>
      <c r="CY167">
        <v>0.43598128392859348</v>
      </c>
      <c r="CZ167">
        <v>0.40844731114031252</v>
      </c>
      <c r="DA167">
        <v>0.3822806034958976</v>
      </c>
      <c r="DB167">
        <v>0.35745835700452283</v>
      </c>
      <c r="DC167">
        <v>0.33395172286390828</v>
      </c>
      <c r="DD167">
        <v>0.31172684857957583</v>
      </c>
      <c r="DE167">
        <v>0.29074582135735522</v>
      </c>
      <c r="DF167">
        <v>0.27096751704570377</v>
      </c>
      <c r="DG167">
        <v>0.25234835880649509</v>
      </c>
      <c r="DH167">
        <v>0.23484299034630496</v>
      </c>
      <c r="DI167">
        <v>0.21840486898270314</v>
      </c>
      <c r="DJ167">
        <v>0.20298678408612109</v>
      </c>
      <c r="DK167">
        <v>0.18854130655809428</v>
      </c>
      <c r="DL167">
        <v>0.1750211750086445</v>
      </c>
      <c r="DM167">
        <v>0.16237962420307045</v>
      </c>
      <c r="DN167">
        <v>0.15057066118243764</v>
      </c>
      <c r="DO167">
        <v>0.13954929424041651</v>
      </c>
      <c r="DP167">
        <v>0.12927171967702314</v>
      </c>
      <c r="DQ167">
        <v>0.11969547096015171</v>
      </c>
      <c r="DR167">
        <v>0.11077953461905507</v>
      </c>
      <c r="DS167">
        <v>0.10248443687893349</v>
      </c>
      <c r="DT167">
        <v>9.4772304729523069E-2</v>
      </c>
      <c r="DU167">
        <v>8.7606904808568642E-2</v>
      </c>
      <c r="DV167">
        <v>8.0953663177796259E-2</v>
      </c>
      <c r="DW167">
        <v>7.4779668777505706E-2</v>
      </c>
      <c r="DX167">
        <v>6.9053663068747079E-2</v>
      </c>
      <c r="DY167">
        <v>6.3746018110760597E-2</v>
      </c>
      <c r="DZ167">
        <v>5.8828705076924732E-2</v>
      </c>
      <c r="EA167">
        <v>5.4275254985435555E-2</v>
      </c>
      <c r="EB167">
        <v>5.0060713211387789E-2</v>
      </c>
      <c r="EC167">
        <v>4.6161589154634912E-2</v>
      </c>
      <c r="ED167">
        <v>4.255580226230278E-2</v>
      </c>
      <c r="EE167">
        <v>3.9222625445501591E-2</v>
      </c>
      <c r="EF167">
        <v>3.6142626785778273E-2</v>
      </c>
    </row>
    <row r="168" spans="1:136" x14ac:dyDescent="0.2">
      <c r="A168" s="1">
        <v>36959</v>
      </c>
      <c r="B168" s="15">
        <f>Sheet1!G168</f>
        <v>0.49143045100143806</v>
      </c>
      <c r="C168">
        <v>51742.070831600002</v>
      </c>
      <c r="D168">
        <v>39560.5</v>
      </c>
      <c r="E168" s="5">
        <v>0.05</v>
      </c>
      <c r="F168" s="6">
        <v>1</v>
      </c>
      <c r="G168" s="7">
        <v>0.28473772727020841</v>
      </c>
      <c r="H168" s="10">
        <v>89367.721699799411</v>
      </c>
      <c r="I168" s="8">
        <f t="shared" si="35"/>
        <v>3.1800008092137233</v>
      </c>
      <c r="J168" s="8">
        <f t="shared" si="29"/>
        <v>2.895263081943515</v>
      </c>
      <c r="K168" s="3">
        <f t="shared" si="36"/>
        <v>0.99926362679477687</v>
      </c>
      <c r="L168" s="3">
        <f t="shared" si="30"/>
        <v>89367.740170835314</v>
      </c>
      <c r="M168" s="3">
        <f t="shared" si="31"/>
        <v>3.4117916731592229E-4</v>
      </c>
      <c r="N168" s="4">
        <f t="shared" si="32"/>
        <v>51742.083073865942</v>
      </c>
      <c r="O168" s="3">
        <f t="shared" si="33"/>
        <v>1.498730753600232E-4</v>
      </c>
      <c r="P168" s="18">
        <f t="shared" si="37"/>
        <v>4.9105224267594549E-4</v>
      </c>
      <c r="Q168" s="20">
        <f t="shared" si="38"/>
        <v>3.4220636623866327</v>
      </c>
      <c r="R168" s="9">
        <f t="shared" si="39"/>
        <v>3.1073880123269214E-4</v>
      </c>
      <c r="U168" s="1">
        <f t="shared" si="34"/>
        <v>36959</v>
      </c>
      <c r="V168">
        <v>1.4641096819089052E-42</v>
      </c>
      <c r="W168">
        <v>3.7899115587378531E-29</v>
      </c>
      <c r="X168">
        <v>1.7049188052428058E-22</v>
      </c>
      <c r="Y168">
        <v>2.6185441698835815E-18</v>
      </c>
      <c r="Z168">
        <v>2.2906245761478925E-15</v>
      </c>
      <c r="AA168">
        <v>3.6784141768241026E-13</v>
      </c>
      <c r="AB168">
        <v>1.9572258274440873E-11</v>
      </c>
      <c r="AC168">
        <v>4.8290988841675425E-10</v>
      </c>
      <c r="AD168">
        <v>6.8016702465248995E-9</v>
      </c>
      <c r="AE168">
        <v>6.2695740313096839E-8</v>
      </c>
      <c r="AF168">
        <v>4.1554641319918752E-7</v>
      </c>
      <c r="AG168">
        <v>2.1183266021964734E-6</v>
      </c>
      <c r="AH168">
        <v>8.727706837619373E-6</v>
      </c>
      <c r="AI168">
        <v>3.0173008595442087E-5</v>
      </c>
      <c r="AJ168">
        <v>9.0097037585568597E-5</v>
      </c>
      <c r="AK168">
        <v>2.3771011305840999E-4</v>
      </c>
      <c r="AL168">
        <v>5.6429990691817043E-4</v>
      </c>
      <c r="AM168">
        <v>1.2231337883320103E-3</v>
      </c>
      <c r="AN168">
        <v>2.4499772663483352E-3</v>
      </c>
      <c r="AO168">
        <v>4.580337918340574E-3</v>
      </c>
      <c r="AP168">
        <v>8.0592322881809265E-3</v>
      </c>
      <c r="AQ168">
        <v>1.3439916383031809E-2</v>
      </c>
      <c r="AR168">
        <v>2.1369487561667854E-2</v>
      </c>
      <c r="AS168">
        <v>3.2561213235390706E-2</v>
      </c>
      <c r="AT168">
        <v>4.7755439615616874E-2</v>
      </c>
      <c r="AU168">
        <v>6.7672589746650719E-2</v>
      </c>
      <c r="AV168">
        <v>9.296280691076686E-2</v>
      </c>
      <c r="AW168">
        <v>0.1241571287853708</v>
      </c>
      <c r="AX168">
        <v>0.16162472858233587</v>
      </c>
      <c r="AY168">
        <v>0.20553987793141412</v>
      </c>
      <c r="AZ168">
        <v>0.25586107434322913</v>
      </c>
      <c r="BA168">
        <v>0.31232344368245024</v>
      </c>
      <c r="BB168">
        <v>0.37444425779534457</v>
      </c>
      <c r="BC168">
        <v>0.44154033393325781</v>
      </c>
      <c r="BD168">
        <v>0.51275528583697205</v>
      </c>
      <c r="BE168">
        <v>0.58709410509703441</v>
      </c>
      <c r="BF168">
        <v>0.66346235326823433</v>
      </c>
      <c r="BG168">
        <v>0.74070729918563272</v>
      </c>
      <c r="BH168">
        <v>0.817658584959843</v>
      </c>
      <c r="BI168">
        <v>0.89316638588579544</v>
      </c>
      <c r="BJ168">
        <v>0.96613548445455388</v>
      </c>
      <c r="BK168">
        <v>1.03555415539315</v>
      </c>
      <c r="BL168">
        <v>1.1005172166428705</v>
      </c>
      <c r="BM168">
        <v>1.1602430115572402</v>
      </c>
      <c r="BN168">
        <v>1.2140844325150932</v>
      </c>
      <c r="BO168">
        <v>1.2615343672517585</v>
      </c>
      <c r="BP168">
        <v>1.3022261457070687</v>
      </c>
      <c r="BQ168">
        <v>1.3359296917685046</v>
      </c>
      <c r="BR168">
        <v>1.3625441492490828</v>
      </c>
      <c r="BS168">
        <v>1.3820877650560641</v>
      </c>
      <c r="BT168">
        <v>1.3946857857319837</v>
      </c>
      <c r="BU168">
        <v>1.4005570670603316</v>
      </c>
      <c r="BV168">
        <v>1.4000000199768259</v>
      </c>
      <c r="BW168">
        <v>1.3933784280554451</v>
      </c>
      <c r="BX168">
        <v>1.3811075793025196</v>
      </c>
      <c r="BY168">
        <v>1.3636410633416316</v>
      </c>
      <c r="BZ168">
        <v>1.3414584983368536</v>
      </c>
      <c r="CA168">
        <v>1.3150543729461714</v>
      </c>
      <c r="CB168">
        <v>1.2849281189086299</v>
      </c>
      <c r="CC168">
        <v>1.2515754703587769</v>
      </c>
      <c r="CD168">
        <v>1.2154811167590707</v>
      </c>
      <c r="CE168">
        <v>1.17711261706857</v>
      </c>
      <c r="CF168">
        <v>1.1369155126983286</v>
      </c>
      <c r="CG168">
        <v>1.0953095549930916</v>
      </c>
      <c r="CH168">
        <v>1.0526859483622506</v>
      </c>
      <c r="CI168">
        <v>1.0094055016615839</v>
      </c>
      <c r="CJ168">
        <v>0.96579757692615231</v>
      </c>
      <c r="CK168">
        <v>0.92215972506454302</v>
      </c>
      <c r="CL168">
        <v>0.87875790172757307</v>
      </c>
      <c r="CM168">
        <v>0.83582716245080546</v>
      </c>
      <c r="CN168">
        <v>0.79357274364074804</v>
      </c>
      <c r="CO168">
        <v>0.75217144444409489</v>
      </c>
      <c r="CP168">
        <v>0.71177323352646171</v>
      </c>
      <c r="CQ168">
        <v>0.67250301390931833</v>
      </c>
      <c r="CR168">
        <v>0.63446248797429738</v>
      </c>
      <c r="CS168">
        <v>0.59773207332243283</v>
      </c>
      <c r="CT168">
        <v>0.56237282821579515</v>
      </c>
      <c r="CU168">
        <v>0.52842835272776423</v>
      </c>
      <c r="CV168">
        <v>0.49592663842705326</v>
      </c>
      <c r="CW168">
        <v>0.46488184539540572</v>
      </c>
      <c r="CX168">
        <v>0.43529599063251384</v>
      </c>
      <c r="CY168">
        <v>0.40716053645705014</v>
      </c>
      <c r="CZ168">
        <v>0.3804578714070258</v>
      </c>
      <c r="DA168">
        <v>0.35516267942334934</v>
      </c>
      <c r="DB168">
        <v>0.33124319581997863</v>
      </c>
      <c r="DC168">
        <v>0.30866235075872417</v>
      </c>
      <c r="DD168">
        <v>0.28737880271234378</v>
      </c>
      <c r="DE168">
        <v>0.26734786577172848</v>
      </c>
      <c r="DF168">
        <v>0.24852233568370238</v>
      </c>
      <c r="DG168">
        <v>0.23085322024489319</v>
      </c>
      <c r="DH168">
        <v>0.21429038016926463</v>
      </c>
      <c r="DI168">
        <v>0.19878308683334239</v>
      </c>
      <c r="DJ168">
        <v>0.18428050342081531</v>
      </c>
      <c r="DK168">
        <v>0.17073209596933964</v>
      </c>
      <c r="DL168">
        <v>0.15808798069569555</v>
      </c>
      <c r="DM168">
        <v>0.1462992137653476</v>
      </c>
      <c r="DN168">
        <v>0.13531802940014676</v>
      </c>
      <c r="DO168">
        <v>0.12509803190110477</v>
      </c>
      <c r="DP168">
        <v>0.11559434681676159</v>
      </c>
      <c r="DQ168">
        <v>0.10676373612402393</v>
      </c>
      <c r="DR168">
        <v>9.8564681917375774E-2</v>
      </c>
      <c r="DS168">
        <v>9.0957442732131633E-2</v>
      </c>
      <c r="DT168">
        <v>8.3904086264187661E-2</v>
      </c>
      <c r="DU168">
        <v>7.7368501897282699E-2</v>
      </c>
      <c r="DV168">
        <v>7.1316396112825434E-2</v>
      </c>
      <c r="DW168">
        <v>6.5715273539194055E-2</v>
      </c>
      <c r="DX168">
        <v>6.0534406098912211E-2</v>
      </c>
      <c r="DY168">
        <v>5.5744792434126202E-2</v>
      </c>
      <c r="DZ168">
        <v>5.1319109533722623E-2</v>
      </c>
      <c r="EA168">
        <v>4.7231658249220161E-2</v>
      </c>
      <c r="EB168">
        <v>4.3458304170785715E-2</v>
      </c>
      <c r="EC168">
        <v>3.997641513869811E-2</v>
      </c>
      <c r="ED168">
        <v>3.6764796488412535E-2</v>
      </c>
      <c r="EE168">
        <v>3.3803624968092284E-2</v>
      </c>
      <c r="EF168">
        <v>3.107438212489369E-2</v>
      </c>
    </row>
    <row r="169" spans="1:136" x14ac:dyDescent="0.2">
      <c r="A169" s="1">
        <v>36966</v>
      </c>
      <c r="B169" s="15">
        <f>Sheet1!G169</f>
        <v>0.50731320561418203</v>
      </c>
      <c r="C169">
        <v>46781.326097600002</v>
      </c>
      <c r="D169">
        <v>39560.5</v>
      </c>
      <c r="E169" s="5">
        <v>0.05</v>
      </c>
      <c r="F169" s="6">
        <v>1</v>
      </c>
      <c r="G169" s="7">
        <v>0.28155243272297864</v>
      </c>
      <c r="H169" s="10">
        <v>84402.933845405089</v>
      </c>
      <c r="I169" s="8">
        <f t="shared" si="35"/>
        <v>3.0097658701999501</v>
      </c>
      <c r="J169" s="8">
        <f t="shared" si="29"/>
        <v>2.7282134374769713</v>
      </c>
      <c r="K169" s="3">
        <f t="shared" si="36"/>
        <v>0.99869275428545556</v>
      </c>
      <c r="L169" s="3">
        <f t="shared" si="30"/>
        <v>84402.927960184286</v>
      </c>
      <c r="M169" s="3">
        <f t="shared" si="31"/>
        <v>3.4635823890132709E-5</v>
      </c>
      <c r="N169" s="4">
        <f t="shared" si="32"/>
        <v>46781.301255699618</v>
      </c>
      <c r="O169" s="3">
        <f t="shared" si="33"/>
        <v>6.171200146767819E-4</v>
      </c>
      <c r="P169" s="18">
        <f t="shared" si="37"/>
        <v>6.5175583856691465E-4</v>
      </c>
      <c r="Q169" s="20">
        <f t="shared" si="38"/>
        <v>3.260973884791543</v>
      </c>
      <c r="R169" s="9">
        <f t="shared" si="39"/>
        <v>5.5515132863829392E-4</v>
      </c>
      <c r="U169" s="1">
        <f t="shared" si="34"/>
        <v>36966</v>
      </c>
      <c r="V169">
        <v>2.6712319678684985E-42</v>
      </c>
      <c r="W169">
        <v>8.5378662059724721E-29</v>
      </c>
      <c r="X169">
        <v>4.0817698856240829E-22</v>
      </c>
      <c r="Y169">
        <v>6.3650312417109525E-18</v>
      </c>
      <c r="Z169">
        <v>5.5445175418784246E-15</v>
      </c>
      <c r="AA169">
        <v>8.7815117632052177E-13</v>
      </c>
      <c r="AB169">
        <v>4.584739180091763E-11</v>
      </c>
      <c r="AC169">
        <v>1.1067899015333269E-9</v>
      </c>
      <c r="AD169">
        <v>1.5228371940454376E-8</v>
      </c>
      <c r="AE169">
        <v>1.3701042383874879E-7</v>
      </c>
      <c r="AF169">
        <v>8.8603502140368039E-7</v>
      </c>
      <c r="AG169">
        <v>4.4065987921325566E-6</v>
      </c>
      <c r="AH169">
        <v>1.7714695097172722E-5</v>
      </c>
      <c r="AI169">
        <v>5.9768247031778626E-5</v>
      </c>
      <c r="AJ169">
        <v>1.7422458981104785E-4</v>
      </c>
      <c r="AK169">
        <v>4.4889347192598301E-4</v>
      </c>
      <c r="AL169">
        <v>1.0410334749923365E-3</v>
      </c>
      <c r="AM169">
        <v>2.2052471759066699E-3</v>
      </c>
      <c r="AN169">
        <v>4.3186372488157772E-3</v>
      </c>
      <c r="AO169">
        <v>7.8969049593913838E-3</v>
      </c>
      <c r="AP169">
        <v>1.3595647771104306E-2</v>
      </c>
      <c r="AQ169">
        <v>2.2193166135819103E-2</v>
      </c>
      <c r="AR169">
        <v>3.4554098086092673E-2</v>
      </c>
      <c r="AS169">
        <v>5.1576419334852949E-2</v>
      </c>
      <c r="AT169">
        <v>7.4127060347060528E-2</v>
      </c>
      <c r="AU169">
        <v>0.10297309842460682</v>
      </c>
      <c r="AV169">
        <v>0.13871597490143606</v>
      </c>
      <c r="AW169">
        <v>0.18173553593027875</v>
      </c>
      <c r="AX169">
        <v>0.23214917033100604</v>
      </c>
      <c r="AY169">
        <v>0.28978928778285307</v>
      </c>
      <c r="AZ169">
        <v>0.35420021856935419</v>
      </c>
      <c r="BA169">
        <v>0.42465363394621924</v>
      </c>
      <c r="BB169">
        <v>0.50017999918628198</v>
      </c>
      <c r="BC169">
        <v>0.57961249052107788</v>
      </c>
      <c r="BD169">
        <v>0.66163925159285553</v>
      </c>
      <c r="BE169">
        <v>0.74485978454022039</v>
      </c>
      <c r="BF169">
        <v>0.82784157224181099</v>
      </c>
      <c r="BG169">
        <v>0.90917359919262863</v>
      </c>
      <c r="BH169">
        <v>0.98751416652248258</v>
      </c>
      <c r="BI169">
        <v>1.0616311821878393</v>
      </c>
      <c r="BJ169">
        <v>1.1304338709043091</v>
      </c>
      <c r="BK169">
        <v>1.1929955331525293</v>
      </c>
      <c r="BL169">
        <v>1.2485675536496055</v>
      </c>
      <c r="BM169">
        <v>1.2965853009869475</v>
      </c>
      <c r="BN169">
        <v>1.3366668705444964</v>
      </c>
      <c r="BO169">
        <v>1.3686058118119158</v>
      </c>
      <c r="BP169">
        <v>1.3923590651297737</v>
      </c>
      <c r="BQ169">
        <v>1.4080313312819366</v>
      </c>
      <c r="BR169">
        <v>1.4158570308464431</v>
      </c>
      <c r="BS169">
        <v>1.4161808982779913</v>
      </c>
      <c r="BT169">
        <v>1.4094381157142721</v>
      </c>
      <c r="BU169">
        <v>1.3961347380330711</v>
      </c>
      <c r="BV169">
        <v>1.3768290052845062</v>
      </c>
      <c r="BW169">
        <v>1.3521139898967074</v>
      </c>
      <c r="BX169">
        <v>1.322601889958001</v>
      </c>
      <c r="BY169">
        <v>1.2889101600892421</v>
      </c>
      <c r="BZ169">
        <v>1.2516495697534209</v>
      </c>
      <c r="CA169">
        <v>1.2114141956839726</v>
      </c>
      <c r="CB169">
        <v>1.1687732897722782</v>
      </c>
      <c r="CC169">
        <v>1.1242649148438073</v>
      </c>
      <c r="CD169">
        <v>1.0783912064373888</v>
      </c>
      <c r="CE169">
        <v>1.0316150969307911</v>
      </c>
      <c r="CF169">
        <v>0.98435832702680459</v>
      </c>
      <c r="CG169">
        <v>0.93700056669590226</v>
      </c>
      <c r="CH169">
        <v>0.88987947128622868</v>
      </c>
      <c r="CI169">
        <v>0.84329150698144273</v>
      </c>
      <c r="CJ169">
        <v>0.79749339165952848</v>
      </c>
      <c r="CK169">
        <v>0.75270401125938369</v>
      </c>
      <c r="CL169">
        <v>0.70910668699715351</v>
      </c>
      <c r="CM169">
        <v>0.66685168439858866</v>
      </c>
      <c r="CN169">
        <v>0.62605887051760978</v>
      </c>
      <c r="CO169">
        <v>0.58682044044773252</v>
      </c>
      <c r="CP169">
        <v>0.54920364798890298</v>
      </c>
      <c r="CQ169">
        <v>0.51325348790834302</v>
      </c>
      <c r="CR169">
        <v>0.47899528851988843</v>
      </c>
      <c r="CS169">
        <v>0.44643718326334619</v>
      </c>
      <c r="CT169">
        <v>0.41557243860803267</v>
      </c>
      <c r="CU169">
        <v>0.38638162298638351</v>
      </c>
      <c r="CV169">
        <v>0.3588346076649776</v>
      </c>
      <c r="CW169">
        <v>0.33289239557913164</v>
      </c>
      <c r="CX169">
        <v>0.30850877830051177</v>
      </c>
      <c r="CY169">
        <v>0.28563182458537795</v>
      </c>
      <c r="CZ169">
        <v>0.26420520647329676</v>
      </c>
      <c r="DA169">
        <v>0.24416937077757292</v>
      </c>
      <c r="DB169">
        <v>0.22546256512715945</v>
      </c>
      <c r="DC169">
        <v>0.20802172857608675</v>
      </c>
      <c r="DD169">
        <v>0.19178325727156079</v>
      </c>
      <c r="DE169">
        <v>0.17668365583881637</v>
      </c>
      <c r="DF169">
        <v>0.16266008506268403</v>
      </c>
      <c r="DG169">
        <v>0.14965081617810294</v>
      </c>
      <c r="DH169">
        <v>0.13759560167131571</v>
      </c>
      <c r="DI169">
        <v>0.12643597197999562</v>
      </c>
      <c r="DJ169">
        <v>0.11611546689727861</v>
      </c>
      <c r="DK169">
        <v>0.10657980985860675</v>
      </c>
      <c r="DL169">
        <v>9.7777032643600173E-2</v>
      </c>
      <c r="DM169">
        <v>8.9657557375181857E-2</v>
      </c>
      <c r="DN169">
        <v>8.2174242058584354E-2</v>
      </c>
      <c r="DO169">
        <v>7.5282395283912437E-2</v>
      </c>
      <c r="DP169">
        <v>6.8939765125154526E-2</v>
      </c>
      <c r="DQ169">
        <v>6.3106506711233662E-2</v>
      </c>
      <c r="DR169">
        <v>5.7745132424163924E-2</v>
      </c>
      <c r="DS169">
        <v>5.2820448197538436E-2</v>
      </c>
      <c r="DT169">
        <v>4.8299478946061583E-2</v>
      </c>
      <c r="DU169">
        <v>4.4151385753332627E-2</v>
      </c>
      <c r="DV169">
        <v>4.034737707968733E-2</v>
      </c>
      <c r="DW169">
        <v>3.6860615922948814E-2</v>
      </c>
      <c r="DX169">
        <v>3.3666124570651074E-2</v>
      </c>
      <c r="DY169">
        <v>3.0740688320479236E-2</v>
      </c>
      <c r="DZ169">
        <v>2.8062759314024081E-2</v>
      </c>
      <c r="EA169">
        <v>2.5612361425150967E-2</v>
      </c>
      <c r="EB169">
        <v>2.3370996965957538E-2</v>
      </c>
      <c r="EC169">
        <v>2.1321555818138521E-2</v>
      </c>
      <c r="ED169">
        <v>1.9448227463353646E-2</v>
      </c>
      <c r="EE169">
        <v>1.7736416270807426E-2</v>
      </c>
      <c r="EF169">
        <v>1.6172660301659002E-2</v>
      </c>
    </row>
    <row r="170" spans="1:136" x14ac:dyDescent="0.2">
      <c r="A170" s="1">
        <v>36973</v>
      </c>
      <c r="B170" s="15">
        <f>Sheet1!G170</f>
        <v>0.49947510411794371</v>
      </c>
      <c r="C170">
        <v>44646.702605999999</v>
      </c>
      <c r="D170">
        <v>39560.5</v>
      </c>
      <c r="E170" s="5">
        <v>0.05</v>
      </c>
      <c r="F170" s="6">
        <v>1</v>
      </c>
      <c r="G170" s="7">
        <v>0.27140603654394074</v>
      </c>
      <c r="H170" s="10">
        <v>82269.18324929777</v>
      </c>
      <c r="I170" s="8">
        <f t="shared" si="35"/>
        <v>3.017604459013389</v>
      </c>
      <c r="J170" s="8">
        <f t="shared" si="29"/>
        <v>2.7461984224694485</v>
      </c>
      <c r="K170" s="3">
        <f t="shared" si="36"/>
        <v>0.99872609392686396</v>
      </c>
      <c r="L170" s="3">
        <f t="shared" si="30"/>
        <v>82269.211662491885</v>
      </c>
      <c r="M170" s="3">
        <f t="shared" si="31"/>
        <v>8.0730959983222141E-4</v>
      </c>
      <c r="N170" s="4">
        <f t="shared" si="32"/>
        <v>44646.707915910345</v>
      </c>
      <c r="O170" s="3">
        <f t="shared" si="33"/>
        <v>2.8195147883764367E-5</v>
      </c>
      <c r="P170" s="18">
        <f t="shared" si="37"/>
        <v>8.3550474771598574E-4</v>
      </c>
      <c r="Q170" s="20">
        <f t="shared" si="38"/>
        <v>3.2988758865011483</v>
      </c>
      <c r="R170" s="9">
        <f t="shared" si="39"/>
        <v>4.8536410095852172E-4</v>
      </c>
      <c r="U170" s="1">
        <f t="shared" si="34"/>
        <v>36973</v>
      </c>
      <c r="V170">
        <v>6.1338476346504789E-45</v>
      </c>
      <c r="W170">
        <v>1.689652095859764E-30</v>
      </c>
      <c r="X170">
        <v>2.2990409644640291E-23</v>
      </c>
      <c r="Y170">
        <v>6.8421092446061057E-19</v>
      </c>
      <c r="Z170">
        <v>9.3151909039391292E-16</v>
      </c>
      <c r="AA170">
        <v>2.0508446425152531E-13</v>
      </c>
      <c r="AB170">
        <v>1.379720686249408E-11</v>
      </c>
      <c r="AC170">
        <v>4.0729691630957305E-10</v>
      </c>
      <c r="AD170">
        <v>6.5976422328353727E-9</v>
      </c>
      <c r="AE170">
        <v>6.7919785811262643E-8</v>
      </c>
      <c r="AF170">
        <v>4.91619958104898E-7</v>
      </c>
      <c r="AG170">
        <v>2.6893493460236512E-6</v>
      </c>
      <c r="AH170">
        <v>1.1725726047097747E-5</v>
      </c>
      <c r="AI170">
        <v>4.2417096679330988E-5</v>
      </c>
      <c r="AJ170">
        <v>1.3130927671100635E-4</v>
      </c>
      <c r="AK170">
        <v>3.5641883404980286E-4</v>
      </c>
      <c r="AL170">
        <v>8.648839016388519E-4</v>
      </c>
      <c r="AM170">
        <v>1.9058844202095146E-3</v>
      </c>
      <c r="AN170">
        <v>3.8632266952347907E-3</v>
      </c>
      <c r="AO170">
        <v>7.2799644890723051E-3</v>
      </c>
      <c r="AP170">
        <v>1.2867214921489451E-2</v>
      </c>
      <c r="AQ170">
        <v>2.1491173622842554E-2</v>
      </c>
      <c r="AR170">
        <v>3.4135815586856286E-2</v>
      </c>
      <c r="AS170">
        <v>5.1842995117819306E-2</v>
      </c>
      <c r="AT170">
        <v>7.5635609773564066E-2</v>
      </c>
      <c r="AU170">
        <v>0.10643233081584072</v>
      </c>
      <c r="AV170">
        <v>0.14496365809296555</v>
      </c>
      <c r="AW170">
        <v>0.19169867346061456</v>
      </c>
      <c r="AX170">
        <v>0.24679012323608771</v>
      </c>
      <c r="AY170">
        <v>0.31004283724536297</v>
      </c>
      <c r="AZ170">
        <v>0.38090752808892647</v>
      </c>
      <c r="BA170">
        <v>0.4584991908143739</v>
      </c>
      <c r="BB170">
        <v>0.54163699480823801</v>
      </c>
      <c r="BC170">
        <v>0.6289009284624163</v>
      </c>
      <c r="BD170">
        <v>0.71869958166018644</v>
      </c>
      <c r="BE170">
        <v>0.80934327690181385</v>
      </c>
      <c r="BF170">
        <v>0.89911715836733008</v>
      </c>
      <c r="BG170">
        <v>0.9863496547454994</v>
      </c>
      <c r="BH170">
        <v>1.0694727768545695</v>
      </c>
      <c r="BI170">
        <v>1.147071842919495</v>
      </c>
      <c r="BJ170">
        <v>1.2179233210120752</v>
      </c>
      <c r="BK170">
        <v>1.2810204528969933</v>
      </c>
      <c r="BL170">
        <v>1.3355871239090045</v>
      </c>
      <c r="BM170">
        <v>1.3810810467599959</v>
      </c>
      <c r="BN170">
        <v>1.4171877338693046</v>
      </c>
      <c r="BO170">
        <v>1.4438069598749979</v>
      </c>
      <c r="BP170">
        <v>1.4610334904239157</v>
      </c>
      <c r="BQ170">
        <v>1.4691338068777566</v>
      </c>
      <c r="BR170">
        <v>1.4685204215623471</v>
      </c>
      <c r="BS170">
        <v>1.4597251847556225</v>
      </c>
      <c r="BT170">
        <v>1.4433727589129857</v>
      </c>
      <c r="BU170">
        <v>1.4201551989981596</v>
      </c>
      <c r="BV170">
        <v>1.3908083465494947</v>
      </c>
      <c r="BW170">
        <v>1.3560905308671187</v>
      </c>
      <c r="BX170">
        <v>1.3167638808947466</v>
      </c>
      <c r="BY170">
        <v>1.2735783899728585</v>
      </c>
      <c r="BZ170">
        <v>1.2272587439192848</v>
      </c>
      <c r="CA170">
        <v>1.1784938200968196</v>
      </c>
      <c r="CB170">
        <v>1.1279286891153351</v>
      </c>
      <c r="CC170">
        <v>1.0761588985872723</v>
      </c>
      <c r="CD170">
        <v>1.0237267864718438</v>
      </c>
      <c r="CE170">
        <v>0.97111955644871051</v>
      </c>
      <c r="CF170">
        <v>0.91876884601464714</v>
      </c>
      <c r="CG170">
        <v>0.86705152642149208</v>
      </c>
      <c r="CH170">
        <v>0.81629148935571361</v>
      </c>
      <c r="CI170">
        <v>0.76676219598631934</v>
      </c>
      <c r="CJ170">
        <v>0.71868978767674296</v>
      </c>
      <c r="CK170">
        <v>0.6722565826597795</v>
      </c>
      <c r="CL170">
        <v>0.62760480806501995</v>
      </c>
      <c r="CM170">
        <v>0.58484044093809995</v>
      </c>
      <c r="CN170">
        <v>0.54403705464429652</v>
      </c>
      <c r="CO170">
        <v>0.50523958787875223</v>
      </c>
      <c r="CP170">
        <v>0.46846797216653047</v>
      </c>
      <c r="CQ170">
        <v>0.43372057012804272</v>
      </c>
      <c r="CR170">
        <v>0.40097739091698398</v>
      </c>
      <c r="CS170">
        <v>0.37020306119675772</v>
      </c>
      <c r="CT170">
        <v>0.34134953994937139</v>
      </c>
      <c r="CU170">
        <v>0.31435857348410129</v>
      </c>
      <c r="CV170">
        <v>0.28916389342666077</v>
      </c>
      <c r="CW170">
        <v>0.26569316542403582</v>
      </c>
      <c r="CX170">
        <v>0.24386969999384642</v>
      </c>
      <c r="CY170">
        <v>0.22361393956916251</v>
      </c>
      <c r="CZ170">
        <v>0.20484473751582483</v>
      </c>
      <c r="DA170">
        <v>0.18748044588964166</v>
      </c>
      <c r="DB170">
        <v>0.17143982909774005</v>
      </c>
      <c r="DC170">
        <v>0.15664282055755877</v>
      </c>
      <c r="DD170">
        <v>0.14301113901641307</v>
      </c>
      <c r="DE170">
        <v>0.13046878049693322</v>
      </c>
      <c r="DF170">
        <v>0.11894240094601694</v>
      </c>
      <c r="DG170">
        <v>0.10836160365155587</v>
      </c>
      <c r="DH170">
        <v>9.8659144403981283E-2</v>
      </c>
      <c r="DI170">
        <v>8.9771066260229807E-2</v>
      </c>
      <c r="DJ170">
        <v>8.1636774648706778E-2</v>
      </c>
      <c r="DK170">
        <v>7.4199062459907525E-2</v>
      </c>
      <c r="DL170">
        <v>6.7404093717061284E-2</v>
      </c>
      <c r="DM170">
        <v>6.1201353427351481E-2</v>
      </c>
      <c r="DN170">
        <v>5.5543570285625232E-2</v>
      </c>
      <c r="DO170">
        <v>5.0386618044030919E-2</v>
      </c>
      <c r="DP170">
        <v>4.5689400574961077E-2</v>
      </c>
      <c r="DQ170">
        <v>4.1413724941144425E-2</v>
      </c>
      <c r="DR170">
        <v>3.7524166144079024E-2</v>
      </c>
      <c r="DS170">
        <v>3.3987926647487829E-2</v>
      </c>
      <c r="DT170">
        <v>3.0774693262448076E-2</v>
      </c>
      <c r="DU170">
        <v>2.7856493531083392E-2</v>
      </c>
      <c r="DV170">
        <v>2.5207553351753065E-2</v>
      </c>
      <c r="DW170">
        <v>2.2804157245774639E-2</v>
      </c>
      <c r="DX170">
        <v>2.0624512369292979E-2</v>
      </c>
      <c r="DY170">
        <v>1.8648617119371904E-2</v>
      </c>
      <c r="DZ170">
        <v>1.6858134966354976E-2</v>
      </c>
      <c r="EA170">
        <v>1.5236273960906987E-2</v>
      </c>
      <c r="EB170">
        <v>1.3767672210029547E-2</v>
      </c>
      <c r="EC170">
        <v>1.2438289488173835E-2</v>
      </c>
      <c r="ED170">
        <v>1.1235305044072804E-2</v>
      </c>
      <c r="EE170">
        <v>1.0147021578122388E-2</v>
      </c>
      <c r="EF170">
        <v>9.1627752963435137E-3</v>
      </c>
    </row>
    <row r="171" spans="1:136" x14ac:dyDescent="0.2">
      <c r="A171" s="1">
        <v>36980</v>
      </c>
      <c r="B171" s="15">
        <f>Sheet1!G171</f>
        <v>0.49224936307090084</v>
      </c>
      <c r="C171">
        <v>43669.586218999997</v>
      </c>
      <c r="D171">
        <v>39560.5</v>
      </c>
      <c r="E171" s="5">
        <v>0.05</v>
      </c>
      <c r="F171" s="6">
        <v>1</v>
      </c>
      <c r="G171" s="7">
        <v>0.26474122024280544</v>
      </c>
      <c r="H171" s="10">
        <v>81293.086003872217</v>
      </c>
      <c r="I171" s="8">
        <f t="shared" si="35"/>
        <v>3.0417393269545023</v>
      </c>
      <c r="J171" s="8">
        <f t="shared" si="29"/>
        <v>2.7769981067116971</v>
      </c>
      <c r="K171" s="3">
        <f t="shared" si="36"/>
        <v>0.9988239225247133</v>
      </c>
      <c r="L171" s="3">
        <f t="shared" si="30"/>
        <v>81293.109908520491</v>
      </c>
      <c r="M171" s="3">
        <f t="shared" si="31"/>
        <v>5.7143220914024199E-4</v>
      </c>
      <c r="N171" s="4">
        <f t="shared" si="32"/>
        <v>43669.596110539394</v>
      </c>
      <c r="O171" s="3">
        <f t="shared" si="33"/>
        <v>9.7842551649493951E-5</v>
      </c>
      <c r="P171" s="18">
        <f t="shared" si="37"/>
        <v>6.6927476078973598E-4</v>
      </c>
      <c r="Q171" s="20">
        <f t="shared" si="38"/>
        <v>3.3435891342155686</v>
      </c>
      <c r="R171" s="9">
        <f t="shared" si="39"/>
        <v>4.1351060765923556E-4</v>
      </c>
      <c r="U171" s="1">
        <f t="shared" si="34"/>
        <v>36980</v>
      </c>
      <c r="V171">
        <v>6.0199528957511064E-47</v>
      </c>
      <c r="W171">
        <v>8.1709286744328976E-32</v>
      </c>
      <c r="X171">
        <v>2.4222854983844964E-24</v>
      </c>
      <c r="Y171">
        <v>1.1691192393687133E-19</v>
      </c>
      <c r="Z171">
        <v>2.2264341984407679E-16</v>
      </c>
      <c r="AA171">
        <v>6.2853021033843973E-14</v>
      </c>
      <c r="AB171">
        <v>5.1248477038452349E-12</v>
      </c>
      <c r="AC171">
        <v>1.7634179490316537E-10</v>
      </c>
      <c r="AD171">
        <v>3.2366010682166265E-9</v>
      </c>
      <c r="AE171">
        <v>3.695703315986764E-8</v>
      </c>
      <c r="AF171">
        <v>2.9185259386274466E-7</v>
      </c>
      <c r="AG171">
        <v>1.7192381760659445E-6</v>
      </c>
      <c r="AH171">
        <v>7.9872711821683347E-6</v>
      </c>
      <c r="AI171">
        <v>3.0521676914824583E-5</v>
      </c>
      <c r="AJ171">
        <v>9.9093333480273135E-5</v>
      </c>
      <c r="AK171">
        <v>2.8038886848601391E-4</v>
      </c>
      <c r="AL171">
        <v>7.056249022134968E-4</v>
      </c>
      <c r="AM171">
        <v>1.6055081044358203E-3</v>
      </c>
      <c r="AN171">
        <v>3.3474218700026187E-3</v>
      </c>
      <c r="AO171">
        <v>6.4668590689949557E-3</v>
      </c>
      <c r="AP171">
        <v>1.1683996924200342E-2</v>
      </c>
      <c r="AQ171">
        <v>1.9897538782748359E-2</v>
      </c>
      <c r="AR171">
        <v>3.2151348313858533E-2</v>
      </c>
      <c r="AS171">
        <v>4.957411809692349E-2</v>
      </c>
      <c r="AT171">
        <v>7.3297164224468331E-2</v>
      </c>
      <c r="AU171">
        <v>0.10435931096818203</v>
      </c>
      <c r="AV171">
        <v>0.1436099810584279</v>
      </c>
      <c r="AW171">
        <v>0.19162178408831507</v>
      </c>
      <c r="AX171">
        <v>0.24862229683409121</v>
      </c>
      <c r="AY171">
        <v>0.31445186506677936</v>
      </c>
      <c r="AZ171">
        <v>0.38855077162627533</v>
      </c>
      <c r="BA171">
        <v>0.46997563207387605</v>
      </c>
      <c r="BB171">
        <v>0.55744188768910807</v>
      </c>
      <c r="BC171">
        <v>0.64938707366734727</v>
      </c>
      <c r="BD171">
        <v>0.74404827043619826</v>
      </c>
      <c r="BE171">
        <v>0.83954676551673824</v>
      </c>
      <c r="BF171">
        <v>0.93397332185877147</v>
      </c>
      <c r="BG171">
        <v>1.0254683672139557</v>
      </c>
      <c r="BH171">
        <v>1.1122926735329248</v>
      </c>
      <c r="BI171">
        <v>1.1928854874977817</v>
      </c>
      <c r="BJ171">
        <v>1.2659084408379297</v>
      </c>
      <c r="BK171">
        <v>1.3302747942069189</v>
      </c>
      <c r="BL171">
        <v>1.3851645781145709</v>
      </c>
      <c r="BM171">
        <v>1.4300269553485634</v>
      </c>
      <c r="BN171">
        <v>1.4645716396528841</v>
      </c>
      <c r="BO171">
        <v>1.4887514858170641</v>
      </c>
      <c r="BP171">
        <v>1.5027384513576716</v>
      </c>
      <c r="BQ171">
        <v>1.5068950608809448</v>
      </c>
      <c r="BR171">
        <v>1.5017433232746404</v>
      </c>
      <c r="BS171">
        <v>1.4879327984642214</v>
      </c>
      <c r="BT171">
        <v>1.4662092186511482</v>
      </c>
      <c r="BU171">
        <v>1.4373847663193005</v>
      </c>
      <c r="BV171">
        <v>1.4023108187244719</v>
      </c>
      <c r="BW171">
        <v>1.361853700633985</v>
      </c>
      <c r="BX171">
        <v>1.31687375279809</v>
      </c>
      <c r="BY171">
        <v>1.2682078275059849</v>
      </c>
      <c r="BZ171">
        <v>1.2166551655740241</v>
      </c>
      <c r="CA171">
        <v>1.1629664896355711</v>
      </c>
      <c r="CB171">
        <v>1.1078360633387427</v>
      </c>
      <c r="CC171">
        <v>1.0518964106864326</v>
      </c>
      <c r="CD171">
        <v>0.99571535949452838</v>
      </c>
      <c r="CE171">
        <v>0.93979506298003335</v>
      </c>
      <c r="CF171">
        <v>0.88457265925227946</v>
      </c>
      <c r="CG171">
        <v>0.83042224583243729</v>
      </c>
      <c r="CH171">
        <v>0.77765787167266265</v>
      </c>
      <c r="CI171">
        <v>0.72653727946533486</v>
      </c>
      <c r="CJ171">
        <v>0.67726616387439342</v>
      </c>
      <c r="CK171">
        <v>0.63000274476768858</v>
      </c>
      <c r="CL171">
        <v>0.58486248714195266</v>
      </c>
      <c r="CM171">
        <v>0.54192283018579068</v>
      </c>
      <c r="CN171">
        <v>0.50122781614062129</v>
      </c>
      <c r="CO171">
        <v>0.46279253489792704</v>
      </c>
      <c r="CP171">
        <v>0.42660732243553223</v>
      </c>
      <c r="CQ171">
        <v>0.3926416702374691</v>
      </c>
      <c r="CR171">
        <v>0.36084781887341738</v>
      </c>
      <c r="CS171">
        <v>0.33116402213144047</v>
      </c>
      <c r="CT171">
        <v>0.3035174787508414</v>
      </c>
      <c r="CU171">
        <v>0.27782693716769191</v>
      </c>
      <c r="CV171">
        <v>0.25400498505110281</v>
      </c>
      <c r="CW171">
        <v>0.23196004005648868</v>
      </c>
      <c r="CX171">
        <v>0.21159806142219506</v>
      </c>
      <c r="CY171">
        <v>0.19282400403705477</v>
      </c>
      <c r="CZ171">
        <v>0.17554303763400833</v>
      </c>
      <c r="DA171">
        <v>0.15966155401892992</v>
      </c>
      <c r="DB171">
        <v>0.14508798489802885</v>
      </c>
      <c r="DC171">
        <v>0.13173345207111584</v>
      </c>
      <c r="DD171">
        <v>0.11951227063696633</v>
      </c>
      <c r="DE171">
        <v>0.1083423245156111</v>
      </c>
      <c r="DF171">
        <v>9.8145332115242623E-2</v>
      </c>
      <c r="DG171">
        <v>8.8847018426859492E-2</v>
      </c>
      <c r="DH171">
        <v>8.0377208270900863E-2</v>
      </c>
      <c r="DI171">
        <v>7.2669853887716795E-2</v>
      </c>
      <c r="DJ171">
        <v>6.5663008588015728E-2</v>
      </c>
      <c r="DK171">
        <v>5.9298756781682199E-2</v>
      </c>
      <c r="DL171">
        <v>5.3523109397918177E-2</v>
      </c>
      <c r="DM171">
        <v>4.8285872504894758E-2</v>
      </c>
      <c r="DN171">
        <v>4.3540495836995159E-2</v>
      </c>
      <c r="DO171">
        <v>3.9243906942666454E-2</v>
      </c>
      <c r="DP171">
        <v>3.5356335773631731E-2</v>
      </c>
      <c r="DQ171">
        <v>3.1841133742633108E-2</v>
      </c>
      <c r="DR171">
        <v>2.8664590576431011E-2</v>
      </c>
      <c r="DS171">
        <v>2.5795751677155417E-2</v>
      </c>
      <c r="DT171">
        <v>2.3206238171430183E-2</v>
      </c>
      <c r="DU171">
        <v>2.0870071365909189E-2</v>
      </c>
      <c r="DV171">
        <v>1.8763502933011052E-2</v>
      </c>
      <c r="DW171">
        <v>1.6864851814807576E-2</v>
      </c>
      <c r="DX171">
        <v>1.5154348549764924E-2</v>
      </c>
      <c r="DY171">
        <v>1.3613987490186469E-2</v>
      </c>
      <c r="DZ171">
        <v>1.2227387182071241E-2</v>
      </c>
      <c r="EA171">
        <v>1.0979659018462871E-2</v>
      </c>
      <c r="EB171">
        <v>9.8572841474526551E-3</v>
      </c>
      <c r="EC171">
        <v>8.8479985125257191E-3</v>
      </c>
      <c r="ED171">
        <v>7.9406858220511679E-3</v>
      </c>
      <c r="EE171">
        <v>7.1252781830093486E-3</v>
      </c>
      <c r="EF171">
        <v>6.3926640884808998E-3</v>
      </c>
    </row>
    <row r="172" spans="1:136" x14ac:dyDescent="0.2">
      <c r="A172" s="1">
        <v>36987</v>
      </c>
      <c r="B172" s="15">
        <f>Sheet1!G172</f>
        <v>0.49347177439536893</v>
      </c>
      <c r="C172">
        <v>39916.616429999995</v>
      </c>
      <c r="D172">
        <v>39890.5</v>
      </c>
      <c r="E172" s="5">
        <v>0.05</v>
      </c>
      <c r="F172" s="6">
        <v>1</v>
      </c>
      <c r="G172" s="7">
        <v>0.25339995702818979</v>
      </c>
      <c r="H172" s="10">
        <v>77852.389149895142</v>
      </c>
      <c r="I172" s="8">
        <f t="shared" si="35"/>
        <v>2.9628345819822797</v>
      </c>
      <c r="J172" s="8">
        <f t="shared" si="29"/>
        <v>2.7094346249540897</v>
      </c>
      <c r="K172" s="3">
        <f t="shared" si="36"/>
        <v>0.99847589834379824</v>
      </c>
      <c r="L172" s="3">
        <f t="shared" si="30"/>
        <v>77852.383747049476</v>
      </c>
      <c r="M172" s="3">
        <f t="shared" si="31"/>
        <v>2.9190741282299094E-5</v>
      </c>
      <c r="N172" s="4">
        <f t="shared" si="32"/>
        <v>39916.58772415149</v>
      </c>
      <c r="O172" s="3">
        <f t="shared" si="33"/>
        <v>8.2402573836988144E-4</v>
      </c>
      <c r="P172" s="18">
        <f t="shared" si="37"/>
        <v>8.5321647965218056E-4</v>
      </c>
      <c r="Q172" s="20">
        <f t="shared" si="38"/>
        <v>3.3013842123145687</v>
      </c>
      <c r="R172" s="9">
        <f t="shared" si="39"/>
        <v>4.8104517957563885E-4</v>
      </c>
      <c r="U172" s="1">
        <f t="shared" si="34"/>
        <v>36987</v>
      </c>
      <c r="V172">
        <v>3.9988496388932635E-50</v>
      </c>
      <c r="W172">
        <v>8.5216758227029462E-34</v>
      </c>
      <c r="X172">
        <v>9.4567457565559994E-26</v>
      </c>
      <c r="Y172">
        <v>1.0222871592087991E-20</v>
      </c>
      <c r="Z172">
        <v>3.3778387279987394E-17</v>
      </c>
      <c r="AA172">
        <v>1.4253757748379805E-14</v>
      </c>
      <c r="AB172">
        <v>1.5782590020031758E-12</v>
      </c>
      <c r="AC172">
        <v>6.9036499885597584E-11</v>
      </c>
      <c r="AD172">
        <v>1.535867970592829E-9</v>
      </c>
      <c r="AE172">
        <v>2.0512844711448906E-8</v>
      </c>
      <c r="AF172">
        <v>1.843490529206074E-7</v>
      </c>
      <c r="AG172">
        <v>1.2094140118196515E-6</v>
      </c>
      <c r="AH172">
        <v>6.1498226608656867E-6</v>
      </c>
      <c r="AI172">
        <v>2.5360065772390112E-5</v>
      </c>
      <c r="AJ172">
        <v>8.7817649512837302E-5</v>
      </c>
      <c r="AK172">
        <v>2.6244758818484237E-4</v>
      </c>
      <c r="AL172">
        <v>6.9184489022221371E-4</v>
      </c>
      <c r="AM172">
        <v>1.6373414996080601E-3</v>
      </c>
      <c r="AN172">
        <v>3.5293904554002842E-3</v>
      </c>
      <c r="AO172">
        <v>7.0124670910527258E-3</v>
      </c>
      <c r="AP172">
        <v>1.2971127806835651E-2</v>
      </c>
      <c r="AQ172">
        <v>2.2524874186886923E-2</v>
      </c>
      <c r="AR172">
        <v>3.6984135115859906E-2</v>
      </c>
      <c r="AS172">
        <v>5.7766835941590655E-2</v>
      </c>
      <c r="AT172">
        <v>8.6282760037442327E-2</v>
      </c>
      <c r="AU172">
        <v>0.12379927597599953</v>
      </c>
      <c r="AV172">
        <v>0.17130560994934282</v>
      </c>
      <c r="AW172">
        <v>0.22939314640453676</v>
      </c>
      <c r="AX172">
        <v>0.298166530945431</v>
      </c>
      <c r="AY172">
        <v>0.3771955114496201</v>
      </c>
      <c r="AZ172">
        <v>0.46551163225640602</v>
      </c>
      <c r="BA172">
        <v>0.56164819782765874</v>
      </c>
      <c r="BB172">
        <v>0.66371720115139132</v>
      </c>
      <c r="BC172">
        <v>0.76951367475918186</v>
      </c>
      <c r="BD172">
        <v>0.87663632732147112</v>
      </c>
      <c r="BE172">
        <v>0.98261325355595308</v>
      </c>
      <c r="BF172">
        <v>1.0850226417011613</v>
      </c>
      <c r="BG172">
        <v>1.1816003562710076</v>
      </c>
      <c r="BH172">
        <v>1.2703286442431929</v>
      </c>
      <c r="BI172">
        <v>1.3495026518534561</v>
      </c>
      <c r="BJ172">
        <v>1.4177736810499197</v>
      </c>
      <c r="BK172">
        <v>1.4741699858166784</v>
      </c>
      <c r="BL172">
        <v>1.5180973214575344</v>
      </c>
      <c r="BM172">
        <v>1.549322397729056</v>
      </c>
      <c r="BN172">
        <v>1.5679428841683598</v>
      </c>
      <c r="BO172">
        <v>1.5743477402168589</v>
      </c>
      <c r="BP172">
        <v>1.5691714766794851</v>
      </c>
      <c r="BQ172">
        <v>1.5532455843120212</v>
      </c>
      <c r="BR172">
        <v>1.5275498692286937</v>
      </c>
      <c r="BS172">
        <v>1.493165880950214</v>
      </c>
      <c r="BT172">
        <v>1.4512340606032992</v>
      </c>
      <c r="BU172">
        <v>1.4029157128173424</v>
      </c>
      <c r="BV172">
        <v>1.3493604406246624</v>
      </c>
      <c r="BW172">
        <v>1.2916792921362255</v>
      </c>
      <c r="BX172">
        <v>1.2309235558577778</v>
      </c>
      <c r="BY172">
        <v>1.1680689064596543</v>
      </c>
      <c r="BZ172">
        <v>1.104004438298527</v>
      </c>
      <c r="CA172">
        <v>1.0395260209698922</v>
      </c>
      <c r="CB172">
        <v>0.97533335933024912</v>
      </c>
      <c r="CC172">
        <v>0.91203012925762617</v>
      </c>
      <c r="CD172">
        <v>0.85012657996553664</v>
      </c>
      <c r="CE172">
        <v>0.79004403502237408</v>
      </c>
      <c r="CF172">
        <v>0.73212077970878708</v>
      </c>
      <c r="CG172">
        <v>0.67661888568335049</v>
      </c>
      <c r="CH172">
        <v>0.62373159016756385</v>
      </c>
      <c r="CI172">
        <v>0.57359091227203829</v>
      </c>
      <c r="CJ172">
        <v>0.52627525100645212</v>
      </c>
      <c r="CK172">
        <v>0.48181676618930969</v>
      </c>
      <c r="CL172">
        <v>0.4402083938743967</v>
      </c>
      <c r="CM172">
        <v>0.40141039158720182</v>
      </c>
      <c r="CN172">
        <v>0.36535634559137564</v>
      </c>
      <c r="CO172">
        <v>0.33195860286520062</v>
      </c>
      <c r="CP172">
        <v>0.30111311494518928</v>
      </c>
      <c r="CQ172">
        <v>0.27270369989586207</v>
      </c>
      <c r="CR172">
        <v>0.24660574305638169</v>
      </c>
      <c r="CS172">
        <v>0.2226893675732749</v>
      </c>
      <c r="CT172">
        <v>0.20082211270885469</v>
      </c>
      <c r="CU172">
        <v>0.18087116212778531</v>
      </c>
      <c r="CV172">
        <v>0.16270516636244237</v>
      </c>
      <c r="CW172">
        <v>0.14619570392946091</v>
      </c>
      <c r="CX172">
        <v>0.13121842453684929</v>
      </c>
      <c r="CY172">
        <v>0.11765391584013925</v>
      </c>
      <c r="CZ172">
        <v>0.10538833257323098</v>
      </c>
      <c r="DA172">
        <v>9.4313823835777494E-2</v>
      </c>
      <c r="DB172">
        <v>8.4328791055496941E-2</v>
      </c>
      <c r="DC172">
        <v>7.5338005809841818E-2</v>
      </c>
      <c r="DD172">
        <v>6.7252613399234731E-2</v>
      </c>
      <c r="DE172">
        <v>5.9990044895896044E-2</v>
      </c>
      <c r="DF172">
        <v>5.3473857404892106E-2</v>
      </c>
      <c r="DG172">
        <v>4.7633519504414946E-2</v>
      </c>
      <c r="DH172">
        <v>4.2404156301164377E-2</v>
      </c>
      <c r="DI172">
        <v>3.7726266252507829E-2</v>
      </c>
      <c r="DJ172">
        <v>3.3545419869014569E-2</v>
      </c>
      <c r="DK172">
        <v>2.9811948611233093E-2</v>
      </c>
      <c r="DL172">
        <v>2.6480630720854433E-2</v>
      </c>
      <c r="DM172">
        <v>2.3510379363078423E-2</v>
      </c>
      <c r="DN172">
        <v>2.0863937286779016E-2</v>
      </c>
      <c r="DO172">
        <v>1.8507581213759314E-2</v>
      </c>
      <c r="DP172">
        <v>1.6410838329778275E-2</v>
      </c>
      <c r="DQ172">
        <v>1.4546216550388347E-2</v>
      </c>
      <c r="DR172">
        <v>1.2888949657038283E-2</v>
      </c>
      <c r="DS172">
        <v>1.1416757927611803E-2</v>
      </c>
      <c r="DT172">
        <v>1.0109624506068907E-2</v>
      </c>
      <c r="DU172">
        <v>8.9495874549397267E-3</v>
      </c>
      <c r="DV172">
        <v>7.9205472002732945E-3</v>
      </c>
      <c r="DW172">
        <v>7.0080889006936663E-3</v>
      </c>
      <c r="DX172">
        <v>6.1993191412153485E-3</v>
      </c>
      <c r="DY172">
        <v>5.4827162602922213E-3</v>
      </c>
      <c r="DZ172">
        <v>4.8479935581829626E-3</v>
      </c>
      <c r="EA172">
        <v>4.2859746000711088E-3</v>
      </c>
      <c r="EB172">
        <v>3.7884798133041306E-3</v>
      </c>
      <c r="EC172">
        <v>3.3482235802379284E-3</v>
      </c>
      <c r="ED172">
        <v>2.9587210428031296E-3</v>
      </c>
      <c r="EE172">
        <v>2.6142038589783739E-3</v>
      </c>
      <c r="EF172">
        <v>2.3095441823090825E-3</v>
      </c>
    </row>
    <row r="173" spans="1:136" x14ac:dyDescent="0.2">
      <c r="A173" s="1">
        <v>36994</v>
      </c>
      <c r="B173" s="15">
        <f>Sheet1!G173</f>
        <v>0.50342614379196249</v>
      </c>
      <c r="C173">
        <v>42751.815353999998</v>
      </c>
      <c r="D173">
        <v>39890.5</v>
      </c>
      <c r="E173" s="5">
        <v>0.05</v>
      </c>
      <c r="F173" s="6">
        <v>1</v>
      </c>
      <c r="G173" s="7">
        <v>0.2671550745907621</v>
      </c>
      <c r="H173" s="10">
        <v>80686.496418094466</v>
      </c>
      <c r="I173" s="8">
        <f t="shared" si="35"/>
        <v>2.9575292495766781</v>
      </c>
      <c r="J173" s="8">
        <f t="shared" si="29"/>
        <v>2.6903741749859158</v>
      </c>
      <c r="K173" s="3">
        <f t="shared" si="36"/>
        <v>0.99844942337292364</v>
      </c>
      <c r="L173" s="3">
        <f t="shared" si="30"/>
        <v>80686.490814118937</v>
      </c>
      <c r="M173" s="3">
        <f t="shared" si="31"/>
        <v>3.1404541730572096E-5</v>
      </c>
      <c r="N173" s="4">
        <f t="shared" si="32"/>
        <v>42751.778947315906</v>
      </c>
      <c r="O173" s="3">
        <f t="shared" si="33"/>
        <v>1.3254466465798828E-3</v>
      </c>
      <c r="P173" s="18">
        <f t="shared" si="37"/>
        <v>1.356851188310455E-3</v>
      </c>
      <c r="Q173" s="20">
        <f t="shared" si="38"/>
        <v>3.2518458229782867</v>
      </c>
      <c r="R173" s="9">
        <f t="shared" si="39"/>
        <v>5.7329099232676227E-4</v>
      </c>
      <c r="U173" s="1">
        <f t="shared" si="34"/>
        <v>36994</v>
      </c>
      <c r="V173">
        <v>6.3329450273676031E-46</v>
      </c>
      <c r="W173">
        <v>4.2438698279238008E-31</v>
      </c>
      <c r="X173">
        <v>8.8153359585393166E-24</v>
      </c>
      <c r="Y173">
        <v>3.3914299605745759E-19</v>
      </c>
      <c r="Z173">
        <v>5.496579707431835E-16</v>
      </c>
      <c r="AA173">
        <v>1.3730963323833218E-13</v>
      </c>
      <c r="AB173">
        <v>1.0163530363343504E-11</v>
      </c>
      <c r="AC173">
        <v>3.231975892334661E-10</v>
      </c>
      <c r="AD173">
        <v>5.5544425067778477E-9</v>
      </c>
      <c r="AE173">
        <v>5.9980428532247263E-8</v>
      </c>
      <c r="AF173">
        <v>4.5145586300021686E-7</v>
      </c>
      <c r="AG173">
        <v>2.550513390934493E-6</v>
      </c>
      <c r="AH173">
        <v>1.1421667044196772E-5</v>
      </c>
      <c r="AI173">
        <v>4.224730817603305E-5</v>
      </c>
      <c r="AJ173">
        <v>1.3323580201742962E-4</v>
      </c>
      <c r="AK173">
        <v>3.6729738371434561E-4</v>
      </c>
      <c r="AL173">
        <v>9.0286101450214691E-4</v>
      </c>
      <c r="AM173">
        <v>2.0109830843267817E-3</v>
      </c>
      <c r="AN173">
        <v>4.1123564819130721E-3</v>
      </c>
      <c r="AO173">
        <v>7.8053262461102784E-3</v>
      </c>
      <c r="AP173">
        <v>1.3875656083515141E-2</v>
      </c>
      <c r="AQ173">
        <v>2.3280931625263804E-2</v>
      </c>
      <c r="AR173">
        <v>3.7106648159414286E-2</v>
      </c>
      <c r="AS173">
        <v>5.6496126283007056E-2</v>
      </c>
      <c r="AT173">
        <v>8.2561161074667183E-2</v>
      </c>
      <c r="AU173">
        <v>0.11628369136422427</v>
      </c>
      <c r="AV173">
        <v>0.15842019406798596</v>
      </c>
      <c r="AW173">
        <v>0.20941990511945163</v>
      </c>
      <c r="AX173">
        <v>0.26936571005399157</v>
      </c>
      <c r="AY173">
        <v>0.33794325078045739</v>
      </c>
      <c r="AZ173">
        <v>0.41444014221997205</v>
      </c>
      <c r="BA173">
        <v>0.49777378277423873</v>
      </c>
      <c r="BB173">
        <v>0.58654350563478519</v>
      </c>
      <c r="BC173">
        <v>0.67910098463559365</v>
      </c>
      <c r="BD173">
        <v>0.77363192676728421</v>
      </c>
      <c r="BE173">
        <v>0.86824206149864458</v>
      </c>
      <c r="BF173">
        <v>0.9610410947429231</v>
      </c>
      <c r="BG173">
        <v>1.0502194145489023</v>
      </c>
      <c r="BH173">
        <v>1.1341136997941317</v>
      </c>
      <c r="BI173">
        <v>1.2112590041185163</v>
      </c>
      <c r="BJ173">
        <v>1.2804262197441458</v>
      </c>
      <c r="BK173">
        <v>1.3406449715313942</v>
      </c>
      <c r="BL173">
        <v>1.3912128966895525</v>
      </c>
      <c r="BM173">
        <v>1.4316929130080971</v>
      </c>
      <c r="BN173">
        <v>1.4619004791073604</v>
      </c>
      <c r="BO173">
        <v>1.4818830333415309</v>
      </c>
      <c r="BP173">
        <v>1.4918938032039861</v>
      </c>
      <c r="BQ173">
        <v>1.4923620475818453</v>
      </c>
      <c r="BR173">
        <v>1.4838615719292674</v>
      </c>
      <c r="BS173">
        <v>1.4670790788856227</v>
      </c>
      <c r="BT173">
        <v>1.4427836153658606</v>
      </c>
      <c r="BU173">
        <v>1.4117980761629767</v>
      </c>
      <c r="BV173">
        <v>1.3749734413965158</v>
      </c>
      <c r="BW173">
        <v>1.3331661724473403</v>
      </c>
      <c r="BX173">
        <v>1.2872189749643732</v>
      </c>
      <c r="BY173">
        <v>1.2379449606759381</v>
      </c>
      <c r="BZ173">
        <v>1.1861151016025215</v>
      </c>
      <c r="CA173">
        <v>1.1324487682431656</v>
      </c>
      <c r="CB173">
        <v>1.0776070734516145</v>
      </c>
      <c r="CC173">
        <v>1.0221887013849207</v>
      </c>
      <c r="CD173">
        <v>0.96672788123260223</v>
      </c>
      <c r="CE173">
        <v>0.91169416368431166</v>
      </c>
      <c r="CF173">
        <v>0.85749366989794618</v>
      </c>
      <c r="CG173">
        <v>0.8044715042184265</v>
      </c>
      <c r="CH173">
        <v>0.75291504976928703</v>
      </c>
      <c r="CI173">
        <v>0.70305789757322901</v>
      </c>
      <c r="CJ173">
        <v>0.65508419288795006</v>
      </c>
      <c r="CK173">
        <v>0.60913321531076048</v>
      </c>
      <c r="CL173">
        <v>0.56530404069494566</v>
      </c>
      <c r="CM173">
        <v>0.52366016219696054</v>
      </c>
      <c r="CN173">
        <v>0.48423397430997239</v>
      </c>
      <c r="CO173">
        <v>0.44703104726010046</v>
      </c>
      <c r="CP173">
        <v>0.4120341395605211</v>
      </c>
      <c r="CQ173">
        <v>0.37920691389297562</v>
      </c>
      <c r="CR173">
        <v>0.34849733597293098</v>
      </c>
      <c r="CS173">
        <v>0.3198407478778037</v>
      </c>
      <c r="CT173">
        <v>0.29316261674001914</v>
      </c>
      <c r="CU173">
        <v>0.26838096700888259</v>
      </c>
      <c r="CV173">
        <v>0.24540850995018543</v>
      </c>
      <c r="CW173">
        <v>0.22415448795356877</v>
      </c>
      <c r="CX173">
        <v>0.20452625381131712</v>
      </c>
      <c r="CY173">
        <v>0.18643060665287392</v>
      </c>
      <c r="CZ173">
        <v>0.16977490687674329</v>
      </c>
      <c r="DA173">
        <v>0.15446799240022083</v>
      </c>
      <c r="DB173">
        <v>0.1404209180066322</v>
      </c>
      <c r="DC173">
        <v>0.12754753864519475</v>
      </c>
      <c r="DD173">
        <v>0.11576495634322506</v>
      </c>
      <c r="DE173">
        <v>0.10499384901776844</v>
      </c>
      <c r="DF173">
        <v>9.5158697998883587E-2</v>
      </c>
      <c r="DG173">
        <v>8.61879295598557E-2</v>
      </c>
      <c r="DH173">
        <v>7.8013984236755679E-2</v>
      </c>
      <c r="DI173">
        <v>7.0573326246061691E-2</v>
      </c>
      <c r="DJ173">
        <v>6.3806403900081798E-2</v>
      </c>
      <c r="DK173">
        <v>5.765757059321118E-2</v>
      </c>
      <c r="DL173">
        <v>5.2074974699059876E-2</v>
      </c>
      <c r="DM173">
        <v>4.7010425585343879E-2</v>
      </c>
      <c r="DN173">
        <v>4.2419241922501773E-2</v>
      </c>
      <c r="DO173">
        <v>3.826008753248647E-2</v>
      </c>
      <c r="DP173">
        <v>3.4494799193087448E-2</v>
      </c>
      <c r="DQ173">
        <v>3.1088210075874586E-2</v>
      </c>
      <c r="DR173">
        <v>2.8007971846667624E-2</v>
      </c>
      <c r="DS173">
        <v>2.5224377889966256E-2</v>
      </c>
      <c r="DT173">
        <v>2.2710189626280009E-2</v>
      </c>
      <c r="DU173">
        <v>2.0440467466924309E-2</v>
      </c>
      <c r="DV173">
        <v>1.8392407587910765E-2</v>
      </c>
      <c r="DW173">
        <v>1.6545185396482566E-2</v>
      </c>
      <c r="DX173">
        <v>1.4879806304518659E-2</v>
      </c>
      <c r="DY173">
        <v>1.3378964206654548E-2</v>
      </c>
      <c r="DZ173">
        <v>1.2026907882194061E-2</v>
      </c>
      <c r="EA173">
        <v>1.0809315393846379E-2</v>
      </c>
      <c r="EB173">
        <v>9.7131764385679272E-3</v>
      </c>
      <c r="EC173">
        <v>8.7266825123329238E-3</v>
      </c>
      <c r="ED173">
        <v>7.8391246779295678E-3</v>
      </c>
      <c r="EE173">
        <v>7.0407986697283691E-3</v>
      </c>
      <c r="EF173">
        <v>6.3229170289860375E-3</v>
      </c>
    </row>
    <row r="174" spans="1:136" x14ac:dyDescent="0.2">
      <c r="A174" s="1">
        <v>37001</v>
      </c>
      <c r="B174" s="15">
        <f>Sheet1!G174</f>
        <v>0.50912932179848402</v>
      </c>
      <c r="C174">
        <v>44758.8377502</v>
      </c>
      <c r="D174">
        <v>39890.5</v>
      </c>
      <c r="E174" s="5">
        <v>0.05</v>
      </c>
      <c r="F174" s="6">
        <v>1</v>
      </c>
      <c r="G174" s="7">
        <v>0.2759975877148006</v>
      </c>
      <c r="H174" s="10">
        <v>82693.04056055141</v>
      </c>
      <c r="I174" s="8">
        <f t="shared" si="35"/>
        <v>2.9604772502636445</v>
      </c>
      <c r="J174" s="8">
        <f t="shared" si="29"/>
        <v>2.6844796625488438</v>
      </c>
      <c r="K174" s="3">
        <f t="shared" si="36"/>
        <v>0.99846418596834174</v>
      </c>
      <c r="L174" s="3">
        <f t="shared" si="30"/>
        <v>82693.073215358017</v>
      </c>
      <c r="M174" s="3">
        <f t="shared" si="31"/>
        <v>1.0663363945896908E-3</v>
      </c>
      <c r="N174" s="4">
        <f t="shared" si="32"/>
        <v>44758.843691083268</v>
      </c>
      <c r="O174" s="3">
        <f t="shared" si="33"/>
        <v>3.5294093999400099E-5</v>
      </c>
      <c r="P174" s="18">
        <f t="shared" si="37"/>
        <v>1.1016304885890908E-3</v>
      </c>
      <c r="Q174" s="20">
        <f t="shared" si="38"/>
        <v>3.2279626735489293</v>
      </c>
      <c r="R174" s="9">
        <f t="shared" si="39"/>
        <v>6.2337620652716183E-4</v>
      </c>
      <c r="U174" s="1">
        <f t="shared" si="34"/>
        <v>37001</v>
      </c>
      <c r="V174">
        <v>1.4416463682496018E-43</v>
      </c>
      <c r="W174">
        <v>1.3734267363274734E-29</v>
      </c>
      <c r="X174">
        <v>1.1095491682430962E-22</v>
      </c>
      <c r="Y174">
        <v>2.3853189767568928E-18</v>
      </c>
      <c r="Z174">
        <v>2.5886820792235764E-15</v>
      </c>
      <c r="AA174">
        <v>4.8145405558656101E-13</v>
      </c>
      <c r="AB174">
        <v>2.8412781998066041E-11</v>
      </c>
      <c r="AC174">
        <v>7.5523418486803752E-10</v>
      </c>
      <c r="AD174">
        <v>1.1226870435960827E-8</v>
      </c>
      <c r="AE174">
        <v>1.0759363798159705E-7</v>
      </c>
      <c r="AF174">
        <v>7.3310328467397911E-7</v>
      </c>
      <c r="AG174">
        <v>3.8085297914333435E-6</v>
      </c>
      <c r="AH174">
        <v>1.588257880435905E-5</v>
      </c>
      <c r="AI174">
        <v>5.5276133725972669E-5</v>
      </c>
      <c r="AJ174">
        <v>1.6543462310513788E-4</v>
      </c>
      <c r="AK174">
        <v>4.359242474364701E-4</v>
      </c>
      <c r="AL174">
        <v>1.0304971277804713E-3</v>
      </c>
      <c r="AM174">
        <v>2.2188530962650018E-3</v>
      </c>
      <c r="AN174">
        <v>4.4060967935914425E-3</v>
      </c>
      <c r="AO174">
        <v>8.1524600219172582E-3</v>
      </c>
      <c r="AP174">
        <v>1.4176277619026786E-2</v>
      </c>
      <c r="AQ174">
        <v>2.3335483441547022E-2</v>
      </c>
      <c r="AR174">
        <v>3.6586455380541665E-2</v>
      </c>
      <c r="AS174">
        <v>5.492297776458032E-2</v>
      </c>
      <c r="AT174">
        <v>7.9301489743479642E-2</v>
      </c>
      <c r="AU174">
        <v>0.11056097873287526</v>
      </c>
      <c r="AV174">
        <v>0.14934655795777513</v>
      </c>
      <c r="AW174">
        <v>0.19604499939160186</v>
      </c>
      <c r="AX174">
        <v>0.25073860921706903</v>
      </c>
      <c r="AY174">
        <v>0.31318130058748289</v>
      </c>
      <c r="AZ174">
        <v>0.38279801917516226</v>
      </c>
      <c r="BA174">
        <v>0.45870621442584764</v>
      </c>
      <c r="BB174">
        <v>0.53975610101776883</v>
      </c>
      <c r="BC174">
        <v>0.62458516093363092</v>
      </c>
      <c r="BD174">
        <v>0.71168171572748629</v>
      </c>
      <c r="BE174">
        <v>0.79945237951023362</v>
      </c>
      <c r="BF174">
        <v>0.88628865915608057</v>
      </c>
      <c r="BG174">
        <v>0.9706287495375141</v>
      </c>
      <c r="BH174">
        <v>1.0510115308086607</v>
      </c>
      <c r="BI174">
        <v>1.126120783676247</v>
      </c>
      <c r="BJ174">
        <v>1.1948185973007344</v>
      </c>
      <c r="BK174">
        <v>1.2561677840067667</v>
      </c>
      <c r="BL174">
        <v>1.3094437955547518</v>
      </c>
      <c r="BM174">
        <v>1.3541371421617592</v>
      </c>
      <c r="BN174">
        <v>1.3899476514641618</v>
      </c>
      <c r="BO174">
        <v>1.4167720868807117</v>
      </c>
      <c r="BP174">
        <v>1.434686697744145</v>
      </c>
      <c r="BQ174">
        <v>1.4439262248287319</v>
      </c>
      <c r="BR174">
        <v>1.444860762262647</v>
      </c>
      <c r="BS174">
        <v>1.4379717058329056</v>
      </c>
      <c r="BT174">
        <v>1.4238278203839883</v>
      </c>
      <c r="BU174">
        <v>1.403062253239449</v>
      </c>
      <c r="BV174">
        <v>1.3763511199570022</v>
      </c>
      <c r="BW174">
        <v>1.3443941029142805</v>
      </c>
      <c r="BX174">
        <v>1.3078973383941936</v>
      </c>
      <c r="BY174">
        <v>1.2675587272995124</v>
      </c>
      <c r="BZ174">
        <v>1.2240556894216941</v>
      </c>
      <c r="CA174">
        <v>1.1780352906918841</v>
      </c>
      <c r="CB174">
        <v>1.1301066052701214</v>
      </c>
      <c r="CC174">
        <v>1.0808351271789978</v>
      </c>
      <c r="CD174">
        <v>1.0307390165859893</v>
      </c>
      <c r="CE174">
        <v>0.98028695080282136</v>
      </c>
      <c r="CF174">
        <v>0.92989734670500623</v>
      </c>
      <c r="CG174">
        <v>0.8799387268969231</v>
      </c>
      <c r="CH174">
        <v>0.83073101416725215</v>
      </c>
      <c r="CI174">
        <v>0.78254755553466449</v>
      </c>
      <c r="CJ174">
        <v>0.73561769675178701</v>
      </c>
      <c r="CK174">
        <v>0.69012974912066327</v>
      </c>
      <c r="CL174">
        <v>0.64623421177994811</v>
      </c>
      <c r="CM174">
        <v>0.6040471334269526</v>
      </c>
      <c r="CN174">
        <v>0.56365351713976608</v>
      </c>
      <c r="CO174">
        <v>0.52511069016552658</v>
      </c>
      <c r="CP174">
        <v>0.48845157699617509</v>
      </c>
      <c r="CQ174">
        <v>0.45368782864552504</v>
      </c>
      <c r="CR174">
        <v>0.42081277374920811</v>
      </c>
      <c r="CS174">
        <v>0.38980416798233225</v>
      </c>
      <c r="CT174">
        <v>0.36062672742884905</v>
      </c>
      <c r="CU174">
        <v>0.33323443907516209</v>
      </c>
      <c r="CV174">
        <v>0.30757264769163478</v>
      </c>
      <c r="CW174">
        <v>0.28357992317109931</v>
      </c>
      <c r="CX174">
        <v>0.26118971607587194</v>
      </c>
      <c r="CY174">
        <v>0.24033181186149996</v>
      </c>
      <c r="CZ174">
        <v>0.22093359614464314</v>
      </c>
      <c r="DA174">
        <v>0.20292114460079186</v>
      </c>
      <c r="DB174">
        <v>0.18622015173785142</v>
      </c>
      <c r="DC174">
        <v>0.17075671300374723</v>
      </c>
      <c r="DD174">
        <v>0.15645797454543478</v>
      </c>
      <c r="DE174">
        <v>0.14325266452593935</v>
      </c>
      <c r="DF174">
        <v>0.13107151929499902</v>
      </c>
      <c r="DG174">
        <v>0.11984761695665125</v>
      </c>
      <c r="DH174">
        <v>0.1095166300320225</v>
      </c>
      <c r="DI174">
        <v>0.10001700801718473</v>
      </c>
      <c r="DJ174">
        <v>9.129009971586774E-2</v>
      </c>
      <c r="DK174">
        <v>8.3280224309636761E-2</v>
      </c>
      <c r="DL174">
        <v>7.5934699232894462E-2</v>
      </c>
      <c r="DM174">
        <v>6.9203832060617698E-2</v>
      </c>
      <c r="DN174">
        <v>6.3040882803097359E-2</v>
      </c>
      <c r="DO174">
        <v>5.7402002240646371E-2</v>
      </c>
      <c r="DP174">
        <v>5.224615122616133E-2</v>
      </c>
      <c r="DQ174">
        <v>4.7535005236360547E-2</v>
      </c>
      <c r="DR174">
        <v>4.3232847863487363E-2</v>
      </c>
      <c r="DS174">
        <v>3.9306456407112306E-2</v>
      </c>
      <c r="DT174">
        <v>3.5724982248244497E-2</v>
      </c>
      <c r="DU174">
        <v>3.2459828262443327E-2</v>
      </c>
      <c r="DV174">
        <v>2.9484525151838362E-2</v>
      </c>
      <c r="DW174">
        <v>2.6774608244303867E-2</v>
      </c>
      <c r="DX174">
        <v>2.4307496017956624E-2</v>
      </c>
      <c r="DY174">
        <v>2.2062371356962495E-2</v>
      </c>
      <c r="DZ174">
        <v>2.0020066326767668E-2</v>
      </c>
      <c r="EA174">
        <v>1.816295106988753E-2</v>
      </c>
      <c r="EB174">
        <v>1.6474827264003358E-2</v>
      </c>
      <c r="EC174">
        <v>1.4940826449260076E-2</v>
      </c>
      <c r="ED174">
        <v>1.3547313418473742E-2</v>
      </c>
      <c r="EE174">
        <v>1.2281794769827482E-2</v>
      </c>
      <c r="EF174">
        <v>1.1132832644132014E-2</v>
      </c>
    </row>
    <row r="175" spans="1:136" x14ac:dyDescent="0.2">
      <c r="A175" s="1">
        <v>37008</v>
      </c>
      <c r="B175" s="15">
        <f>Sheet1!G175</f>
        <v>0.5167706117153773</v>
      </c>
      <c r="C175">
        <v>47377.666229999995</v>
      </c>
      <c r="D175">
        <v>39890.5</v>
      </c>
      <c r="E175" s="5">
        <v>0.05</v>
      </c>
      <c r="F175" s="6">
        <v>1</v>
      </c>
      <c r="G175" s="7">
        <v>0.2874282298529659</v>
      </c>
      <c r="H175" s="10">
        <v>85311.083890868118</v>
      </c>
      <c r="I175" s="8">
        <f t="shared" si="35"/>
        <v>2.9623870972776003</v>
      </c>
      <c r="J175" s="8">
        <f t="shared" si="29"/>
        <v>2.6749588674246345</v>
      </c>
      <c r="K175" s="3">
        <f t="shared" si="36"/>
        <v>0.99847368130507774</v>
      </c>
      <c r="L175" s="3">
        <f t="shared" si="30"/>
        <v>85311.077989247744</v>
      </c>
      <c r="M175" s="3">
        <f t="shared" si="31"/>
        <v>3.4829123039533872E-5</v>
      </c>
      <c r="N175" s="4">
        <f t="shared" si="32"/>
        <v>47377.652161409133</v>
      </c>
      <c r="O175" s="3">
        <f t="shared" si="33"/>
        <v>1.9792524886302253E-4</v>
      </c>
      <c r="P175" s="18">
        <f t="shared" si="37"/>
        <v>2.3275437190255639E-4</v>
      </c>
      <c r="Q175" s="20">
        <f t="shared" si="38"/>
        <v>3.1968282748823942</v>
      </c>
      <c r="R175" s="9">
        <f t="shared" si="39"/>
        <v>6.9473810140103023E-4</v>
      </c>
      <c r="U175" s="1">
        <f t="shared" si="34"/>
        <v>37008</v>
      </c>
      <c r="V175">
        <v>8.3317931667989049E-41</v>
      </c>
      <c r="W175">
        <v>8.1617621547200093E-28</v>
      </c>
      <c r="X175">
        <v>2.1889181434045522E-21</v>
      </c>
      <c r="Y175">
        <v>2.3832007498440776E-17</v>
      </c>
      <c r="Z175">
        <v>1.6174851145084912E-14</v>
      </c>
      <c r="AA175">
        <v>2.1290442998238126E-12</v>
      </c>
      <c r="AB175">
        <v>9.6324167189543337E-11</v>
      </c>
      <c r="AC175">
        <v>2.0742856208685713E-9</v>
      </c>
      <c r="AD175">
        <v>2.5999954331689847E-8</v>
      </c>
      <c r="AE175">
        <v>2.1650328466022215E-7</v>
      </c>
      <c r="AF175">
        <v>1.3118360625697923E-6</v>
      </c>
      <c r="AG175">
        <v>6.1726423310698433E-6</v>
      </c>
      <c r="AH175">
        <v>2.3661892927650469E-5</v>
      </c>
      <c r="AI175">
        <v>7.6618224918004716E-5</v>
      </c>
      <c r="AJ175">
        <v>2.1549815284408098E-4</v>
      </c>
      <c r="AK175">
        <v>5.3815542728446087E-4</v>
      </c>
      <c r="AL175">
        <v>1.2142930915155991E-3</v>
      </c>
      <c r="AM175">
        <v>2.5109466465156748E-3</v>
      </c>
      <c r="AN175">
        <v>4.8137289854620442E-3</v>
      </c>
      <c r="AO175">
        <v>8.6381337521749015E-3</v>
      </c>
      <c r="AP175">
        <v>1.4626186603010884E-2</v>
      </c>
      <c r="AQ175">
        <v>2.3525921614055673E-2</v>
      </c>
      <c r="AR175">
        <v>3.6153978600679253E-2</v>
      </c>
      <c r="AS175">
        <v>5.334439148593019E-2</v>
      </c>
      <c r="AT175">
        <v>7.5888789781795127E-2</v>
      </c>
      <c r="AU175">
        <v>0.10447441224334976</v>
      </c>
      <c r="AV175">
        <v>0.13962644239231417</v>
      </c>
      <c r="AW175">
        <v>0.18166035020451418</v>
      </c>
      <c r="AX175">
        <v>0.23064843514851632</v>
      </c>
      <c r="AY175">
        <v>0.28640293981215592</v>
      </c>
      <c r="AZ175">
        <v>0.34847624926936577</v>
      </c>
      <c r="BA175">
        <v>0.41617705237140207</v>
      </c>
      <c r="BB175">
        <v>0.4886000740281729</v>
      </c>
      <c r="BC175">
        <v>0.56466616265597114</v>
      </c>
      <c r="BD175">
        <v>0.64316913232772255</v>
      </c>
      <c r="BE175">
        <v>0.72282576105343976</v>
      </c>
      <c r="BF175">
        <v>0.8023256511737944</v>
      </c>
      <c r="BG175">
        <v>0.88037816992903917</v>
      </c>
      <c r="BH175">
        <v>0.95575431579562886</v>
      </c>
      <c r="BI175">
        <v>1.027322019529411</v>
      </c>
      <c r="BJ175">
        <v>1.0940740256975738</v>
      </c>
      <c r="BK175">
        <v>1.1551480671467715</v>
      </c>
      <c r="BL175">
        <v>1.2098395151567882</v>
      </c>
      <c r="BM175">
        <v>1.2576070506360093</v>
      </c>
      <c r="BN175">
        <v>1.2980721568465832</v>
      </c>
      <c r="BO175">
        <v>1.3310133901866388</v>
      </c>
      <c r="BP175">
        <v>1.3563564559775023</v>
      </c>
      <c r="BQ175">
        <v>1.3741611170005124</v>
      </c>
      <c r="BR175">
        <v>1.3846059102418924</v>
      </c>
      <c r="BS175">
        <v>1.3879715576217235</v>
      </c>
      <c r="BT175">
        <v>1.3846238433438212</v>
      </c>
      <c r="BU175">
        <v>1.3749966056238807</v>
      </c>
      <c r="BV175">
        <v>1.3595753632701537</v>
      </c>
      <c r="BW175">
        <v>1.3388819749269913</v>
      </c>
      <c r="BX175">
        <v>1.3134606156687345</v>
      </c>
      <c r="BY175">
        <v>1.2838652551635992</v>
      </c>
      <c r="BZ175">
        <v>1.2506487354457185</v>
      </c>
      <c r="CA175">
        <v>1.2143534749106628</v>
      </c>
      <c r="CB175">
        <v>1.1755037680982283</v>
      </c>
      <c r="CC175">
        <v>1.134599607160661</v>
      </c>
      <c r="CD175">
        <v>1.0921119192715749</v>
      </c>
      <c r="CE175">
        <v>1.0484790930447168</v>
      </c>
      <c r="CF175">
        <v>1.0041046546703496</v>
      </c>
      <c r="CG175">
        <v>0.95935594933926605</v>
      </c>
      <c r="CH175">
        <v>0.91456368411046129</v>
      </c>
      <c r="CI175">
        <v>0.8700221933308856</v>
      </c>
      <c r="CJ175">
        <v>0.82599029584352568</v>
      </c>
      <c r="CK175">
        <v>0.78269262350689595</v>
      </c>
      <c r="CL175">
        <v>0.74032131214940855</v>
      </c>
      <c r="CM175">
        <v>0.69903795831322846</v>
      </c>
      <c r="CN175">
        <v>0.65897575746623338</v>
      </c>
      <c r="CO175">
        <v>0.62024175137127235</v>
      </c>
      <c r="CP175">
        <v>0.58291912370214749</v>
      </c>
      <c r="CQ175">
        <v>0.54706949358382428</v>
      </c>
      <c r="CR175">
        <v>0.51273516638394789</v>
      </c>
      <c r="CS175">
        <v>0.47994130972962623</v>
      </c>
      <c r="CT175">
        <v>0.448698030350837</v>
      </c>
      <c r="CU175">
        <v>0.41900233397890635</v>
      </c>
      <c r="CV175">
        <v>0.39083995620072381</v>
      </c>
      <c r="CW175">
        <v>0.36418705694986614</v>
      </c>
      <c r="CX175">
        <v>0.33901177527907395</v>
      </c>
      <c r="CY175">
        <v>0.31527564428489413</v>
      </c>
      <c r="CZ175">
        <v>0.29293486862689616</v>
      </c>
      <c r="DA175">
        <v>0.27194146908199801</v>
      </c>
      <c r="DB175">
        <v>0.25224430007640364</v>
      </c>
      <c r="DC175">
        <v>0.23378994721666063</v>
      </c>
      <c r="DD175">
        <v>0.21652351256390148</v>
      </c>
      <c r="DE175">
        <v>0.2003892958225709</v>
      </c>
      <c r="DF175">
        <v>0.18533137980050229</v>
      </c>
      <c r="DG175">
        <v>0.1712941284891823</v>
      </c>
      <c r="DH175">
        <v>0.15822260595270926</v>
      </c>
      <c r="DI175">
        <v>0.14606292393707745</v>
      </c>
      <c r="DJ175">
        <v>0.13476252574847311</v>
      </c>
      <c r="DK175">
        <v>0.12427041352557054</v>
      </c>
      <c r="DL175">
        <v>0.11453732556771568</v>
      </c>
      <c r="DM175">
        <v>0.10551586989551771</v>
      </c>
      <c r="DN175">
        <v>9.7160619726805328E-2</v>
      </c>
      <c r="DO175">
        <v>8.9428176060096426E-2</v>
      </c>
      <c r="DP175">
        <v>8.2277202078215483E-2</v>
      </c>
      <c r="DQ175">
        <v>7.5668433622959594E-2</v>
      </c>
      <c r="DR175">
        <v>6.9564669552325403E-2</v>
      </c>
      <c r="DS175">
        <v>6.3930745378023901E-2</v>
      </c>
      <c r="DT175">
        <v>5.8733493194789071E-2</v>
      </c>
      <c r="DU175">
        <v>5.3941690555320547E-2</v>
      </c>
      <c r="DV175">
        <v>4.9526000615940327E-2</v>
      </c>
      <c r="DW175">
        <v>4.5458905577693463E-2</v>
      </c>
      <c r="DX175">
        <v>4.1714635175007377E-2</v>
      </c>
      <c r="DY175">
        <v>3.8269091717942627E-2</v>
      </c>
      <c r="DZ175">
        <v>3.509977297313064E-2</v>
      </c>
      <c r="EA175">
        <v>3.2185693971196097E-2</v>
      </c>
      <c r="EB175">
        <v>2.9507308653154166E-2</v>
      </c>
      <c r="EC175">
        <v>2.7046432113289942E-2</v>
      </c>
      <c r="ED175">
        <v>2.4786164059698492E-2</v>
      </c>
      <c r="EE175">
        <v>2.2710813994375779E-2</v>
      </c>
      <c r="EF175">
        <v>2.0805828510880354E-2</v>
      </c>
    </row>
    <row r="176" spans="1:136" x14ac:dyDescent="0.2">
      <c r="A176" s="1">
        <v>37015</v>
      </c>
      <c r="B176" s="15">
        <f>Sheet1!G176</f>
        <v>0.52252527707718099</v>
      </c>
      <c r="C176">
        <v>44378.324210399995</v>
      </c>
      <c r="D176">
        <v>39890.5</v>
      </c>
      <c r="E176" s="5">
        <v>0.05</v>
      </c>
      <c r="F176" s="6">
        <v>1</v>
      </c>
      <c r="G176" s="7">
        <v>0.28228239461403898</v>
      </c>
      <c r="H176" s="10">
        <v>82308.957062740243</v>
      </c>
      <c r="I176" s="8">
        <f t="shared" si="35"/>
        <v>2.8842868929830741</v>
      </c>
      <c r="J176" s="8">
        <f t="shared" si="29"/>
        <v>2.6020044983690349</v>
      </c>
      <c r="K176" s="3">
        <f t="shared" si="36"/>
        <v>0.99803849411069101</v>
      </c>
      <c r="L176" s="3">
        <f t="shared" si="30"/>
        <v>82308.960644236315</v>
      </c>
      <c r="M176" s="3">
        <f t="shared" si="31"/>
        <v>1.2827114113764002E-5</v>
      </c>
      <c r="N176" s="4">
        <f t="shared" si="32"/>
        <v>44378.328618848303</v>
      </c>
      <c r="O176" s="3">
        <f t="shared" si="33"/>
        <v>1.9434416491561715E-5</v>
      </c>
      <c r="P176" s="18">
        <f t="shared" si="37"/>
        <v>3.2261530605325717E-5</v>
      </c>
      <c r="Q176" s="20">
        <f t="shared" si="38"/>
        <v>3.1333872656333308</v>
      </c>
      <c r="R176" s="9">
        <f t="shared" si="39"/>
        <v>8.6400642063111735E-4</v>
      </c>
      <c r="U176" s="1">
        <f t="shared" si="34"/>
        <v>37015</v>
      </c>
      <c r="V176">
        <v>1.5070056750459138E-41</v>
      </c>
      <c r="W176">
        <v>3.2908949015655273E-28</v>
      </c>
      <c r="X176">
        <v>1.2774396028291293E-21</v>
      </c>
      <c r="Y176">
        <v>1.7295068186663189E-17</v>
      </c>
      <c r="Z176">
        <v>1.3551766984903932E-14</v>
      </c>
      <c r="AA176">
        <v>1.9732003518410321E-12</v>
      </c>
      <c r="AB176">
        <v>9.6109096227063055E-11</v>
      </c>
      <c r="AC176">
        <v>2.1874578078935351E-9</v>
      </c>
      <c r="AD176">
        <v>2.8601428058623656E-8</v>
      </c>
      <c r="AE176">
        <v>2.4604546538968124E-7</v>
      </c>
      <c r="AF176">
        <v>1.5288618602415141E-6</v>
      </c>
      <c r="AG176">
        <v>7.3351860408020376E-6</v>
      </c>
      <c r="AH176">
        <v>2.8541114564691325E-5</v>
      </c>
      <c r="AI176">
        <v>9.346514426493065E-5</v>
      </c>
      <c r="AJ176">
        <v>2.6507246390840256E-4</v>
      </c>
      <c r="AK176">
        <v>6.6583440481597905E-4</v>
      </c>
      <c r="AL176">
        <v>1.5081058290198756E-3</v>
      </c>
      <c r="AM176">
        <v>3.1250013508599063E-3</v>
      </c>
      <c r="AN176">
        <v>5.9947122488255514E-3</v>
      </c>
      <c r="AO176">
        <v>1.0750878305931204E-2</v>
      </c>
      <c r="AP176">
        <v>1.817326917057031E-2</v>
      </c>
      <c r="AQ176">
        <v>2.9156229277158389E-2</v>
      </c>
      <c r="AR176">
        <v>4.4656243787006951E-2</v>
      </c>
      <c r="AS176">
        <v>6.562362592552233E-2</v>
      </c>
      <c r="AT176">
        <v>9.2925933014349871E-2</v>
      </c>
      <c r="AU176">
        <v>0.12727187214182886</v>
      </c>
      <c r="AV176">
        <v>0.16914412336790816</v>
      </c>
      <c r="AW176">
        <v>0.21874795853484227</v>
      </c>
      <c r="AX176">
        <v>0.27598020961909636</v>
      </c>
      <c r="AY176">
        <v>0.34042052569827641</v>
      </c>
      <c r="AZ176">
        <v>0.41134437591780582</v>
      </c>
      <c r="BA176">
        <v>0.48775521327935306</v>
      </c>
      <c r="BB176">
        <v>0.56843178042755116</v>
      </c>
      <c r="BC176">
        <v>0.65198575898042588</v>
      </c>
      <c r="BD176">
        <v>0.73692478734581679</v>
      </c>
      <c r="BE176">
        <v>0.82171618597046292</v>
      </c>
      <c r="BF176">
        <v>0.90484739245859114</v>
      </c>
      <c r="BG176">
        <v>0.98487997841021768</v>
      </c>
      <c r="BH176">
        <v>1.06049506724306</v>
      </c>
      <c r="BI176">
        <v>1.1305288955673578</v>
      </c>
      <c r="BJ176">
        <v>1.1939980872350557</v>
      </c>
      <c r="BK176">
        <v>1.2501148947594376</v>
      </c>
      <c r="BL176">
        <v>1.2982931876414634</v>
      </c>
      <c r="BM176">
        <v>1.338146330605694</v>
      </c>
      <c r="BN176">
        <v>1.3694783096977174</v>
      </c>
      <c r="BO176">
        <v>1.3922695518026518</v>
      </c>
      <c r="BP176">
        <v>1.4066588686013102</v>
      </c>
      <c r="BQ176">
        <v>1.4129228651916761</v>
      </c>
      <c r="BR176">
        <v>1.4114540108863005</v>
      </c>
      <c r="BS176">
        <v>1.4027383963568223</v>
      </c>
      <c r="BT176">
        <v>1.3873340149131004</v>
      </c>
      <c r="BU176">
        <v>1.3658502199442808</v>
      </c>
      <c r="BV176">
        <v>1.3389288353549114</v>
      </c>
      <c r="BW176">
        <v>1.307227237829508</v>
      </c>
      <c r="BX176">
        <v>1.2714035927968923</v>
      </c>
      <c r="BY176">
        <v>1.2321043116625285</v>
      </c>
      <c r="BZ176">
        <v>1.1899537061748722</v>
      </c>
      <c r="CA176">
        <v>1.1455457454417257</v>
      </c>
      <c r="CB176">
        <v>1.0994377700911133</v>
      </c>
      <c r="CC176">
        <v>1.0521459839165128</v>
      </c>
      <c r="CD176">
        <v>1.0041425234211563</v>
      </c>
      <c r="CE176">
        <v>0.95585389735882709</v>
      </c>
      <c r="CF176">
        <v>0.90766058918767456</v>
      </c>
      <c r="CG176">
        <v>0.8598976230701626</v>
      </c>
      <c r="CH176">
        <v>0.81285590670832664</v>
      </c>
      <c r="CI176">
        <v>0.76678418023695771</v>
      </c>
      <c r="CJ176">
        <v>0.72189141823925107</v>
      </c>
      <c r="CK176">
        <v>0.678349550606131</v>
      </c>
      <c r="CL176">
        <v>0.63629638658610066</v>
      </c>
      <c r="CM176">
        <v>0.59583864434003175</v>
      </c>
      <c r="CN176">
        <v>0.5570550051810198</v>
      </c>
      <c r="CO176">
        <v>0.51999912715499508</v>
      </c>
      <c r="CP176">
        <v>0.48470256653656407</v>
      </c>
      <c r="CQ176">
        <v>0.45117756810861526</v>
      </c>
      <c r="CR176">
        <v>0.41941969576797616</v>
      </c>
      <c r="CS176">
        <v>0.3894102841119822</v>
      </c>
      <c r="CT176">
        <v>0.36111869930824253</v>
      </c>
      <c r="CU176">
        <v>0.33450440385203017</v>
      </c>
      <c r="CV176">
        <v>0.30951882490595034</v>
      </c>
      <c r="CW176">
        <v>0.28610702993314807</v>
      </c>
      <c r="CX176">
        <v>0.26420921641568845</v>
      </c>
      <c r="CY176">
        <v>0.24376202472581332</v>
      </c>
      <c r="CZ176">
        <v>0.22469968481303626</v>
      </c>
      <c r="DA176">
        <v>0.20695500839801578</v>
      </c>
      <c r="DB176">
        <v>0.19046023892665337</v>
      </c>
      <c r="DC176">
        <v>0.17514777172575993</v>
      </c>
      <c r="DD176">
        <v>0.16095075669368239</v>
      </c>
      <c r="DE176">
        <v>0.14780359552411876</v>
      </c>
      <c r="DF176">
        <v>0.13564234495661331</v>
      </c>
      <c r="DG176">
        <v>0.12440503692197992</v>
      </c>
      <c r="DH176">
        <v>0.11403192574529086</v>
      </c>
      <c r="DI176">
        <v>0.10446567181606892</v>
      </c>
      <c r="DJ176">
        <v>9.5651470361414054E-2</v>
      </c>
      <c r="DK176">
        <v>8.753713318365898E-2</v>
      </c>
      <c r="DL176">
        <v>8.0073130465923278E-2</v>
      </c>
      <c r="DM176">
        <v>7.3212599018474406E-2</v>
      </c>
      <c r="DN176">
        <v>6.6911322644791577E-2</v>
      </c>
      <c r="DO176">
        <v>6.1127689654444935E-2</v>
      </c>
      <c r="DP176">
        <v>5.5822631943914375E-2</v>
      </c>
      <c r="DQ176">
        <v>5.0959549508117055E-2</v>
      </c>
      <c r="DR176">
        <v>4.6504223734980227E-2</v>
      </c>
      <c r="DS176">
        <v>4.2424722372221224E-2</v>
      </c>
      <c r="DT176">
        <v>3.8691298638025298E-2</v>
      </c>
      <c r="DU176">
        <v>3.5276286573404397E-2</v>
      </c>
      <c r="DV176">
        <v>3.2153994401224635E-2</v>
      </c>
      <c r="DW176">
        <v>2.9300597362332766E-2</v>
      </c>
      <c r="DX176">
        <v>2.6694031240074648E-2</v>
      </c>
      <c r="DY176">
        <v>2.431388755780085E-2</v>
      </c>
      <c r="DZ176">
        <v>2.214131123676925E-2</v>
      </c>
      <c r="EA176">
        <v>2.0158901331384524E-2</v>
      </c>
      <c r="EB176">
        <v>1.8350615312233792E-2</v>
      </c>
      <c r="EC176">
        <v>1.6701677242341079E-2</v>
      </c>
      <c r="ED176">
        <v>1.5198490086078908E-2</v>
      </c>
      <c r="EE176">
        <v>1.3828552301048012E-2</v>
      </c>
      <c r="EF176">
        <v>1.2580378788909278E-2</v>
      </c>
    </row>
    <row r="177" spans="1:136" x14ac:dyDescent="0.2">
      <c r="A177" s="1">
        <v>37022</v>
      </c>
      <c r="B177" s="15">
        <f>Sheet1!G177</f>
        <v>0.52264357049339338</v>
      </c>
      <c r="C177">
        <v>43423.309836</v>
      </c>
      <c r="D177">
        <v>39890.5</v>
      </c>
      <c r="E177" s="5">
        <v>0.05</v>
      </c>
      <c r="F177" s="6">
        <v>1</v>
      </c>
      <c r="G177" s="7">
        <v>0.27954405930085729</v>
      </c>
      <c r="H177" s="10">
        <v>81353.454574369069</v>
      </c>
      <c r="I177" s="8">
        <f t="shared" si="35"/>
        <v>2.8680185176472044</v>
      </c>
      <c r="J177" s="8">
        <f t="shared" si="29"/>
        <v>2.5884744583463473</v>
      </c>
      <c r="K177" s="3">
        <f t="shared" si="36"/>
        <v>0.99793474321359088</v>
      </c>
      <c r="L177" s="3">
        <f t="shared" si="30"/>
        <v>81353.478150641036</v>
      </c>
      <c r="M177" s="3">
        <f t="shared" si="31"/>
        <v>5.558405998908611E-4</v>
      </c>
      <c r="N177" s="4">
        <f t="shared" si="32"/>
        <v>43423.320402472738</v>
      </c>
      <c r="O177" s="3">
        <f t="shared" si="33"/>
        <v>1.1165034612272216E-4</v>
      </c>
      <c r="P177" s="18">
        <f t="shared" si="37"/>
        <v>6.674909460135833E-4</v>
      </c>
      <c r="Q177" s="20">
        <f t="shared" si="38"/>
        <v>3.1250625023747256</v>
      </c>
      <c r="R177" s="9">
        <f t="shared" si="39"/>
        <v>8.8883641925091496E-4</v>
      </c>
      <c r="U177" s="1">
        <f t="shared" si="34"/>
        <v>37022</v>
      </c>
      <c r="V177">
        <v>4.0778505530951994E-42</v>
      </c>
      <c r="W177">
        <v>1.4798816595579373E-28</v>
      </c>
      <c r="X177">
        <v>7.3180511061456865E-22</v>
      </c>
      <c r="Y177">
        <v>1.1478326547214615E-17</v>
      </c>
      <c r="Z177">
        <v>9.9403658988361211E-15</v>
      </c>
      <c r="AA177">
        <v>1.5563700297033508E-12</v>
      </c>
      <c r="AB177">
        <v>8.0091440355474389E-11</v>
      </c>
      <c r="AC177">
        <v>1.9027690087853138E-9</v>
      </c>
      <c r="AD177">
        <v>2.5743893278850665E-8</v>
      </c>
      <c r="AE177">
        <v>2.276750616339686E-7</v>
      </c>
      <c r="AF177">
        <v>1.4471376307155565E-6</v>
      </c>
      <c r="AG177">
        <v>7.074344189771682E-6</v>
      </c>
      <c r="AH177">
        <v>2.7958293126385075E-5</v>
      </c>
      <c r="AI177">
        <v>9.2755489178431597E-5</v>
      </c>
      <c r="AJ177">
        <v>2.6594087217085099E-4</v>
      </c>
      <c r="AK177">
        <v>6.7413902438736E-4</v>
      </c>
      <c r="AL177">
        <v>1.5386165449209708E-3</v>
      </c>
      <c r="AM177">
        <v>3.208583798365445E-3</v>
      </c>
      <c r="AN177">
        <v>6.1876247228089265E-3</v>
      </c>
      <c r="AO177">
        <v>1.1145112594310355E-2</v>
      </c>
      <c r="AP177">
        <v>1.8906210946340488E-2</v>
      </c>
      <c r="AQ177">
        <v>3.0417576744763239E-2</v>
      </c>
      <c r="AR177">
        <v>4.6690226918892713E-2</v>
      </c>
      <c r="AS177">
        <v>6.8725105935661501E-2</v>
      </c>
      <c r="AT177">
        <v>9.7429811978406083E-2</v>
      </c>
      <c r="AU177">
        <v>0.13353621918626149</v>
      </c>
      <c r="AV177">
        <v>0.177528331113115</v>
      </c>
      <c r="AW177">
        <v>0.2295879243976946</v>
      </c>
      <c r="AX177">
        <v>0.2895628994462684</v>
      </c>
      <c r="AY177">
        <v>0.3569603012322709</v>
      </c>
      <c r="AZ177">
        <v>0.43096319196152411</v>
      </c>
      <c r="BA177">
        <v>0.51046829410831773</v>
      </c>
      <c r="BB177">
        <v>0.59413976453224882</v>
      </c>
      <c r="BC177">
        <v>0.68047365134890092</v>
      </c>
      <c r="BD177">
        <v>0.76786745849283622</v>
      </c>
      <c r="BE177">
        <v>0.854689663203693</v>
      </c>
      <c r="BF177">
        <v>0.93934483316679052</v>
      </c>
      <c r="BG177">
        <v>1.0203310067146192</v>
      </c>
      <c r="BH177">
        <v>1.0962870855992135</v>
      </c>
      <c r="BI177">
        <v>1.1660290310622805</v>
      </c>
      <c r="BJ177">
        <v>1.2285745708997586</v>
      </c>
      <c r="BK177">
        <v>1.2831568716789292</v>
      </c>
      <c r="BL177">
        <v>1.3292281879583134</v>
      </c>
      <c r="BM177">
        <v>1.3664548724678403</v>
      </c>
      <c r="BN177">
        <v>1.394705335647566</v>
      </c>
      <c r="BO177">
        <v>1.4140326063187521</v>
      </c>
      <c r="BP177">
        <v>1.4246530979160184</v>
      </c>
      <c r="BQ177">
        <v>1.4269230570298477</v>
      </c>
      <c r="BR177">
        <v>1.4213139909165302</v>
      </c>
      <c r="BS177">
        <v>1.4083881621050918</v>
      </c>
      <c r="BT177">
        <v>1.388775020635229</v>
      </c>
      <c r="BU177">
        <v>1.3631492324857519</v>
      </c>
      <c r="BV177">
        <v>1.3322107667394694</v>
      </c>
      <c r="BW177">
        <v>1.2966673305326348</v>
      </c>
      <c r="BX177">
        <v>1.2572192932954578</v>
      </c>
      <c r="BY177">
        <v>1.2145471212190664</v>
      </c>
      <c r="BZ177">
        <v>1.1693012485149274</v>
      </c>
      <c r="CA177">
        <v>1.1220942418799138</v>
      </c>
      <c r="CB177">
        <v>1.0734950659132056</v>
      </c>
      <c r="CC177">
        <v>1.0240252269468788</v>
      </c>
      <c r="CD177">
        <v>0.97415655765813658</v>
      </c>
      <c r="CE177">
        <v>0.92431040184582991</v>
      </c>
      <c r="CF177">
        <v>0.87485796504058433</v>
      </c>
      <c r="CG177">
        <v>0.82612160966100812</v>
      </c>
      <c r="CH177">
        <v>0.77837689107265384</v>
      </c>
      <c r="CI177">
        <v>0.73185515135961166</v>
      </c>
      <c r="CJ177">
        <v>0.68674650943746074</v>
      </c>
      <c r="CK177">
        <v>0.64320310819658966</v>
      </c>
      <c r="CL177">
        <v>0.60134250082358365</v>
      </c>
      <c r="CM177">
        <v>0.56125107870521951</v>
      </c>
      <c r="CN177">
        <v>0.52298746197379897</v>
      </c>
      <c r="CO177">
        <v>0.4865857905684578</v>
      </c>
      <c r="CP177">
        <v>0.45205886855559646</v>
      </c>
      <c r="CQ177">
        <v>0.41940112736303592</v>
      </c>
      <c r="CR177">
        <v>0.38859138459787973</v>
      </c>
      <c r="CS177">
        <v>0.35959538434924115</v>
      </c>
      <c r="CT177">
        <v>0.332368112467818</v>
      </c>
      <c r="CU177">
        <v>0.30685588642693667</v>
      </c>
      <c r="CV177">
        <v>0.2829982241740237</v>
      </c>
      <c r="CW177">
        <v>0.2607295000466428</v>
      </c>
      <c r="CX177">
        <v>0.23998039851616154</v>
      </c>
      <c r="CY177">
        <v>0.2206791783873347</v>
      </c>
      <c r="CZ177">
        <v>0.20275276126329295</v>
      </c>
      <c r="DA177">
        <v>0.18612765870858092</v>
      </c>
      <c r="DB177">
        <v>0.17073075271887539</v>
      </c>
      <c r="DC177">
        <v>0.15648994393209656</v>
      </c>
      <c r="DD177">
        <v>0.14333468157464802</v>
      </c>
      <c r="DE177">
        <v>0.13119638849938822</v>
      </c>
      <c r="DF177">
        <v>0.12000879389714979</v>
      </c>
      <c r="DG177">
        <v>0.10970818539994065</v>
      </c>
      <c r="DH177">
        <v>0.1002335913804816</v>
      </c>
      <c r="DI177">
        <v>9.1526903320730407E-2</v>
      </c>
      <c r="DJ177">
        <v>8.3532947195961757E-2</v>
      </c>
      <c r="DK177">
        <v>7.6199511919204571E-2</v>
      </c>
      <c r="DL177">
        <v>6.9477342027116709E-2</v>
      </c>
      <c r="DM177">
        <v>6.3320100972172333E-2</v>
      </c>
      <c r="DN177">
        <v>5.7684310623661049E-2</v>
      </c>
      <c r="DO177">
        <v>5.2529271875006271E-2</v>
      </c>
      <c r="DP177">
        <v>4.781697060877161E-2</v>
      </c>
      <c r="DQ177">
        <v>4.3511972683330548E-2</v>
      </c>
      <c r="DR177">
        <v>3.9581311075077855E-2</v>
      </c>
      <c r="DS177">
        <v>3.5994367835004308E-2</v>
      </c>
      <c r="DT177">
        <v>3.2722753095492392E-2</v>
      </c>
      <c r="DU177">
        <v>2.9740182988945308E-2</v>
      </c>
      <c r="DV177">
        <v>2.7022358010814696E-2</v>
      </c>
      <c r="DW177">
        <v>2.4546843071946513E-2</v>
      </c>
      <c r="DX177">
        <v>2.2292950235318604E-2</v>
      </c>
      <c r="DY177">
        <v>2.0241624916546797E-2</v>
      </c>
      <c r="DZ177">
        <v>1.837533614251816E-2</v>
      </c>
      <c r="EA177">
        <v>1.6677971304906076E-2</v>
      </c>
      <c r="EB177">
        <v>1.5134735712042361E-2</v>
      </c>
      <c r="EC177">
        <v>1.3732057130818575E-2</v>
      </c>
      <c r="ED177">
        <v>1.2457495417337526E-2</v>
      </c>
      <c r="EE177">
        <v>1.1299657258560825E-2</v>
      </c>
      <c r="EF177">
        <v>1.0248115985007869E-2</v>
      </c>
    </row>
    <row r="178" spans="1:136" x14ac:dyDescent="0.2">
      <c r="A178" s="1">
        <v>37029</v>
      </c>
      <c r="B178" s="15">
        <f>Sheet1!G178</f>
        <v>0.51374027718942605</v>
      </c>
      <c r="C178">
        <v>40961.163401999998</v>
      </c>
      <c r="D178">
        <v>39890.5</v>
      </c>
      <c r="E178" s="5">
        <v>0.05</v>
      </c>
      <c r="F178" s="6">
        <v>1</v>
      </c>
      <c r="G178" s="7">
        <v>0.26727947256283863</v>
      </c>
      <c r="H178" s="10">
        <v>78892.629005060633</v>
      </c>
      <c r="I178" s="8">
        <f t="shared" si="35"/>
        <v>2.8721575662206211</v>
      </c>
      <c r="J178" s="8">
        <f t="shared" si="29"/>
        <v>2.6048780936577827</v>
      </c>
      <c r="K178" s="3">
        <f t="shared" si="36"/>
        <v>0.99796160178964322</v>
      </c>
      <c r="L178" s="3">
        <f t="shared" si="30"/>
        <v>78892.635042449954</v>
      </c>
      <c r="M178" s="3">
        <f t="shared" si="31"/>
        <v>3.6450069814970494E-5</v>
      </c>
      <c r="N178" s="4">
        <f t="shared" si="32"/>
        <v>40961.167601484281</v>
      </c>
      <c r="O178" s="3">
        <f t="shared" si="33"/>
        <v>1.7635668244530928E-5</v>
      </c>
      <c r="P178" s="18">
        <f t="shared" si="37"/>
        <v>5.4085738059501422E-5</v>
      </c>
      <c r="Q178" s="20">
        <f t="shared" si="38"/>
        <v>3.1660884199193116</v>
      </c>
      <c r="R178" s="9">
        <f t="shared" si="39"/>
        <v>7.7251910693897845E-4</v>
      </c>
      <c r="U178" s="1">
        <f t="shared" si="34"/>
        <v>37029</v>
      </c>
      <c r="V178">
        <f t="shared" ref="V178:AE187" si="40">NORMDIST(LN(V$1),LN($H178)+($S$2-$G178^2/2)*$F178,$G178*SQRT($F178),FALSE)</f>
        <v>2.3480275357301533E-45</v>
      </c>
      <c r="W178">
        <f t="shared" si="40"/>
        <v>1.2251241747557165E-30</v>
      </c>
      <c r="X178">
        <f t="shared" si="40"/>
        <v>2.2046761058243138E-23</v>
      </c>
      <c r="Y178">
        <f t="shared" si="40"/>
        <v>7.6708276113740624E-19</v>
      </c>
      <c r="Z178">
        <f t="shared" si="40"/>
        <v>1.1508527163886915E-15</v>
      </c>
      <c r="AA178">
        <f t="shared" si="40"/>
        <v>2.7004725839535474E-13</v>
      </c>
      <c r="AB178">
        <f t="shared" si="40"/>
        <v>1.8964557096863408E-11</v>
      </c>
      <c r="AC178">
        <f t="shared" si="40"/>
        <v>5.763542834509233E-10</v>
      </c>
      <c r="AD178">
        <f t="shared" si="40"/>
        <v>9.518962541137024E-9</v>
      </c>
      <c r="AE178">
        <f t="shared" si="40"/>
        <v>9.9214398074032802E-8</v>
      </c>
      <c r="AF178">
        <f t="shared" ref="AF178:AO187" si="41">NORMDIST(LN(AF$1),LN($H178)+($S$2-$G178^2/2)*$F178,$G178*SQRT($F178),FALSE)</f>
        <v>7.2329933203041392E-7</v>
      </c>
      <c r="AG178">
        <f t="shared" si="41"/>
        <v>3.9693549738784558E-6</v>
      </c>
      <c r="AH178">
        <f t="shared" si="41"/>
        <v>1.730849116623597E-5</v>
      </c>
      <c r="AI178">
        <f t="shared" si="41"/>
        <v>6.2467739840572307E-5</v>
      </c>
      <c r="AJ178">
        <f t="shared" si="41"/>
        <v>1.9256145227319692E-4</v>
      </c>
      <c r="AK178">
        <f t="shared" si="41"/>
        <v>5.1966326386121767E-4</v>
      </c>
      <c r="AL178">
        <f t="shared" si="41"/>
        <v>1.2521689994811492E-3</v>
      </c>
      <c r="AM178">
        <f t="shared" si="41"/>
        <v>2.7371755271569033E-3</v>
      </c>
      <c r="AN178">
        <f t="shared" si="41"/>
        <v>5.4991408051425399E-3</v>
      </c>
      <c r="AO178">
        <f t="shared" si="41"/>
        <v>1.02639575175056E-2</v>
      </c>
      <c r="AP178">
        <f t="shared" ref="AP178:AY187" si="42">NORMDIST(LN(AP$1),LN($H178)+($S$2-$G178^2/2)*$F178,$G178*SQRT($F178),FALSE)</f>
        <v>1.7958337115567709E-2</v>
      </c>
      <c r="AQ178">
        <f t="shared" si="42"/>
        <v>2.9678085334910526E-2</v>
      </c>
      <c r="AR178">
        <f t="shared" si="42"/>
        <v>4.6624484576936298E-2</v>
      </c>
      <c r="AS178">
        <f t="shared" si="42"/>
        <v>7.0014065191438019E-2</v>
      </c>
      <c r="AT178">
        <f t="shared" si="42"/>
        <v>0.1009720447012936</v>
      </c>
      <c r="AU178">
        <f t="shared" si="42"/>
        <v>0.14042259658717732</v>
      </c>
      <c r="AV178">
        <f t="shared" si="42"/>
        <v>0.18898949008739557</v>
      </c>
      <c r="AW178">
        <f t="shared" si="42"/>
        <v>0.24691875042516306</v>
      </c>
      <c r="AX178">
        <f t="shared" si="42"/>
        <v>0.3140314831649324</v>
      </c>
      <c r="AY178">
        <f t="shared" si="42"/>
        <v>0.3897107275053921</v>
      </c>
      <c r="AZ178">
        <f t="shared" ref="AZ178:BI187" si="43">NORMDIST(LN(AZ$1),LN($H178)+($S$2-$G178^2/2)*$F178,$G178*SQRT($F178),FALSE)</f>
        <v>0.47292195627168071</v>
      </c>
      <c r="BA178">
        <f t="shared" si="43"/>
        <v>0.56226324839339425</v>
      </c>
      <c r="BB178">
        <f t="shared" si="43"/>
        <v>0.65603859884556792</v>
      </c>
      <c r="BC178">
        <f t="shared" si="43"/>
        <v>0.75234643274073654</v>
      </c>
      <c r="BD178">
        <f t="shared" si="43"/>
        <v>0.84917508747884496</v>
      </c>
      <c r="BE178">
        <f t="shared" si="43"/>
        <v>0.9444976203850699</v>
      </c>
      <c r="BF178">
        <f t="shared" si="43"/>
        <v>1.0363595246207444</v>
      </c>
      <c r="BG178">
        <f t="shared" si="43"/>
        <v>1.1229545193126393</v>
      </c>
      <c r="BH178">
        <f t="shared" si="43"/>
        <v>1.2026852764124534</v>
      </c>
      <c r="BI178">
        <f t="shared" si="43"/>
        <v>1.2742075642726396</v>
      </c>
      <c r="BJ178">
        <f t="shared" ref="BJ178:BS187" si="44">NORMDIST(LN(BJ$1),LN($H178)+($S$2-$G178^2/2)*$F178,$G178*SQRT($F178),FALSE)</f>
        <v>1.3364576936629537</v>
      </c>
      <c r="BK178">
        <f t="shared" si="44"/>
        <v>1.3886642707325483</v>
      </c>
      <c r="BL178">
        <f t="shared" si="44"/>
        <v>1.4303460666317804</v>
      </c>
      <c r="BM178">
        <f t="shared" si="44"/>
        <v>1.4612983153897268</v>
      </c>
      <c r="BN178">
        <f t="shared" si="44"/>
        <v>1.4815699851572115</v>
      </c>
      <c r="BO178">
        <f t="shared" si="44"/>
        <v>1.4914345818394052</v>
      </c>
      <c r="BP178">
        <f t="shared" si="44"/>
        <v>1.491356892234686</v>
      </c>
      <c r="BQ178">
        <f t="shared" si="44"/>
        <v>1.481957808413052</v>
      </c>
      <c r="BR178">
        <f t="shared" si="44"/>
        <v>1.4639790429287354</v>
      </c>
      <c r="BS178">
        <f t="shared" si="44"/>
        <v>1.4382491843750824</v>
      </c>
      <c r="BT178">
        <f t="shared" ref="BT178:CC187" si="45">NORMDIST(LN(BT$1),LN($H178)+($S$2-$G178^2/2)*$F178,$G178*SQRT($F178),FALSE)</f>
        <v>1.4056521848355981</v>
      </c>
      <c r="BU178">
        <f t="shared" si="45"/>
        <v>1.3670990365473934</v>
      </c>
      <c r="BV178">
        <f t="shared" si="45"/>
        <v>1.3235030985491671</v>
      </c>
      <c r="BW178">
        <f t="shared" si="45"/>
        <v>1.2757592828448747</v>
      </c>
      <c r="BX178">
        <f t="shared" si="45"/>
        <v>1.2247271062739762</v>
      </c>
      <c r="BY178">
        <f t="shared" si="45"/>
        <v>1.1712174577416394</v>
      </c>
      <c r="BZ178">
        <f t="shared" si="45"/>
        <v>1.1159828171087525</v>
      </c>
      <c r="CA178">
        <f t="shared" si="45"/>
        <v>1.0597105867225745</v>
      </c>
      <c r="CB178">
        <f t="shared" si="45"/>
        <v>1.0030191533876538</v>
      </c>
      <c r="CC178">
        <f t="shared" si="45"/>
        <v>0.94645628147819993</v>
      </c>
      <c r="CD178">
        <f t="shared" ref="CD178:CM187" si="46">NORMDIST(LN(CD$1),LN($H178)+($S$2-$G178^2/2)*$F178,$G178*SQRT($F178),FALSE)</f>
        <v>0.89049944107898149</v>
      </c>
      <c r="CE178">
        <f t="shared" si="46"/>
        <v>0.83555769323604434</v>
      </c>
      <c r="CF178">
        <f t="shared" si="46"/>
        <v>0.78197478299980672</v>
      </c>
      <c r="CG178">
        <f t="shared" si="46"/>
        <v>0.73003312608309467</v>
      </c>
      <c r="CH178">
        <f t="shared" si="46"/>
        <v>0.67995841350105346</v>
      </c>
      <c r="CI178">
        <f t="shared" si="46"/>
        <v>0.63192459805990397</v>
      </c>
      <c r="CJ178">
        <f t="shared" si="46"/>
        <v>0.58605906518480255</v>
      </c>
      <c r="CK178">
        <f t="shared" si="46"/>
        <v>0.54244782702272754</v>
      </c>
      <c r="CL178">
        <f t="shared" si="46"/>
        <v>0.50114061216649275</v>
      </c>
      <c r="CM178">
        <f t="shared" si="46"/>
        <v>0.46215575322255137</v>
      </c>
      <c r="CN178">
        <f t="shared" ref="CN178:CW187" si="47">NORMDIST(LN(CN$1),LN($H178)+($S$2-$G178^2/2)*$F178,$G178*SQRT($F178),FALSE)</f>
        <v>0.42548480056832921</v>
      </c>
      <c r="CO178">
        <f t="shared" si="47"/>
        <v>0.39109681300775184</v>
      </c>
      <c r="CP178">
        <f t="shared" si="47"/>
        <v>0.35894229477959183</v>
      </c>
      <c r="CQ178">
        <f t="shared" si="47"/>
        <v>0.32895676375010374</v>
      </c>
      <c r="CR178">
        <f t="shared" si="47"/>
        <v>0.30106394793929192</v>
      </c>
      <c r="CS178">
        <f t="shared" si="47"/>
        <v>0.27517861713296976</v>
      </c>
      <c r="CT178">
        <f t="shared" si="47"/>
        <v>0.25120906357364337</v>
      </c>
      <c r="CU178">
        <f t="shared" si="47"/>
        <v>0.22905925094803717</v>
      </c>
      <c r="CV178">
        <f t="shared" si="47"/>
        <v>0.20863065442497908</v>
      </c>
      <c r="CW178">
        <f t="shared" si="47"/>
        <v>0.18982381664502518</v>
      </c>
      <c r="CX178">
        <f t="shared" ref="CX178:DG187" si="48">NORMDIST(LN(CX$1),LN($H178)+($S$2-$G178^2/2)*$F178,$G178*SQRT($F178),FALSE)</f>
        <v>0.17253964559291307</v>
      </c>
      <c r="CY178">
        <f t="shared" si="48"/>
        <v>0.15668048043361374</v>
      </c>
      <c r="CZ178">
        <f t="shared" si="48"/>
        <v>0.14215095086811358</v>
      </c>
      <c r="DA178">
        <f t="shared" si="48"/>
        <v>0.1288586545412265</v>
      </c>
      <c r="DB178">
        <f t="shared" si="48"/>
        <v>0.11671467565667214</v>
      </c>
      <c r="DC178">
        <f t="shared" si="48"/>
        <v>0.10563396634485019</v>
      </c>
      <c r="DD178">
        <f t="shared" si="48"/>
        <v>9.5535610582914446E-2</v>
      </c>
      <c r="DE178">
        <f t="shared" si="48"/>
        <v>8.6342988662014786E-2</v>
      </c>
      <c r="DF178">
        <f t="shared" si="48"/>
        <v>7.7983858392019878E-2</v>
      </c>
      <c r="DG178">
        <f t="shared" si="48"/>
        <v>7.0390367474596205E-2</v>
      </c>
      <c r="DH178">
        <f t="shared" ref="DH178:DQ187" si="49">NORMDIST(LN(DH$1),LN($H178)+($S$2-$G178^2/2)*$F178,$G178*SQRT($F178),FALSE)</f>
        <v>6.3499009793457212E-2</v>
      </c>
      <c r="DI178">
        <f t="shared" si="49"/>
        <v>5.7250536788289022E-2</v>
      </c>
      <c r="DJ178">
        <f t="shared" si="49"/>
        <v>5.1589833610577195E-2</v>
      </c>
      <c r="DK178">
        <f t="shared" si="49"/>
        <v>4.6465768412946841E-2</v>
      </c>
      <c r="DL178">
        <f t="shared" si="49"/>
        <v>4.1831021901511431E-2</v>
      </c>
      <c r="DM178">
        <f t="shared" si="49"/>
        <v>3.7641903181933944E-2</v>
      </c>
      <c r="DN178">
        <f t="shared" si="49"/>
        <v>3.3858156950586284E-2</v>
      </c>
      <c r="DO178">
        <f t="shared" si="49"/>
        <v>3.0442766216415472E-2</v>
      </c>
      <c r="DP178">
        <f t="shared" si="49"/>
        <v>2.7361753979658881E-2</v>
      </c>
      <c r="DQ178">
        <f t="shared" si="49"/>
        <v>2.4583986632393494E-2</v>
      </c>
      <c r="DR178">
        <f t="shared" ref="DR178:EF187" si="50">NORMDIST(LN(DR$1),LN($H178)+($S$2-$G178^2/2)*$F178,$G178*SQRT($F178),FALSE)</f>
        <v>2.2080981274588955E-2</v>
      </c>
      <c r="DS178">
        <f t="shared" si="50"/>
        <v>1.9826718649399357E-2</v>
      </c>
      <c r="DT178">
        <f t="shared" si="50"/>
        <v>1.7797462984518359E-2</v>
      </c>
      <c r="DU178">
        <f t="shared" si="50"/>
        <v>1.5971589674520229E-2</v>
      </c>
      <c r="DV178">
        <f t="shared" si="50"/>
        <v>1.4329421444689827E-2</v>
      </c>
      <c r="DW178">
        <f t="shared" si="50"/>
        <v>1.2853073392804108E-2</v>
      </c>
      <c r="DX178">
        <f t="shared" si="50"/>
        <v>1.1526307105238158E-2</v>
      </c>
      <c r="DY178">
        <f t="shared" si="50"/>
        <v>1.0334393881698033E-2</v>
      </c>
      <c r="DZ178">
        <f t="shared" si="50"/>
        <v>9.2639869734982266E-3</v>
      </c>
      <c r="EA178">
        <f t="shared" si="50"/>
        <v>8.3030026388425764E-3</v>
      </c>
      <c r="EB178">
        <f t="shared" si="50"/>
        <v>7.4405097407799718E-3</v>
      </c>
      <c r="EC178">
        <f t="shared" si="50"/>
        <v>6.6666275556507698E-3</v>
      </c>
      <c r="ED178">
        <f t="shared" si="50"/>
        <v>5.9724314186269485E-3</v>
      </c>
      <c r="EE178">
        <f t="shared" si="50"/>
        <v>5.3498658055271212E-3</v>
      </c>
      <c r="EF178">
        <f t="shared" si="50"/>
        <v>4.7916644339603574E-3</v>
      </c>
    </row>
    <row r="179" spans="1:136" x14ac:dyDescent="0.2">
      <c r="A179" s="1">
        <v>37036</v>
      </c>
      <c r="B179" s="15">
        <f>Sheet1!G179</f>
        <v>0.51460879863227504</v>
      </c>
      <c r="C179">
        <v>39543.56394</v>
      </c>
      <c r="D179">
        <v>39890.5</v>
      </c>
      <c r="E179" s="5">
        <v>0.05</v>
      </c>
      <c r="F179" s="6">
        <v>1</v>
      </c>
      <c r="G179" s="7">
        <v>0.26324934346648299</v>
      </c>
      <c r="H179" s="10">
        <v>77474.121667226311</v>
      </c>
      <c r="I179" s="8">
        <f t="shared" si="35"/>
        <v>2.8431443166385479</v>
      </c>
      <c r="J179" s="8">
        <f t="shared" si="29"/>
        <v>2.5798949731720651</v>
      </c>
      <c r="K179" s="3">
        <f t="shared" si="36"/>
        <v>0.99776645808732922</v>
      </c>
      <c r="L179" s="3">
        <f t="shared" si="30"/>
        <v>77474.149770424352</v>
      </c>
      <c r="M179" s="3">
        <f t="shared" si="31"/>
        <v>7.8978974014336212E-4</v>
      </c>
      <c r="N179" s="4">
        <f t="shared" si="32"/>
        <v>39543.568612052943</v>
      </c>
      <c r="O179" s="3">
        <f t="shared" si="33"/>
        <v>2.1828078698680177E-5</v>
      </c>
      <c r="P179" s="18">
        <f t="shared" si="37"/>
        <v>8.1161781884204229E-4</v>
      </c>
      <c r="Q179" s="20">
        <f t="shared" si="38"/>
        <v>3.1496969640328629</v>
      </c>
      <c r="R179" s="9">
        <f t="shared" si="39"/>
        <v>8.1719947788878909E-4</v>
      </c>
      <c r="U179" s="1">
        <f t="shared" si="34"/>
        <v>37036</v>
      </c>
      <c r="V179">
        <f t="shared" si="40"/>
        <v>2.5404063780516641E-46</v>
      </c>
      <c r="W179">
        <f t="shared" si="40"/>
        <v>3.1789509433129578E-31</v>
      </c>
      <c r="X179">
        <f t="shared" si="40"/>
        <v>8.6676852779561467E-24</v>
      </c>
      <c r="Y179">
        <f t="shared" si="40"/>
        <v>3.8791322780836639E-19</v>
      </c>
      <c r="Z179">
        <f t="shared" si="40"/>
        <v>6.902847494893926E-16</v>
      </c>
      <c r="AA179">
        <f t="shared" si="40"/>
        <v>1.832621729251188E-13</v>
      </c>
      <c r="AB179">
        <f t="shared" si="40"/>
        <v>1.4127016716831386E-11</v>
      </c>
      <c r="AC179">
        <f t="shared" si="40"/>
        <v>4.6158903541020191E-10</v>
      </c>
      <c r="AD179">
        <f t="shared" si="40"/>
        <v>8.0747242017581932E-9</v>
      </c>
      <c r="AE179">
        <f t="shared" si="40"/>
        <v>8.8154859376796177E-8</v>
      </c>
      <c r="AF179">
        <f t="shared" si="41"/>
        <v>6.6743488868279917E-7</v>
      </c>
      <c r="AG179">
        <f t="shared" si="41"/>
        <v>3.7784411388822738E-6</v>
      </c>
      <c r="AH179">
        <f t="shared" si="41"/>
        <v>1.6905128106276104E-5</v>
      </c>
      <c r="AI179">
        <f t="shared" si="41"/>
        <v>6.2327872740165091E-5</v>
      </c>
      <c r="AJ179">
        <f t="shared" si="41"/>
        <v>1.9556790170511198E-4</v>
      </c>
      <c r="AK179">
        <f t="shared" si="41"/>
        <v>5.356073281672371E-4</v>
      </c>
      <c r="AL179">
        <f t="shared" si="41"/>
        <v>1.306424161332295E-3</v>
      </c>
      <c r="AM179">
        <f t="shared" si="41"/>
        <v>2.8846057290532606E-3</v>
      </c>
      <c r="AN179">
        <f t="shared" si="41"/>
        <v>5.8430729592908147E-3</v>
      </c>
      <c r="AO179">
        <f t="shared" si="41"/>
        <v>1.0978281611121474E-2</v>
      </c>
      <c r="AP179">
        <f t="shared" si="42"/>
        <v>1.9309033874941803E-2</v>
      </c>
      <c r="AQ179">
        <f t="shared" si="42"/>
        <v>3.2039339027301841E-2</v>
      </c>
      <c r="AR179">
        <f t="shared" si="42"/>
        <v>5.0484466401158105E-2</v>
      </c>
      <c r="AS179">
        <f t="shared" si="42"/>
        <v>7.5966588243910046E-2</v>
      </c>
      <c r="AT179">
        <f t="shared" si="42"/>
        <v>0.10969236050275206</v>
      </c>
      <c r="AU179">
        <f t="shared" si="42"/>
        <v>0.15262814436335589</v>
      </c>
      <c r="AV179">
        <f t="shared" si="42"/>
        <v>0.20538886071287099</v>
      </c>
      <c r="AW179">
        <f t="shared" si="42"/>
        <v>0.26815400128721384</v>
      </c>
      <c r="AX179">
        <f t="shared" si="42"/>
        <v>0.34061993381818811</v>
      </c>
      <c r="AY179">
        <f t="shared" si="42"/>
        <v>0.4219923915482639</v>
      </c>
      <c r="AZ179">
        <f t="shared" si="43"/>
        <v>0.51101792802245194</v>
      </c>
      <c r="BA179">
        <f t="shared" si="43"/>
        <v>0.60604890140620316</v>
      </c>
      <c r="BB179">
        <f t="shared" si="43"/>
        <v>0.70513366408883116</v>
      </c>
      <c r="BC179">
        <f t="shared" si="43"/>
        <v>0.80612219836720045</v>
      </c>
      <c r="BD179">
        <f t="shared" si="43"/>
        <v>0.90677733799381532</v>
      </c>
      <c r="BE179">
        <f t="shared" si="43"/>
        <v>1.0048826720293058</v>
      </c>
      <c r="BF179">
        <f t="shared" si="43"/>
        <v>1.0983398953610719</v>
      </c>
      <c r="BG179">
        <f t="shared" si="43"/>
        <v>1.1852504029538782</v>
      </c>
      <c r="BH179">
        <f t="shared" si="43"/>
        <v>1.2639780231665758</v>
      </c>
      <c r="BI179">
        <f t="shared" si="43"/>
        <v>1.3331917223502856</v>
      </c>
      <c r="BJ179">
        <f t="shared" si="44"/>
        <v>1.3918887404524665</v>
      </c>
      <c r="BK179">
        <f t="shared" si="44"/>
        <v>1.4393998604036184</v>
      </c>
      <c r="BL179">
        <f t="shared" si="44"/>
        <v>1.4753793570487836</v>
      </c>
      <c r="BM179">
        <f t="shared" si="44"/>
        <v>1.4997826418552445</v>
      </c>
      <c r="BN179">
        <f t="shared" si="44"/>
        <v>1.5128347722678455</v>
      </c>
      <c r="BO179">
        <f t="shared" si="44"/>
        <v>1.5149928973977118</v>
      </c>
      <c r="BP179">
        <f t="shared" si="44"/>
        <v>1.506905435335244</v>
      </c>
      <c r="BQ179">
        <f t="shared" si="44"/>
        <v>1.4893703875540154</v>
      </c>
      <c r="BR179">
        <f t="shared" si="44"/>
        <v>1.4632947490645654</v>
      </c>
      <c r="BS179">
        <f t="shared" si="44"/>
        <v>1.429656514198322</v>
      </c>
      <c r="BT179">
        <f t="shared" si="45"/>
        <v>1.3894703404047761</v>
      </c>
      <c r="BU179">
        <f t="shared" si="45"/>
        <v>1.3437575385840044</v>
      </c>
      <c r="BV179">
        <f t="shared" si="45"/>
        <v>1.2935207212523834</v>
      </c>
      <c r="BW179">
        <f t="shared" si="45"/>
        <v>1.2397231647445348</v>
      </c>
      <c r="BX179">
        <f t="shared" si="45"/>
        <v>1.1832727285420914</v>
      </c>
      <c r="BY179">
        <f t="shared" si="45"/>
        <v>1.125010019621806</v>
      </c>
      <c r="BZ179">
        <f t="shared" si="45"/>
        <v>1.0657003859106851</v>
      </c>
      <c r="CA179">
        <f t="shared" si="45"/>
        <v>1.0060292627331282</v>
      </c>
      <c r="CB179">
        <f t="shared" si="45"/>
        <v>0.94660037136883013</v>
      </c>
      <c r="CC179">
        <f t="shared" si="45"/>
        <v>0.88793627160566857</v>
      </c>
      <c r="CD179">
        <f t="shared" si="46"/>
        <v>0.83048079324148993</v>
      </c>
      <c r="CE179">
        <f t="shared" si="46"/>
        <v>0.77460290854789426</v>
      </c>
      <c r="CF179">
        <f t="shared" si="46"/>
        <v>0.72060165345985527</v>
      </c>
      <c r="CG179">
        <f t="shared" si="46"/>
        <v>0.66871175541771022</v>
      </c>
      <c r="CH179">
        <f t="shared" si="46"/>
        <v>0.61910967704389075</v>
      </c>
      <c r="CI179">
        <f t="shared" si="46"/>
        <v>0.57191983472459051</v>
      </c>
      <c r="CJ179">
        <f t="shared" si="46"/>
        <v>0.52722079796420984</v>
      </c>
      <c r="CK179">
        <f t="shared" si="46"/>
        <v>0.4850513179784891</v>
      </c>
      <c r="CL179">
        <f t="shared" si="46"/>
        <v>0.44541607177173825</v>
      </c>
      <c r="CM179">
        <f t="shared" si="46"/>
        <v>0.40829104066620336</v>
      </c>
      <c r="CN179">
        <f t="shared" si="47"/>
        <v>0.37362846995900967</v>
      </c>
      <c r="CO179">
        <f t="shared" si="47"/>
        <v>0.3413613793167114</v>
      </c>
      <c r="CP179">
        <f t="shared" si="47"/>
        <v>0.31140761205061618</v>
      </c>
      <c r="CQ179">
        <f t="shared" si="47"/>
        <v>0.28367342599729356</v>
      </c>
      <c r="CR179">
        <f t="shared" si="47"/>
        <v>0.25805663984162158</v>
      </c>
      <c r="CS179">
        <f t="shared" si="47"/>
        <v>0.23444935685303289</v>
      </c>
      <c r="CT179">
        <f t="shared" si="47"/>
        <v>0.21274029363009886</v>
      </c>
      <c r="CU179">
        <f t="shared" si="47"/>
        <v>0.19281674500290807</v>
      </c>
      <c r="CV179">
        <f t="shared" si="47"/>
        <v>0.17456621812482373</v>
      </c>
      <c r="CW179">
        <f t="shared" si="47"/>
        <v>0.1578777693476503</v>
      </c>
      <c r="CX179">
        <f t="shared" si="48"/>
        <v>0.14264307702315907</v>
      </c>
      <c r="CY179">
        <f t="shared" si="48"/>
        <v>0.12875728217010715</v>
      </c>
      <c r="CZ179">
        <f t="shared" si="48"/>
        <v>0.11611962720749713</v>
      </c>
      <c r="DA179">
        <f t="shared" si="48"/>
        <v>0.10463392086131633</v>
      </c>
      <c r="DB179">
        <f t="shared" si="48"/>
        <v>9.4208855047669043E-2</v>
      </c>
      <c r="DC179">
        <f t="shared" si="48"/>
        <v>8.4758197134439037E-2</v>
      </c>
      <c r="DD179">
        <f t="shared" si="48"/>
        <v>7.6200878574088304E-2</v>
      </c>
      <c r="DE179">
        <f t="shared" si="48"/>
        <v>6.8460998548073942E-2</v>
      </c>
      <c r="DF179">
        <f t="shared" si="48"/>
        <v>6.1467759015886504E-2</v>
      </c>
      <c r="DG179">
        <f t="shared" si="48"/>
        <v>5.5155345451578762E-2</v>
      </c>
      <c r="DH179">
        <f t="shared" si="49"/>
        <v>4.946276559815966E-2</v>
      </c>
      <c r="DI179">
        <f t="shared" si="49"/>
        <v>4.4333656786289172E-2</v>
      </c>
      <c r="DJ179">
        <f t="shared" si="49"/>
        <v>3.9716070751926319E-2</v>
      </c>
      <c r="DK179">
        <f t="shared" si="49"/>
        <v>3.5562243445874553E-2</v>
      </c>
      <c r="DL179">
        <f t="shared" si="49"/>
        <v>3.1828356050614307E-2</v>
      </c>
      <c r="DM179">
        <f t="shared" si="49"/>
        <v>2.8474292297521429E-2</v>
      </c>
      <c r="DN179">
        <f t="shared" si="49"/>
        <v>2.5463396199956041E-2</v>
      </c>
      <c r="DO179">
        <f t="shared" si="49"/>
        <v>2.2762233473054665E-2</v>
      </c>
      <c r="DP179">
        <f t="shared" si="49"/>
        <v>2.0340359187224988E-2</v>
      </c>
      <c r="DQ179">
        <f t="shared" si="49"/>
        <v>1.817009358720819E-2</v>
      </c>
      <c r="DR179">
        <f t="shared" si="50"/>
        <v>1.622630749028001E-2</v>
      </c>
      <c r="DS179">
        <f t="shared" si="50"/>
        <v>1.4486218244474158E-2</v>
      </c>
      <c r="DT179">
        <f t="shared" si="50"/>
        <v>1.292919687005932E-2</v>
      </c>
      <c r="DU179">
        <f t="shared" si="50"/>
        <v>1.1536586715129899E-2</v>
      </c>
      <c r="DV179">
        <f t="shared" si="50"/>
        <v>1.02915337202064E-2</v>
      </c>
      <c r="DW179">
        <f t="shared" si="50"/>
        <v>9.1788281990956913E-3</v>
      </c>
      <c r="DX179">
        <f t="shared" si="50"/>
        <v>8.1847578967758853E-3</v>
      </c>
      <c r="DY179">
        <f t="shared" si="50"/>
        <v>7.2969719733340793E-3</v>
      </c>
      <c r="DZ179">
        <f t="shared" si="50"/>
        <v>6.5043554803666387E-3</v>
      </c>
      <c r="EA179">
        <f t="shared" si="50"/>
        <v>5.7969138378360331E-3</v>
      </c>
      <c r="EB179">
        <f t="shared" si="50"/>
        <v>5.165666780883065E-3</v>
      </c>
      <c r="EC179">
        <f t="shared" si="50"/>
        <v>4.6025512238315747E-3</v>
      </c>
      <c r="ED179">
        <f t="shared" si="50"/>
        <v>4.1003324794304926E-3</v>
      </c>
      <c r="EE179">
        <f t="shared" si="50"/>
        <v>3.6525232725690684E-3</v>
      </c>
      <c r="EF179">
        <f t="shared" si="50"/>
        <v>3.2533099969885054E-3</v>
      </c>
    </row>
    <row r="180" spans="1:136" x14ac:dyDescent="0.2">
      <c r="A180" s="1">
        <v>37043</v>
      </c>
      <c r="B180" s="15">
        <f>Sheet1!G180</f>
        <v>0.51276444751368622</v>
      </c>
      <c r="C180">
        <v>39573.408139199993</v>
      </c>
      <c r="D180">
        <v>39890.5</v>
      </c>
      <c r="E180" s="5">
        <v>0.05</v>
      </c>
      <c r="F180" s="6">
        <v>1</v>
      </c>
      <c r="G180" s="7">
        <v>0.2623829333438924</v>
      </c>
      <c r="H180" s="10">
        <v>77504.477312300573</v>
      </c>
      <c r="I180" s="8">
        <f t="shared" si="35"/>
        <v>2.8531577815220901</v>
      </c>
      <c r="J180" s="8">
        <f t="shared" si="29"/>
        <v>2.5907748481781976</v>
      </c>
      <c r="K180" s="3">
        <f t="shared" si="36"/>
        <v>0.99783564383860057</v>
      </c>
      <c r="L180" s="3">
        <f t="shared" si="30"/>
        <v>77504.472282198345</v>
      </c>
      <c r="M180" s="3">
        <f t="shared" si="31"/>
        <v>2.5301928418750865E-5</v>
      </c>
      <c r="N180" s="4">
        <f t="shared" si="32"/>
        <v>39573.393631987885</v>
      </c>
      <c r="O180" s="3">
        <f t="shared" si="33"/>
        <v>2.1045920316342272E-4</v>
      </c>
      <c r="P180" s="18">
        <f t="shared" si="37"/>
        <v>2.3576113158217359E-4</v>
      </c>
      <c r="Q180" s="20">
        <f t="shared" si="38"/>
        <v>3.1624583722868427</v>
      </c>
      <c r="R180" s="9">
        <f t="shared" si="39"/>
        <v>7.8221550421435967E-4</v>
      </c>
      <c r="U180" s="1">
        <f t="shared" si="34"/>
        <v>37043</v>
      </c>
      <c r="V180">
        <f t="shared" si="40"/>
        <v>1.2262782660722228E-46</v>
      </c>
      <c r="W180">
        <f t="shared" si="40"/>
        <v>1.943338529235671E-31</v>
      </c>
      <c r="X180">
        <f t="shared" si="40"/>
        <v>5.9557892804618909E-24</v>
      </c>
      <c r="Y180">
        <f t="shared" si="40"/>
        <v>2.8685373836530177E-19</v>
      </c>
      <c r="Z180">
        <f t="shared" si="40"/>
        <v>5.3743641528877897E-16</v>
      </c>
      <c r="AA180">
        <f t="shared" si="40"/>
        <v>1.4829254396106696E-13</v>
      </c>
      <c r="AB180">
        <f t="shared" si="40"/>
        <v>1.1780990309375236E-11</v>
      </c>
      <c r="AC180">
        <f t="shared" si="40"/>
        <v>3.9438935996990765E-10</v>
      </c>
      <c r="AD180">
        <f t="shared" si="40"/>
        <v>7.0384875213859976E-9</v>
      </c>
      <c r="AE180">
        <f t="shared" si="40"/>
        <v>7.8140618317508701E-8</v>
      </c>
      <c r="AF180">
        <f t="shared" si="41"/>
        <v>6.0010556278769314E-7</v>
      </c>
      <c r="AG180">
        <f t="shared" si="41"/>
        <v>3.4391564304480505E-6</v>
      </c>
      <c r="AH180">
        <f t="shared" si="41"/>
        <v>1.5551596473591938E-5</v>
      </c>
      <c r="AI180">
        <f t="shared" si="41"/>
        <v>5.7873124026127516E-5</v>
      </c>
      <c r="AJ180">
        <f t="shared" si="41"/>
        <v>1.8308254591806365E-4</v>
      </c>
      <c r="AK180">
        <f t="shared" si="41"/>
        <v>5.0505943472485277E-4</v>
      </c>
      <c r="AL180">
        <f t="shared" si="41"/>
        <v>1.2398772352362447E-3</v>
      </c>
      <c r="AM180">
        <f t="shared" si="41"/>
        <v>2.7534671437412714E-3</v>
      </c>
      <c r="AN180">
        <f t="shared" si="41"/>
        <v>5.606268632891871E-3</v>
      </c>
      <c r="AO180">
        <f t="shared" si="41"/>
        <v>1.0582279303329863E-2</v>
      </c>
      <c r="AP180">
        <f t="shared" si="42"/>
        <v>1.8690384718564573E-2</v>
      </c>
      <c r="AQ180">
        <f t="shared" si="42"/>
        <v>3.1129907822778833E-2</v>
      </c>
      <c r="AR180">
        <f t="shared" si="42"/>
        <v>4.9218918324567949E-2</v>
      </c>
      <c r="AS180">
        <f t="shared" si="42"/>
        <v>7.4291164801339224E-2</v>
      </c>
      <c r="AT180">
        <f t="shared" si="42"/>
        <v>0.10757365021588783</v>
      </c>
      <c r="AU180">
        <f t="shared" si="42"/>
        <v>0.15006050191744486</v>
      </c>
      <c r="AV180">
        <f t="shared" si="42"/>
        <v>0.20239934132789469</v>
      </c>
      <c r="AW180">
        <f t="shared" si="42"/>
        <v>0.26480408288719992</v>
      </c>
      <c r="AX180">
        <f t="shared" si="42"/>
        <v>0.33700379545765391</v>
      </c>
      <c r="AY180">
        <f t="shared" si="42"/>
        <v>0.41823199971109432</v>
      </c>
      <c r="AZ180">
        <f t="shared" si="43"/>
        <v>0.50725557239430397</v>
      </c>
      <c r="BA180">
        <f t="shared" si="43"/>
        <v>0.60243807154183626</v>
      </c>
      <c r="BB180">
        <f t="shared" si="43"/>
        <v>0.70182925521352013</v>
      </c>
      <c r="BC180">
        <f t="shared" si="43"/>
        <v>0.80327099322780482</v>
      </c>
      <c r="BD180">
        <f t="shared" si="43"/>
        <v>0.90450956488599354</v>
      </c>
      <c r="BE180">
        <f t="shared" si="43"/>
        <v>1.0033052272030292</v>
      </c>
      <c r="BF180">
        <f t="shared" si="43"/>
        <v>1.0975315805464965</v>
      </c>
      <c r="BG180">
        <f t="shared" si="43"/>
        <v>1.1852592989486617</v>
      </c>
      <c r="BH180">
        <f t="shared" si="43"/>
        <v>1.2648209221788402</v>
      </c>
      <c r="BI180">
        <f t="shared" si="43"/>
        <v>1.334855389108462</v>
      </c>
      <c r="BJ180">
        <f t="shared" si="44"/>
        <v>1.3943326701227023</v>
      </c>
      <c r="BK180">
        <f t="shared" si="44"/>
        <v>1.4425601483067367</v>
      </c>
      <c r="BL180">
        <f t="shared" si="44"/>
        <v>1.4791732845412813</v>
      </c>
      <c r="BM180">
        <f t="shared" si="44"/>
        <v>1.5041136054381936</v>
      </c>
      <c r="BN180">
        <f t="shared" si="44"/>
        <v>1.5175972290829138</v>
      </c>
      <c r="BO180">
        <f t="shared" si="44"/>
        <v>1.5200770602867384</v>
      </c>
      <c r="BP180">
        <f t="shared" si="44"/>
        <v>1.5122015163896692</v>
      </c>
      <c r="BQ180">
        <f t="shared" si="44"/>
        <v>1.4947722540816337</v>
      </c>
      <c r="BR180">
        <f t="shared" si="44"/>
        <v>1.4687029154884508</v>
      </c>
      <c r="BS180">
        <f t="shared" si="44"/>
        <v>1.4349804446166956</v>
      </c>
      <c r="BT180">
        <f t="shared" si="45"/>
        <v>1.3946300778841807</v>
      </c>
      <c r="BU180">
        <f t="shared" si="45"/>
        <v>1.3486847083930202</v>
      </c>
      <c r="BV180">
        <f t="shared" si="45"/>
        <v>1.2981589766756225</v>
      </c>
      <c r="BW180">
        <f t="shared" si="45"/>
        <v>1.2440281569082887</v>
      </c>
      <c r="BX180">
        <f t="shared" si="45"/>
        <v>1.1872116872048031</v>
      </c>
      <c r="BY180">
        <f t="shared" si="45"/>
        <v>1.1285610316210291</v>
      </c>
      <c r="BZ180">
        <f t="shared" si="45"/>
        <v>1.068851453372982</v>
      </c>
      <c r="CA180">
        <f t="shared" si="45"/>
        <v>1.0087772155816848</v>
      </c>
      <c r="CB180">
        <f t="shared" si="45"/>
        <v>0.94894969926389339</v>
      </c>
      <c r="CC180">
        <f t="shared" si="45"/>
        <v>0.88989793017953323</v>
      </c>
      <c r="CD180">
        <f t="shared" si="46"/>
        <v>0.83207102908996766</v>
      </c>
      <c r="CE180">
        <f t="shared" si="46"/>
        <v>0.77584213746695674</v>
      </c>
      <c r="CF180">
        <f t="shared" si="46"/>
        <v>0.72151341725010265</v>
      </c>
      <c r="CG180">
        <f t="shared" si="46"/>
        <v>0.66932177445560681</v>
      </c>
      <c r="CH180">
        <f t="shared" si="46"/>
        <v>0.6194450088549649</v>
      </c>
      <c r="CI180">
        <f t="shared" si="46"/>
        <v>0.57200814301702041</v>
      </c>
      <c r="CJ180">
        <f t="shared" si="46"/>
        <v>0.52708973195223419</v>
      </c>
      <c r="CK180">
        <f t="shared" si="46"/>
        <v>0.48472799825936191</v>
      </c>
      <c r="CL180">
        <f t="shared" si="46"/>
        <v>0.44492667640501993</v>
      </c>
      <c r="CM180">
        <f t="shared" si="46"/>
        <v>0.40766048331331373</v>
      </c>
      <c r="CN180">
        <f t="shared" si="47"/>
        <v>0.37288016084356973</v>
      </c>
      <c r="CO180">
        <f t="shared" si="47"/>
        <v>0.34051705923536335</v>
      </c>
      <c r="CP180">
        <f t="shared" si="47"/>
        <v>0.31048724958161805</v>
      </c>
      <c r="CQ180">
        <f t="shared" si="47"/>
        <v>0.28269516831401104</v>
      </c>
      <c r="CR180">
        <f t="shared" si="47"/>
        <v>0.25703680804737428</v>
      </c>
      <c r="CS180">
        <f t="shared" si="47"/>
        <v>0.23340247743385864</v>
      </c>
      <c r="CT180">
        <f t="shared" si="47"/>
        <v>0.21167915840772927</v>
      </c>
      <c r="CU180">
        <f t="shared" si="47"/>
        <v>0.19175249280916229</v>
      </c>
      <c r="CV180">
        <f t="shared" si="47"/>
        <v>0.17350843226971913</v>
      </c>
      <c r="CW180">
        <f t="shared" si="47"/>
        <v>0.1568345857858468</v>
      </c>
      <c r="CX180">
        <f t="shared" si="48"/>
        <v>0.14162129891451034</v>
      </c>
      <c r="CY180">
        <f t="shared" si="48"/>
        <v>0.12776249726486388</v>
      </c>
      <c r="CZ180">
        <f t="shared" si="48"/>
        <v>0.11515632515569106</v>
      </c>
      <c r="DA180">
        <f t="shared" si="48"/>
        <v>0.10370560814428054</v>
      </c>
      <c r="DB180">
        <f t="shared" si="48"/>
        <v>9.3318165756313756E-2</v>
      </c>
      <c r="DC180">
        <f t="shared" si="48"/>
        <v>8.3906998275280392E-2</v>
      </c>
      <c r="DD180">
        <f t="shared" si="48"/>
        <v>7.5390368973483238E-2</v>
      </c>
      <c r="DE180">
        <f t="shared" si="48"/>
        <v>6.769180075232907E-2</v>
      </c>
      <c r="DF180">
        <f t="shared" si="48"/>
        <v>6.0740003855314161E-2</v>
      </c>
      <c r="DG180">
        <f t="shared" si="48"/>
        <v>5.4468749156028895E-2</v>
      </c>
      <c r="DH180">
        <f t="shared" si="49"/>
        <v>4.8816699525992477E-2</v>
      </c>
      <c r="DI180">
        <f t="shared" si="49"/>
        <v>4.3727209963986921E-2</v>
      </c>
      <c r="DJ180">
        <f t="shared" si="49"/>
        <v>3.9148105523108538E-2</v>
      </c>
      <c r="DK180">
        <f t="shared" si="49"/>
        <v>3.503144460152386E-2</v>
      </c>
      <c r="DL180">
        <f t="shared" si="49"/>
        <v>3.1333273861540618E-2</v>
      </c>
      <c r="DM180">
        <f t="shared" si="49"/>
        <v>2.8013379899712455E-2</v>
      </c>
      <c r="DN180">
        <f t="shared" si="49"/>
        <v>2.5035041797218258E-2</v>
      </c>
      <c r="DO180">
        <f t="shared" si="49"/>
        <v>2.2364787822505516E-2</v>
      </c>
      <c r="DP180">
        <f t="shared" si="49"/>
        <v>1.997215882456873E-2</v>
      </c>
      <c r="DQ180">
        <f t="shared" si="49"/>
        <v>1.7829480232712001E-2</v>
      </c>
      <c r="DR180">
        <f t="shared" si="50"/>
        <v>1.5911644054980693E-2</v>
      </c>
      <c r="DS180">
        <f t="shared" si="50"/>
        <v>1.4195901831061121E-2</v>
      </c>
      <c r="DT180">
        <f t="shared" si="50"/>
        <v>1.2661669135470961E-2</v>
      </c>
      <c r="DU180">
        <f t="shared" si="50"/>
        <v>1.1290341933270659E-2</v>
      </c>
      <c r="DV180">
        <f t="shared" si="50"/>
        <v>1.0065124854218344E-2</v>
      </c>
      <c r="DW180">
        <f t="shared" si="50"/>
        <v>8.970871263982251E-3</v>
      </c>
      <c r="DX180">
        <f t="shared" si="50"/>
        <v>7.9939348653900975E-3</v>
      </c>
      <c r="DY180">
        <f t="shared" si="50"/>
        <v>7.1220324521868569E-3</v>
      </c>
      <c r="DZ180">
        <f t="shared" si="50"/>
        <v>6.3441173566430838E-3</v>
      </c>
      <c r="EA180">
        <f t="shared" si="50"/>
        <v>5.6502630755996697E-3</v>
      </c>
      <c r="EB180">
        <f t="shared" si="50"/>
        <v>5.0315565227928155E-3</v>
      </c>
      <c r="EC180">
        <f t="shared" si="50"/>
        <v>4.4800003348296757E-3</v>
      </c>
      <c r="ED180">
        <f t="shared" si="50"/>
        <v>3.9884236507698951E-3</v>
      </c>
      <c r="EE180">
        <f t="shared" si="50"/>
        <v>3.5504007881921582E-3</v>
      </c>
      <c r="EF180">
        <f t="shared" si="50"/>
        <v>3.1601772495726548E-3</v>
      </c>
    </row>
    <row r="181" spans="1:136" x14ac:dyDescent="0.2">
      <c r="A181" s="1">
        <v>37050</v>
      </c>
      <c r="B181" s="15">
        <f>Sheet1!G181</f>
        <v>0.46950470552662427</v>
      </c>
      <c r="C181">
        <v>38148.347627399999</v>
      </c>
      <c r="D181">
        <v>39890.5</v>
      </c>
      <c r="E181" s="5">
        <v>0.05</v>
      </c>
      <c r="F181" s="6">
        <v>1</v>
      </c>
      <c r="G181" s="7">
        <v>0.23564908446094651</v>
      </c>
      <c r="H181" s="10">
        <v>76087.685392815532</v>
      </c>
      <c r="I181" s="8">
        <f t="shared" si="35"/>
        <v>3.0703003885676283</v>
      </c>
      <c r="J181" s="8">
        <f t="shared" si="29"/>
        <v>2.8346513041066816</v>
      </c>
      <c r="K181" s="3">
        <f t="shared" si="36"/>
        <v>0.99893078212034847</v>
      </c>
      <c r="L181" s="3">
        <f t="shared" si="30"/>
        <v>76087.712526057832</v>
      </c>
      <c r="M181" s="3">
        <f t="shared" si="31"/>
        <v>7.3621283770490163E-4</v>
      </c>
      <c r="N181" s="4">
        <f t="shared" si="32"/>
        <v>38148.351486512263</v>
      </c>
      <c r="O181" s="3">
        <f t="shared" si="33"/>
        <v>1.4892747472044969E-5</v>
      </c>
      <c r="P181" s="18">
        <f t="shared" si="37"/>
        <v>7.5110558517694657E-4</v>
      </c>
      <c r="Q181" s="20">
        <f t="shared" si="38"/>
        <v>3.4711910145966627</v>
      </c>
      <c r="R181" s="9">
        <f t="shared" si="39"/>
        <v>2.5907763531083527E-4</v>
      </c>
      <c r="U181" s="1">
        <f t="shared" si="34"/>
        <v>37050</v>
      </c>
      <c r="V181">
        <f t="shared" si="40"/>
        <v>2.7267727521949709E-57</v>
      </c>
      <c r="W181">
        <f t="shared" si="40"/>
        <v>1.6448031324035603E-38</v>
      </c>
      <c r="X181">
        <f t="shared" si="40"/>
        <v>2.8846399815482023E-29</v>
      </c>
      <c r="Y181">
        <f t="shared" si="40"/>
        <v>1.7339556068784337E-23</v>
      </c>
      <c r="Z181">
        <f t="shared" si="40"/>
        <v>1.8871171025045213E-19</v>
      </c>
      <c r="AA181">
        <f t="shared" si="40"/>
        <v>1.9275033001287797E-16</v>
      </c>
      <c r="AB181">
        <f t="shared" si="40"/>
        <v>4.2306899842565756E-14</v>
      </c>
      <c r="AC181">
        <f t="shared" si="40"/>
        <v>3.1946338973036981E-12</v>
      </c>
      <c r="AD181">
        <f t="shared" si="40"/>
        <v>1.1096670628308981E-10</v>
      </c>
      <c r="AE181">
        <f t="shared" si="40"/>
        <v>2.1454775723548501E-9</v>
      </c>
      <c r="AF181">
        <f t="shared" si="41"/>
        <v>2.6324597170532432E-8</v>
      </c>
      <c r="AG181">
        <f t="shared" si="41"/>
        <v>2.2509078363567413E-7</v>
      </c>
      <c r="AH181">
        <f t="shared" si="41"/>
        <v>1.4368880965599296E-6</v>
      </c>
      <c r="AI181">
        <f t="shared" si="41"/>
        <v>7.2131532580165437E-6</v>
      </c>
      <c r="AJ181">
        <f t="shared" si="41"/>
        <v>2.9638487165153266E-5</v>
      </c>
      <c r="AK181">
        <f t="shared" si="41"/>
        <v>1.0286397143552471E-4</v>
      </c>
      <c r="AL181">
        <f t="shared" si="41"/>
        <v>3.0919023760026811E-4</v>
      </c>
      <c r="AM181">
        <f t="shared" si="41"/>
        <v>8.2136225251810415E-4</v>
      </c>
      <c r="AN181">
        <f t="shared" si="41"/>
        <v>1.9605624651917453E-3</v>
      </c>
      <c r="AO181">
        <f t="shared" si="41"/>
        <v>4.2629297773484022E-3</v>
      </c>
      <c r="AP181">
        <f t="shared" si="42"/>
        <v>8.5404170125323066E-3</v>
      </c>
      <c r="AQ181">
        <f t="shared" si="42"/>
        <v>1.5917351815137544E-2</v>
      </c>
      <c r="AR181">
        <f t="shared" si="42"/>
        <v>2.7824536599798583E-2</v>
      </c>
      <c r="AS181">
        <f t="shared" si="42"/>
        <v>4.5938770450369162E-2</v>
      </c>
      <c r="AT181">
        <f t="shared" si="42"/>
        <v>7.2065960016494332E-2</v>
      </c>
      <c r="AU181">
        <f t="shared" si="42"/>
        <v>0.10797773922383717</v>
      </c>
      <c r="AV181">
        <f t="shared" si="42"/>
        <v>0.15522160730878606</v>
      </c>
      <c r="AW181">
        <f t="shared" si="42"/>
        <v>0.21493056894683082</v>
      </c>
      <c r="AX181">
        <f t="shared" si="42"/>
        <v>0.28765898309392635</v>
      </c>
      <c r="AY181">
        <f t="shared" si="42"/>
        <v>0.37326708359714228</v>
      </c>
      <c r="AZ181">
        <f t="shared" si="43"/>
        <v>0.47086880169134065</v>
      </c>
      <c r="BA181">
        <f t="shared" si="43"/>
        <v>0.57884801891960791</v>
      </c>
      <c r="BB181">
        <f t="shared" si="43"/>
        <v>0.69493912170201633</v>
      </c>
      <c r="BC181">
        <f t="shared" si="43"/>
        <v>0.8163602137472451</v>
      </c>
      <c r="BD181">
        <f t="shared" si="43"/>
        <v>0.93998244909745932</v>
      </c>
      <c r="BE181">
        <f t="shared" si="43"/>
        <v>1.0625169225933451</v>
      </c>
      <c r="BF181">
        <f t="shared" si="43"/>
        <v>1.1807011258373237</v>
      </c>
      <c r="BG181">
        <f t="shared" si="43"/>
        <v>1.2914695417734241</v>
      </c>
      <c r="BH181">
        <f t="shared" si="43"/>
        <v>1.3920967617451985</v>
      </c>
      <c r="BI181">
        <f t="shared" si="43"/>
        <v>1.4803058294978724</v>
      </c>
      <c r="BJ181">
        <f t="shared" si="44"/>
        <v>1.5543387297514477</v>
      </c>
      <c r="BK181">
        <f t="shared" si="44"/>
        <v>1.6129896001678812</v>
      </c>
      <c r="BL181">
        <f t="shared" si="44"/>
        <v>1.6556040938093097</v>
      </c>
      <c r="BM181">
        <f t="shared" si="44"/>
        <v>1.6820502576469418</v>
      </c>
      <c r="BN181">
        <f t="shared" si="44"/>
        <v>1.6926673522493418</v>
      </c>
      <c r="BO181">
        <f t="shared" si="44"/>
        <v>1.6881993353734219</v>
      </c>
      <c r="BP181">
        <f t="shared" si="44"/>
        <v>1.6697194313292618</v>
      </c>
      <c r="BQ181">
        <f t="shared" si="44"/>
        <v>1.6385514864384956</v>
      </c>
      <c r="BR181">
        <f t="shared" si="44"/>
        <v>1.5961928371142102</v>
      </c>
      <c r="BS181">
        <f t="shared" si="44"/>
        <v>1.544242335504431</v>
      </c>
      <c r="BT181">
        <f t="shared" si="45"/>
        <v>1.484336101501766</v>
      </c>
      <c r="BU181">
        <f t="shared" si="45"/>
        <v>1.4180925798216335</v>
      </c>
      <c r="BV181">
        <f t="shared" si="45"/>
        <v>1.3470676271902065</v>
      </c>
      <c r="BW181">
        <f t="shared" si="45"/>
        <v>1.2727196623785471</v>
      </c>
      <c r="BX181">
        <f t="shared" si="45"/>
        <v>1.196384385967584</v>
      </c>
      <c r="BY181">
        <f t="shared" si="45"/>
        <v>1.1192582082896918</v>
      </c>
      <c r="BZ181">
        <f t="shared" si="45"/>
        <v>1.0423892949054763</v>
      </c>
      <c r="CA181">
        <f t="shared" si="45"/>
        <v>0.96667502639948155</v>
      </c>
      <c r="CB181">
        <f t="shared" si="45"/>
        <v>0.89286464885941697</v>
      </c>
      <c r="CC181">
        <f t="shared" si="45"/>
        <v>0.82156593958468405</v>
      </c>
      <c r="CD181">
        <f t="shared" si="46"/>
        <v>0.75325480809148393</v>
      </c>
      <c r="CE181">
        <f t="shared" si="46"/>
        <v>0.68828687719663184</v>
      </c>
      <c r="CF181">
        <f t="shared" si="46"/>
        <v>0.6269102281491703</v>
      </c>
      <c r="CG181">
        <f t="shared" si="46"/>
        <v>0.5692786360879829</v>
      </c>
      <c r="CH181">
        <f t="shared" si="46"/>
        <v>0.51546475927701318</v>
      </c>
      <c r="CI181">
        <f t="shared" si="46"/>
        <v>0.46547287202467114</v>
      </c>
      <c r="CJ181">
        <f t="shared" si="46"/>
        <v>0.41925084355779507</v>
      </c>
      <c r="CK181">
        <f t="shared" si="46"/>
        <v>0.37670116176222695</v>
      </c>
      <c r="CL181">
        <f t="shared" si="46"/>
        <v>0.33769088129903779</v>
      </c>
      <c r="CM181">
        <f t="shared" si="46"/>
        <v>0.30206044076609467</v>
      </c>
      <c r="CN181">
        <f t="shared" si="47"/>
        <v>0.26963134451834647</v>
      </c>
      <c r="CO181">
        <f t="shared" si="47"/>
        <v>0.24021274306777007</v>
      </c>
      <c r="CP181">
        <f t="shared" si="47"/>
        <v>0.21360697339872858</v>
      </c>
      <c r="CQ181">
        <f t="shared" si="47"/>
        <v>0.18961413882345624</v>
      </c>
      <c r="CR181">
        <f t="shared" si="47"/>
        <v>0.16803581885439647</v>
      </c>
      <c r="CS181">
        <f t="shared" si="47"/>
        <v>0.1486780045348543</v>
      </c>
      <c r="CT181">
        <f t="shared" si="47"/>
        <v>0.13135335512050864</v>
      </c>
      <c r="CU181">
        <f t="shared" si="47"/>
        <v>0.11588286912495729</v>
      </c>
      <c r="CV181">
        <f t="shared" si="47"/>
        <v>0.10209705752536798</v>
      </c>
      <c r="CW181">
        <f t="shared" si="47"/>
        <v>8.9836700181392337E-2</v>
      </c>
      <c r="CX181">
        <f t="shared" si="48"/>
        <v>7.8953258899081794E-2</v>
      </c>
      <c r="CY181">
        <f t="shared" si="48"/>
        <v>6.9309012573550655E-2</v>
      </c>
      <c r="CZ181">
        <f t="shared" si="48"/>
        <v>6.077697184657644E-2</v>
      </c>
      <c r="DA181">
        <f t="shared" si="48"/>
        <v>5.3240622990735294E-2</v>
      </c>
      <c r="DB181">
        <f t="shared" si="48"/>
        <v>4.6593543466564517E-2</v>
      </c>
      <c r="DC181">
        <f t="shared" si="48"/>
        <v>4.0738924911900676E-2</v>
      </c>
      <c r="DD181">
        <f t="shared" si="48"/>
        <v>3.5589033277348636E-2</v>
      </c>
      <c r="DE181">
        <f t="shared" si="48"/>
        <v>3.1064630442868998E-2</v>
      </c>
      <c r="DF181">
        <f t="shared" si="48"/>
        <v>2.7094376931530658E-2</v>
      </c>
      <c r="DG181">
        <f t="shared" si="48"/>
        <v>2.3614231250580285E-2</v>
      </c>
      <c r="DH181">
        <f t="shared" si="49"/>
        <v>2.0566857895877595E-2</v>
      </c>
      <c r="DI181">
        <f t="shared" si="49"/>
        <v>1.7901053103784963E-2</v>
      </c>
      <c r="DJ181">
        <f t="shared" si="49"/>
        <v>1.5571194970853512E-2</v>
      </c>
      <c r="DK181">
        <f t="shared" si="49"/>
        <v>1.353672253099036E-2</v>
      </c>
      <c r="DL181">
        <f t="shared" si="49"/>
        <v>1.1761646728326967E-2</v>
      </c>
      <c r="DM181">
        <f t="shared" si="49"/>
        <v>1.0214094900448337E-2</v>
      </c>
      <c r="DN181">
        <f t="shared" si="49"/>
        <v>8.8658893434492413E-3</v>
      </c>
      <c r="DO181">
        <f t="shared" si="49"/>
        <v>7.6921597241312962E-3</v>
      </c>
      <c r="DP181">
        <f t="shared" si="49"/>
        <v>6.6709884967375245E-3</v>
      </c>
      <c r="DQ181">
        <f t="shared" si="49"/>
        <v>5.7830880376528657E-3</v>
      </c>
      <c r="DR181">
        <f t="shared" si="50"/>
        <v>5.0115079015356544E-3</v>
      </c>
      <c r="DS181">
        <f t="shared" si="50"/>
        <v>4.3413704005657808E-3</v>
      </c>
      <c r="DT181">
        <f t="shared" si="50"/>
        <v>3.7596325928441333E-3</v>
      </c>
      <c r="DU181">
        <f t="shared" si="50"/>
        <v>3.2548727178133073E-3</v>
      </c>
      <c r="DV181">
        <f t="shared" si="50"/>
        <v>2.8170991203092053E-3</v>
      </c>
      <c r="DW181">
        <f t="shared" si="50"/>
        <v>2.437579747561871E-3</v>
      </c>
      <c r="DX181">
        <f t="shared" si="50"/>
        <v>2.1086903745694587E-3</v>
      </c>
      <c r="DY181">
        <f t="shared" si="50"/>
        <v>1.8237798041781995E-3</v>
      </c>
      <c r="DZ181">
        <f t="shared" si="50"/>
        <v>1.5770503920348572E-3</v>
      </c>
      <c r="EA181">
        <f t="shared" si="50"/>
        <v>1.3634523579030753E-3</v>
      </c>
      <c r="EB181">
        <f t="shared" si="50"/>
        <v>1.178590459415678E-3</v>
      </c>
      <c r="EC181">
        <f t="shared" si="50"/>
        <v>1.0186417189390667E-3</v>
      </c>
      <c r="ED181">
        <f t="shared" si="50"/>
        <v>8.8028300643859406E-4</v>
      </c>
      <c r="EE181">
        <f t="shared" si="50"/>
        <v>7.6062738930958516E-4</v>
      </c>
      <c r="EF181">
        <f t="shared" si="50"/>
        <v>6.5716826286285601E-4</v>
      </c>
    </row>
    <row r="182" spans="1:136" x14ac:dyDescent="0.2">
      <c r="A182" s="1">
        <v>37057</v>
      </c>
      <c r="B182" s="15">
        <f>Sheet1!G182</f>
        <v>0.44392780748871952</v>
      </c>
      <c r="C182">
        <v>35260.921354799997</v>
      </c>
      <c r="D182">
        <v>39890.5</v>
      </c>
      <c r="E182" s="5">
        <v>0.05</v>
      </c>
      <c r="F182" s="6">
        <v>1</v>
      </c>
      <c r="G182" s="7">
        <v>0.2139942952986407</v>
      </c>
      <c r="H182" s="10">
        <v>73202.584620951733</v>
      </c>
      <c r="I182" s="8">
        <f t="shared" si="35"/>
        <v>3.1776048390728331</v>
      </c>
      <c r="J182" s="8">
        <f t="shared" si="29"/>
        <v>2.9636105437741924</v>
      </c>
      <c r="K182" s="3">
        <f t="shared" si="36"/>
        <v>0.99925751504296523</v>
      </c>
      <c r="L182" s="3">
        <f t="shared" si="30"/>
        <v>73202.579832399351</v>
      </c>
      <c r="M182" s="3">
        <f t="shared" si="31"/>
        <v>2.2930233913211445E-5</v>
      </c>
      <c r="N182" s="4">
        <f t="shared" si="32"/>
        <v>35260.901894826275</v>
      </c>
      <c r="O182" s="3">
        <f t="shared" si="33"/>
        <v>3.7869057727670348E-4</v>
      </c>
      <c r="P182" s="18">
        <f t="shared" si="37"/>
        <v>4.0162081118991493E-4</v>
      </c>
      <c r="Q182" s="20">
        <f t="shared" si="38"/>
        <v>3.6645638088631842</v>
      </c>
      <c r="R182" s="9">
        <f t="shared" si="39"/>
        <v>1.2388023369425941E-4</v>
      </c>
      <c r="U182" s="1">
        <f t="shared" si="34"/>
        <v>37057</v>
      </c>
      <c r="V182">
        <f t="shared" si="40"/>
        <v>4.1451627237953916E-68</v>
      </c>
      <c r="W182">
        <f t="shared" si="40"/>
        <v>1.4761475074995341E-45</v>
      </c>
      <c r="X182">
        <f t="shared" si="40"/>
        <v>1.7729675776826524E-34</v>
      </c>
      <c r="Y182">
        <f t="shared" si="40"/>
        <v>1.4595652851804557E-27</v>
      </c>
      <c r="Z182">
        <f t="shared" si="40"/>
        <v>9.7231212487715783E-23</v>
      </c>
      <c r="AA182">
        <f t="shared" si="40"/>
        <v>3.7880543323991793E-19</v>
      </c>
      <c r="AB182">
        <f t="shared" si="40"/>
        <v>2.3349919013155463E-16</v>
      </c>
      <c r="AC182">
        <f t="shared" si="40"/>
        <v>4.0070327092405353E-14</v>
      </c>
      <c r="AD182">
        <f t="shared" si="40"/>
        <v>2.7130792607121408E-12</v>
      </c>
      <c r="AE182">
        <f t="shared" si="40"/>
        <v>9.1104850603643371E-11</v>
      </c>
      <c r="AF182">
        <f t="shared" si="41"/>
        <v>1.7756404125805331E-9</v>
      </c>
      <c r="AG182">
        <f t="shared" si="41"/>
        <v>2.2471765778902787E-8</v>
      </c>
      <c r="AH182">
        <f t="shared" si="41"/>
        <v>2.0055465064133715E-7</v>
      </c>
      <c r="AI182">
        <f t="shared" si="41"/>
        <v>1.3433109503215221E-6</v>
      </c>
      <c r="AJ182">
        <f t="shared" si="41"/>
        <v>7.0842786314163821E-6</v>
      </c>
      <c r="AK182">
        <f t="shared" si="41"/>
        <v>3.0544135949989172E-5</v>
      </c>
      <c r="AL182">
        <f t="shared" si="41"/>
        <v>1.109409774858602E-4</v>
      </c>
      <c r="AM182">
        <f t="shared" si="41"/>
        <v>3.4778041357192671E-4</v>
      </c>
      <c r="AN182">
        <f t="shared" si="41"/>
        <v>9.5976842620694284E-4</v>
      </c>
      <c r="AO182">
        <f t="shared" si="41"/>
        <v>2.3701885369957812E-3</v>
      </c>
      <c r="AP182">
        <f t="shared" si="42"/>
        <v>5.3098778100566998E-3</v>
      </c>
      <c r="AQ182">
        <f t="shared" si="42"/>
        <v>1.0915971098548267E-2</v>
      </c>
      <c r="AR182">
        <f t="shared" si="42"/>
        <v>2.0794570803999449E-2</v>
      </c>
      <c r="AS182">
        <f t="shared" si="42"/>
        <v>3.7013810232729705E-2</v>
      </c>
      <c r="AT182">
        <f t="shared" si="42"/>
        <v>6.2003092381187952E-2</v>
      </c>
      <c r="AU182">
        <f t="shared" si="42"/>
        <v>9.8353096258613951E-2</v>
      </c>
      <c r="AV182">
        <f t="shared" si="42"/>
        <v>0.14853426363781538</v>
      </c>
      <c r="AW182">
        <f t="shared" si="42"/>
        <v>0.21457213662771638</v>
      </c>
      <c r="AX182">
        <f t="shared" si="42"/>
        <v>0.2977302866826772</v>
      </c>
      <c r="AY182">
        <f t="shared" si="42"/>
        <v>0.39825264156829576</v>
      </c>
      <c r="AZ182">
        <f t="shared" si="43"/>
        <v>0.51520715665346939</v>
      </c>
      <c r="BA182">
        <f t="shared" si="43"/>
        <v>0.64645514295542816</v>
      </c>
      <c r="BB182">
        <f t="shared" si="43"/>
        <v>0.78874974518356344</v>
      </c>
      <c r="BC182">
        <f t="shared" si="43"/>
        <v>0.93794763358549016</v>
      </c>
      <c r="BD182">
        <f t="shared" si="43"/>
        <v>1.0893033950560955</v>
      </c>
      <c r="BE182">
        <f t="shared" si="43"/>
        <v>1.2378081901890166</v>
      </c>
      <c r="BF182">
        <f t="shared" si="43"/>
        <v>1.3785331400341978</v>
      </c>
      <c r="BG182">
        <f t="shared" si="43"/>
        <v>1.5069425004852814</v>
      </c>
      <c r="BH182">
        <f t="shared" si="43"/>
        <v>1.6191501254015617</v>
      </c>
      <c r="BI182">
        <f t="shared" si="43"/>
        <v>1.712102970757392</v>
      </c>
      <c r="BJ182">
        <f t="shared" si="44"/>
        <v>1.7836856306451918</v>
      </c>
      <c r="BK182">
        <f t="shared" si="44"/>
        <v>1.8327487668528302</v>
      </c>
      <c r="BL182">
        <f t="shared" si="44"/>
        <v>1.8590709928537241</v>
      </c>
      <c r="BM182">
        <f t="shared" si="44"/>
        <v>1.8632680105241988</v>
      </c>
      <c r="BN182">
        <f t="shared" si="44"/>
        <v>1.8466646884653308</v>
      </c>
      <c r="BO182">
        <f t="shared" si="44"/>
        <v>1.8111456956020757</v>
      </c>
      <c r="BP182">
        <f t="shared" si="44"/>
        <v>1.7589987769064921</v>
      </c>
      <c r="BQ182">
        <f t="shared" si="44"/>
        <v>1.6927623180135269</v>
      </c>
      <c r="BR182">
        <f t="shared" si="44"/>
        <v>1.615085978830747</v>
      </c>
      <c r="BS182">
        <f t="shared" si="44"/>
        <v>1.5286102745314152</v>
      </c>
      <c r="BT182">
        <f t="shared" si="45"/>
        <v>1.4358683257194262</v>
      </c>
      <c r="BU182">
        <f t="shared" si="45"/>
        <v>1.3392107602208054</v>
      </c>
      <c r="BV182">
        <f t="shared" si="45"/>
        <v>1.2407530065289742</v>
      </c>
      <c r="BW182">
        <f t="shared" si="45"/>
        <v>1.1423429817162272</v>
      </c>
      <c r="BX182">
        <f t="shared" si="45"/>
        <v>1.0455464037195905</v>
      </c>
      <c r="BY182">
        <f t="shared" si="45"/>
        <v>0.95164657922038032</v>
      </c>
      <c r="BZ182">
        <f t="shared" si="45"/>
        <v>0.86165545085582251</v>
      </c>
      <c r="CA182">
        <f t="shared" si="45"/>
        <v>0.77633284734125863</v>
      </c>
      <c r="CB182">
        <f t="shared" si="45"/>
        <v>0.69621119044798285</v>
      </c>
      <c r="CC182">
        <f t="shared" si="45"/>
        <v>0.62162330849446101</v>
      </c>
      <c r="CD182">
        <f t="shared" si="46"/>
        <v>0.55273143535136238</v>
      </c>
      <c r="CE182">
        <f t="shared" si="46"/>
        <v>0.48955589863162041</v>
      </c>
      <c r="CF182">
        <f t="shared" si="46"/>
        <v>0.43200239460142914</v>
      </c>
      <c r="CG182">
        <f t="shared" si="46"/>
        <v>0.37988709454190084</v>
      </c>
      <c r="CH182">
        <f t="shared" si="46"/>
        <v>0.33295912009597234</v>
      </c>
      <c r="CI182">
        <f t="shared" si="46"/>
        <v>0.29092016189804282</v>
      </c>
      <c r="CJ182">
        <f t="shared" si="46"/>
        <v>0.25344119905867735</v>
      </c>
      <c r="CK182">
        <f t="shared" si="46"/>
        <v>0.22017641206688757</v>
      </c>
      <c r="CL182">
        <f t="shared" si="46"/>
        <v>0.19077447500079783</v>
      </c>
      <c r="CM182">
        <f t="shared" si="46"/>
        <v>0.16488747173139259</v>
      </c>
      <c r="CN182">
        <f t="shared" si="47"/>
        <v>0.14217771205237165</v>
      </c>
      <c r="CO182">
        <f t="shared" si="47"/>
        <v>0.12232273381336403</v>
      </c>
      <c r="CP182">
        <f t="shared" si="47"/>
        <v>0.10501877183155493</v>
      </c>
      <c r="CQ182">
        <f t="shared" si="47"/>
        <v>8.998295838523343E-2</v>
      </c>
      <c r="CR182">
        <f t="shared" si="47"/>
        <v>7.6954497340007505E-2</v>
      </c>
      <c r="CS182">
        <f t="shared" si="47"/>
        <v>6.5695027479715645E-2</v>
      </c>
      <c r="CT182">
        <f t="shared" si="47"/>
        <v>5.5988362721165787E-2</v>
      </c>
      <c r="CU182">
        <f t="shared" si="47"/>
        <v>4.7639769260156332E-2</v>
      </c>
      <c r="CV182">
        <f t="shared" si="47"/>
        <v>4.0474913475460526E-2</v>
      </c>
      <c r="CW182">
        <f t="shared" si="47"/>
        <v>3.4338590336730743E-2</v>
      </c>
      <c r="CX182">
        <f t="shared" si="48"/>
        <v>2.9093320525577955E-2</v>
      </c>
      <c r="CY182">
        <f t="shared" si="48"/>
        <v>2.4617885647595622E-2</v>
      </c>
      <c r="CZ182">
        <f t="shared" si="48"/>
        <v>2.0805854774147443E-2</v>
      </c>
      <c r="DA182">
        <f t="shared" si="48"/>
        <v>1.7564141975705914E-2</v>
      </c>
      <c r="DB182">
        <f t="shared" si="48"/>
        <v>1.481162328846247E-2</v>
      </c>
      <c r="DC182">
        <f t="shared" si="48"/>
        <v>1.2477832447270434E-2</v>
      </c>
      <c r="DD182">
        <f t="shared" si="48"/>
        <v>1.0501747458783734E-2</v>
      </c>
      <c r="DE182">
        <f t="shared" si="48"/>
        <v>8.8306744182877674E-3</v>
      </c>
      <c r="DF182">
        <f t="shared" si="48"/>
        <v>7.4192306441752684E-3</v>
      </c>
      <c r="DG182">
        <f t="shared" si="48"/>
        <v>6.2284259873975267E-3</v>
      </c>
      <c r="DH182">
        <f t="shared" si="49"/>
        <v>5.2248388653880276E-3</v>
      </c>
      <c r="DI182">
        <f t="shared" si="49"/>
        <v>4.3798819921462596E-3</v>
      </c>
      <c r="DJ182">
        <f t="shared" si="49"/>
        <v>3.6691517747485616E-3</v>
      </c>
      <c r="DK182">
        <f t="shared" si="49"/>
        <v>3.071854791673849E-3</v>
      </c>
      <c r="DL182">
        <f t="shared" si="49"/>
        <v>2.5703045520220269E-3</v>
      </c>
      <c r="DM182">
        <f t="shared" si="49"/>
        <v>2.1494817684720017E-3</v>
      </c>
      <c r="DN182">
        <f t="shared" si="49"/>
        <v>1.7966515892707314E-3</v>
      </c>
      <c r="DO182">
        <f t="shared" si="49"/>
        <v>1.5010315688994593E-3</v>
      </c>
      <c r="DP182">
        <f t="shared" si="49"/>
        <v>1.2535045689495955E-3</v>
      </c>
      <c r="DQ182">
        <f t="shared" si="49"/>
        <v>1.0463712360842929E-3</v>
      </c>
      <c r="DR182">
        <f t="shared" si="50"/>
        <v>8.7313717713864941E-4</v>
      </c>
      <c r="DS182">
        <f t="shared" si="50"/>
        <v>7.2833042364708282E-4</v>
      </c>
      <c r="DT182">
        <f t="shared" si="50"/>
        <v>6.0734523606498171E-4</v>
      </c>
      <c r="DU182">
        <f t="shared" si="50"/>
        <v>5.0630873265319193E-4</v>
      </c>
      <c r="DV182">
        <f t="shared" si="50"/>
        <v>4.2196723372819569E-4</v>
      </c>
      <c r="DW182">
        <f t="shared" si="50"/>
        <v>3.5158958558089256E-4</v>
      </c>
      <c r="DX182">
        <f t="shared" si="50"/>
        <v>2.9288506855707511E-4</v>
      </c>
      <c r="DY182">
        <f t="shared" si="50"/>
        <v>2.4393380066089598E-4</v>
      </c>
      <c r="DZ182">
        <f t="shared" si="50"/>
        <v>2.0312782263748563E-4</v>
      </c>
      <c r="EA182">
        <f t="shared" si="50"/>
        <v>1.6912129450580079E-4</v>
      </c>
      <c r="EB182">
        <f t="shared" si="50"/>
        <v>1.4078844903835737E-4</v>
      </c>
      <c r="EC182">
        <f t="shared" si="50"/>
        <v>1.1718813702904378E-4</v>
      </c>
      <c r="ED182">
        <f t="shared" si="50"/>
        <v>9.7533964742462908E-5</v>
      </c>
      <c r="EE182">
        <f t="shared" si="50"/>
        <v>8.1169168071804109E-5</v>
      </c>
      <c r="EF182">
        <f t="shared" si="50"/>
        <v>6.7545492936616714E-5</v>
      </c>
    </row>
    <row r="183" spans="1:136" x14ac:dyDescent="0.2">
      <c r="A183" s="1">
        <v>37064</v>
      </c>
      <c r="B183" s="15">
        <f>Sheet1!G183</f>
        <v>0.43274112312807828</v>
      </c>
      <c r="C183">
        <v>33485.191502399997</v>
      </c>
      <c r="D183">
        <v>39890.5</v>
      </c>
      <c r="E183" s="5">
        <v>0.05</v>
      </c>
      <c r="F183" s="6">
        <v>1</v>
      </c>
      <c r="G183" s="7">
        <v>0.20299999074994043</v>
      </c>
      <c r="H183" s="10">
        <v>71427.557778272239</v>
      </c>
      <c r="I183" s="8">
        <f t="shared" si="35"/>
        <v>3.2174881070819614</v>
      </c>
      <c r="J183" s="8">
        <f t="shared" si="29"/>
        <v>3.014488116332021</v>
      </c>
      <c r="K183" s="3">
        <f t="shared" si="36"/>
        <v>0.99935340805896944</v>
      </c>
      <c r="L183" s="3">
        <f t="shared" si="30"/>
        <v>71427.563990639697</v>
      </c>
      <c r="M183" s="3">
        <f t="shared" si="31"/>
        <v>3.8593509432220347E-5</v>
      </c>
      <c r="N183" s="4">
        <f t="shared" si="32"/>
        <v>33485.193696760311</v>
      </c>
      <c r="O183" s="3">
        <f t="shared" si="33"/>
        <v>4.8152171845719587E-6</v>
      </c>
      <c r="P183" s="18">
        <f t="shared" si="37"/>
        <v>4.3408726616792304E-5</v>
      </c>
      <c r="Q183" s="20">
        <f t="shared" si="38"/>
        <v>3.7534044061597047</v>
      </c>
      <c r="R183" s="9">
        <f t="shared" si="39"/>
        <v>8.7224538413752713E-5</v>
      </c>
      <c r="U183" s="1">
        <f t="shared" si="34"/>
        <v>37064</v>
      </c>
      <c r="V183">
        <f t="shared" si="40"/>
        <v>9.9366464702944657E-75</v>
      </c>
      <c r="W183">
        <f t="shared" si="40"/>
        <v>7.8551807959187055E-50</v>
      </c>
      <c r="X183">
        <f t="shared" si="40"/>
        <v>1.2949377254090502E-37</v>
      </c>
      <c r="Y183">
        <f t="shared" si="40"/>
        <v>5.3661318675270103E-30</v>
      </c>
      <c r="Z183">
        <f t="shared" si="40"/>
        <v>1.0902811379155553E-24</v>
      </c>
      <c r="AA183">
        <f t="shared" si="40"/>
        <v>9.6571364187923821E-21</v>
      </c>
      <c r="AB183">
        <f t="shared" si="40"/>
        <v>1.119284273634862E-17</v>
      </c>
      <c r="AC183">
        <f t="shared" si="40"/>
        <v>3.1677821354457809E-15</v>
      </c>
      <c r="AD183">
        <f t="shared" si="40"/>
        <v>3.216856165504685E-13</v>
      </c>
      <c r="AE183">
        <f t="shared" si="40"/>
        <v>1.5086140388172821E-11</v>
      </c>
      <c r="AF183">
        <f t="shared" si="41"/>
        <v>3.8862563903469449E-10</v>
      </c>
      <c r="AG183">
        <f t="shared" si="41"/>
        <v>6.2235281506562315E-9</v>
      </c>
      <c r="AH183">
        <f t="shared" si="41"/>
        <v>6.7860066620558176E-8</v>
      </c>
      <c r="AI183">
        <f t="shared" si="41"/>
        <v>5.3959065383928806E-7</v>
      </c>
      <c r="AJ183">
        <f t="shared" si="41"/>
        <v>3.2986698231263716E-6</v>
      </c>
      <c r="AK183">
        <f t="shared" si="41"/>
        <v>1.6159878034681761E-5</v>
      </c>
      <c r="AL183">
        <f t="shared" si="41"/>
        <v>6.5569597844650408E-5</v>
      </c>
      <c r="AM183">
        <f t="shared" si="41"/>
        <v>2.2631548077308073E-4</v>
      </c>
      <c r="AN183">
        <f t="shared" si="41"/>
        <v>6.7911175183056334E-4</v>
      </c>
      <c r="AO183">
        <f t="shared" si="41"/>
        <v>1.8038756650645591E-3</v>
      </c>
      <c r="AP183">
        <f t="shared" si="42"/>
        <v>4.3056294242749087E-3</v>
      </c>
      <c r="AQ183">
        <f t="shared" si="42"/>
        <v>9.3523989222960135E-3</v>
      </c>
      <c r="AR183">
        <f t="shared" si="42"/>
        <v>1.868628099677256E-2</v>
      </c>
      <c r="AS183">
        <f t="shared" si="42"/>
        <v>3.4658818928804326E-2</v>
      </c>
      <c r="AT183">
        <f t="shared" si="42"/>
        <v>6.0147120370002319E-2</v>
      </c>
      <c r="AU183">
        <f t="shared" si="42"/>
        <v>9.8329254726226195E-2</v>
      </c>
      <c r="AV183">
        <f t="shared" si="42"/>
        <v>0.15233093825629815</v>
      </c>
      <c r="AW183">
        <f t="shared" si="42"/>
        <v>0.22479013313617041</v>
      </c>
      <c r="AX183">
        <f t="shared" si="42"/>
        <v>0.31741113980779817</v>
      </c>
      <c r="AY183">
        <f t="shared" si="42"/>
        <v>0.4305877100514966</v>
      </c>
      <c r="AZ183">
        <f t="shared" si="43"/>
        <v>0.56316399561091779</v>
      </c>
      <c r="BA183">
        <f t="shared" si="43"/>
        <v>0.71237662540911162</v>
      </c>
      <c r="BB183">
        <f t="shared" si="43"/>
        <v>0.87398823455857555</v>
      </c>
      <c r="BC183">
        <f t="shared" si="43"/>
        <v>1.0425905233787474</v>
      </c>
      <c r="BD183">
        <f t="shared" si="43"/>
        <v>1.2120300529500294</v>
      </c>
      <c r="BE183">
        <f t="shared" si="43"/>
        <v>1.3758962612435823</v>
      </c>
      <c r="BF183">
        <f t="shared" si="43"/>
        <v>1.5280092697942875</v>
      </c>
      <c r="BG183">
        <f t="shared" si="43"/>
        <v>1.6628530906488306</v>
      </c>
      <c r="BH183">
        <f t="shared" si="43"/>
        <v>1.7759145015665747</v>
      </c>
      <c r="BI183">
        <f t="shared" si="43"/>
        <v>1.8639053876992879</v>
      </c>
      <c r="BJ183">
        <f t="shared" si="44"/>
        <v>1.9248634322509761</v>
      </c>
      <c r="BK183">
        <f t="shared" si="44"/>
        <v>1.9581402821030642</v>
      </c>
      <c r="BL183">
        <f t="shared" si="44"/>
        <v>1.9642964036516881</v>
      </c>
      <c r="BM183">
        <f t="shared" si="44"/>
        <v>1.9449274510554482</v>
      </c>
      <c r="BN183">
        <f t="shared" si="44"/>
        <v>1.9024485080134905</v>
      </c>
      <c r="BO183">
        <f t="shared" si="44"/>
        <v>1.8398608998780634</v>
      </c>
      <c r="BP183">
        <f t="shared" si="44"/>
        <v>1.7605224509070745</v>
      </c>
      <c r="BQ183">
        <f t="shared" si="44"/>
        <v>1.6679371001747592</v>
      </c>
      <c r="BR183">
        <f t="shared" si="44"/>
        <v>1.5655745472726712</v>
      </c>
      <c r="BS183">
        <f t="shared" si="44"/>
        <v>1.4567257098395188</v>
      </c>
      <c r="BT183">
        <f t="shared" si="45"/>
        <v>1.3443956402494088</v>
      </c>
      <c r="BU183">
        <f t="shared" si="45"/>
        <v>1.2312323624120569</v>
      </c>
      <c r="BV183">
        <f t="shared" si="45"/>
        <v>1.1194878831689337</v>
      </c>
      <c r="BW183">
        <f t="shared" si="45"/>
        <v>1.0110063255082908</v>
      </c>
      <c r="BX183">
        <f t="shared" si="45"/>
        <v>0.90723357631958801</v>
      </c>
      <c r="BY183">
        <f t="shared" si="45"/>
        <v>0.80924286552119717</v>
      </c>
      <c r="BZ183">
        <f t="shared" si="45"/>
        <v>0.71777112209855187</v>
      </c>
      <c r="CA183">
        <f t="shared" si="45"/>
        <v>0.63326162988556856</v>
      </c>
      <c r="CB183">
        <f t="shared" si="45"/>
        <v>0.55590930336235389</v>
      </c>
      <c r="CC183">
        <f t="shared" si="45"/>
        <v>0.48570572358477287</v>
      </c>
      <c r="CD183">
        <f t="shared" si="46"/>
        <v>0.42248184838386543</v>
      </c>
      <c r="CE183">
        <f t="shared" si="46"/>
        <v>0.36594699670173858</v>
      </c>
      <c r="CF183">
        <f t="shared" si="46"/>
        <v>0.31572328267317523</v>
      </c>
      <c r="CG183">
        <f t="shared" si="46"/>
        <v>0.27137513471038033</v>
      </c>
      <c r="CH183">
        <f t="shared" si="46"/>
        <v>0.23243388308334983</v>
      </c>
      <c r="CI183">
        <f t="shared" si="46"/>
        <v>0.19841764771087433</v>
      </c>
      <c r="CJ183">
        <f t="shared" si="46"/>
        <v>0.16884692099765491</v>
      </c>
      <c r="CK183">
        <f t="shared" si="46"/>
        <v>0.14325633462308274</v>
      </c>
      <c r="CL183">
        <f t="shared" si="46"/>
        <v>0.12120313978061831</v>
      </c>
      <c r="CM183">
        <f t="shared" si="46"/>
        <v>0.10227293157876396</v>
      </c>
      <c r="CN183">
        <f t="shared" si="47"/>
        <v>8.6083122235577986E-2</v>
      </c>
      <c r="CO183">
        <f t="shared" si="47"/>
        <v>7.2284624236311226E-2</v>
      </c>
      <c r="CP183">
        <f t="shared" si="47"/>
        <v>6.0562151553431129E-2</v>
      </c>
      <c r="CQ183">
        <f t="shared" si="47"/>
        <v>5.0633490189720069E-2</v>
      </c>
      <c r="CR183">
        <f t="shared" si="47"/>
        <v>4.2248032869115826E-2</v>
      </c>
      <c r="CS183">
        <f t="shared" si="47"/>
        <v>3.5184819463202684E-2</v>
      </c>
      <c r="CT183">
        <f t="shared" si="47"/>
        <v>2.9250276412696379E-2</v>
      </c>
      <c r="CU183">
        <f t="shared" si="47"/>
        <v>2.427580586513256E-2</v>
      </c>
      <c r="CV183">
        <f t="shared" si="47"/>
        <v>2.0115338782885153E-2</v>
      </c>
      <c r="CW183">
        <f t="shared" si="47"/>
        <v>1.6642935744312505E-2</v>
      </c>
      <c r="CX183">
        <f t="shared" si="48"/>
        <v>1.3750494161844911E-2</v>
      </c>
      <c r="CY183">
        <f t="shared" si="48"/>
        <v>1.1345600615753871E-2</v>
      </c>
      <c r="CZ183">
        <f t="shared" si="48"/>
        <v>9.3495513210597892E-3</v>
      </c>
      <c r="DA183">
        <f t="shared" si="48"/>
        <v>7.6955517644991455E-3</v>
      </c>
      <c r="DB183">
        <f t="shared" si="48"/>
        <v>6.3270976517287164E-3</v>
      </c>
      <c r="DC183">
        <f t="shared" si="48"/>
        <v>5.1965329253270583E-3</v>
      </c>
      <c r="DD183">
        <f t="shared" si="48"/>
        <v>4.2637762479509518E-3</v>
      </c>
      <c r="DE183">
        <f t="shared" si="48"/>
        <v>3.4952045564970785E-3</v>
      </c>
      <c r="DF183">
        <f t="shared" si="48"/>
        <v>2.8626807138315536E-3</v>
      </c>
      <c r="DG183">
        <f t="shared" si="48"/>
        <v>2.3427116094466007E-3</v>
      </c>
      <c r="DH183">
        <f t="shared" si="49"/>
        <v>1.9157230413287263E-3</v>
      </c>
      <c r="DI183">
        <f t="shared" si="49"/>
        <v>1.565438150671294E-3</v>
      </c>
      <c r="DJ183">
        <f t="shared" si="49"/>
        <v>1.2783469241451394E-3</v>
      </c>
      <c r="DK183">
        <f t="shared" si="49"/>
        <v>1.0432552066226837E-3</v>
      </c>
      <c r="DL183">
        <f t="shared" si="49"/>
        <v>8.5090269158486192E-4</v>
      </c>
      <c r="DM183">
        <f t="shared" si="49"/>
        <v>6.9364041194156509E-4</v>
      </c>
      <c r="DN183">
        <f t="shared" si="49"/>
        <v>5.6515929472651693E-4</v>
      </c>
      <c r="DO183">
        <f t="shared" si="49"/>
        <v>4.6026233799873801E-4</v>
      </c>
      <c r="DP183">
        <f t="shared" si="49"/>
        <v>3.7467389758626319E-4</v>
      </c>
      <c r="DQ183">
        <f t="shared" si="49"/>
        <v>3.0488042387336978E-4</v>
      </c>
      <c r="DR183">
        <f t="shared" si="50"/>
        <v>2.4799775974407545E-4</v>
      </c>
      <c r="DS183">
        <f t="shared" si="50"/>
        <v>2.016607995914917E-4</v>
      </c>
      <c r="DT183">
        <f t="shared" si="50"/>
        <v>1.6393191857491782E-4</v>
      </c>
      <c r="DU183">
        <f t="shared" si="50"/>
        <v>1.3322511562471927E-4</v>
      </c>
      <c r="DV183">
        <f t="shared" si="50"/>
        <v>1.0824327880839593E-4</v>
      </c>
      <c r="DW183">
        <f t="shared" si="50"/>
        <v>8.7926383915108307E-5</v>
      </c>
      <c r="DX183">
        <f t="shared" si="50"/>
        <v>7.1408782995780373E-5</v>
      </c>
      <c r="DY183">
        <f t="shared" si="50"/>
        <v>5.7984035492042383E-5</v>
      </c>
      <c r="DZ183">
        <f t="shared" si="50"/>
        <v>4.7075986566542652E-5</v>
      </c>
      <c r="EA183">
        <f t="shared" si="50"/>
        <v>3.8215010944762646E-5</v>
      </c>
      <c r="EB183">
        <f t="shared" si="50"/>
        <v>3.101852113534698E-5</v>
      </c>
      <c r="EC183">
        <f t="shared" si="50"/>
        <v>2.5174990935481223E-5</v>
      </c>
      <c r="ED183">
        <f t="shared" si="50"/>
        <v>2.0430872759031548E-5</v>
      </c>
      <c r="EE183">
        <f t="shared" si="50"/>
        <v>1.6579894164185367E-5</v>
      </c>
      <c r="EF183">
        <f t="shared" si="50"/>
        <v>1.3454308159808264E-5</v>
      </c>
    </row>
    <row r="184" spans="1:136" x14ac:dyDescent="0.2">
      <c r="A184" s="1">
        <v>37071</v>
      </c>
      <c r="B184" s="15">
        <f>Sheet1!G184</f>
        <v>0.45153741238366724</v>
      </c>
      <c r="C184">
        <v>36633.754518000002</v>
      </c>
      <c r="D184">
        <v>39890.5</v>
      </c>
      <c r="E184" s="5">
        <v>0.05</v>
      </c>
      <c r="F184" s="6">
        <v>1</v>
      </c>
      <c r="G184" s="7">
        <v>0.22198906407360583</v>
      </c>
      <c r="H184" s="10">
        <v>74574.88746800393</v>
      </c>
      <c r="I184" s="8">
        <f t="shared" si="35"/>
        <v>3.1546833008204871</v>
      </c>
      <c r="J184" s="8">
        <f t="shared" si="29"/>
        <v>2.9326942367468813</v>
      </c>
      <c r="K184" s="3">
        <f t="shared" si="36"/>
        <v>0.9991966379379732</v>
      </c>
      <c r="L184" s="3">
        <f t="shared" si="30"/>
        <v>74574.89086916385</v>
      </c>
      <c r="M184" s="3">
        <f t="shared" si="31"/>
        <v>1.1567888801626671E-5</v>
      </c>
      <c r="N184" s="4">
        <f t="shared" si="32"/>
        <v>36633.713678152635</v>
      </c>
      <c r="O184" s="3">
        <f t="shared" si="33"/>
        <v>1.6678931329142774E-3</v>
      </c>
      <c r="P184" s="18">
        <f t="shared" si="37"/>
        <v>1.679461021715904E-3</v>
      </c>
      <c r="Q184" s="20">
        <f t="shared" si="38"/>
        <v>3.6084031984742202</v>
      </c>
      <c r="R184" s="9">
        <f t="shared" si="39"/>
        <v>1.5404371320472884E-4</v>
      </c>
      <c r="U184" s="1">
        <f t="shared" si="34"/>
        <v>37071</v>
      </c>
      <c r="V184">
        <f t="shared" si="40"/>
        <v>6.6881818146739853E-64</v>
      </c>
      <c r="W184">
        <f t="shared" si="40"/>
        <v>7.6665518596965295E-43</v>
      </c>
      <c r="X184">
        <f t="shared" si="40"/>
        <v>1.740352540359962E-32</v>
      </c>
      <c r="Y184">
        <f t="shared" si="40"/>
        <v>5.1248978003069304E-26</v>
      </c>
      <c r="Z184">
        <f t="shared" si="40"/>
        <v>1.6795232031783143E-21</v>
      </c>
      <c r="AA184">
        <f t="shared" si="40"/>
        <v>3.8803430353546918E-18</v>
      </c>
      <c r="AB184">
        <f t="shared" si="40"/>
        <v>1.6005604791785134E-15</v>
      </c>
      <c r="AC184">
        <f t="shared" si="40"/>
        <v>1.9978527002448693E-13</v>
      </c>
      <c r="AD184">
        <f t="shared" si="40"/>
        <v>1.045175810391565E-11</v>
      </c>
      <c r="AE184">
        <f t="shared" si="40"/>
        <v>2.8376191806722899E-10</v>
      </c>
      <c r="AF184">
        <f t="shared" si="41"/>
        <v>4.63099239469297E-9</v>
      </c>
      <c r="AG184">
        <f t="shared" si="41"/>
        <v>5.045406165487934E-8</v>
      </c>
      <c r="AH184">
        <f t="shared" si="41"/>
        <v>3.9639389039727078E-7</v>
      </c>
      <c r="AI184">
        <f t="shared" si="41"/>
        <v>2.3803596663608641E-6</v>
      </c>
      <c r="AJ184">
        <f t="shared" si="41"/>
        <v>1.1426637655585832E-5</v>
      </c>
      <c r="AK184">
        <f t="shared" si="41"/>
        <v>4.5418715226877762E-5</v>
      </c>
      <c r="AL184">
        <f t="shared" si="41"/>
        <v>1.5373398200257114E-4</v>
      </c>
      <c r="AM184">
        <f t="shared" si="41"/>
        <v>4.5327641305785448E-4</v>
      </c>
      <c r="AN184">
        <f t="shared" si="41"/>
        <v>1.1859358177807797E-3</v>
      </c>
      <c r="AO184">
        <f t="shared" si="41"/>
        <v>2.7958594692051226E-3</v>
      </c>
      <c r="AP184">
        <f t="shared" si="42"/>
        <v>6.015564700120794E-3</v>
      </c>
      <c r="AQ184">
        <f t="shared" si="42"/>
        <v>1.1940346484362515E-2</v>
      </c>
      <c r="AR184">
        <f t="shared" si="42"/>
        <v>2.206484804052319E-2</v>
      </c>
      <c r="AS184">
        <f t="shared" si="42"/>
        <v>3.8257384086515737E-2</v>
      </c>
      <c r="AT184">
        <f t="shared" si="42"/>
        <v>6.2657401047444633E-2</v>
      </c>
      <c r="AU184">
        <f t="shared" si="42"/>
        <v>9.7497091828821561E-2</v>
      </c>
      <c r="AV184">
        <f t="shared" si="42"/>
        <v>0.14486531850927825</v>
      </c>
      <c r="AW184">
        <f t="shared" si="42"/>
        <v>0.20644587079877755</v>
      </c>
      <c r="AX184">
        <f t="shared" si="42"/>
        <v>0.28326914065621872</v>
      </c>
      <c r="AY184">
        <f t="shared" si="42"/>
        <v>0.37551513050174185</v>
      </c>
      <c r="AZ184">
        <f t="shared" si="43"/>
        <v>0.48239719871308506</v>
      </c>
      <c r="BA184">
        <f t="shared" si="43"/>
        <v>0.60214259439406947</v>
      </c>
      <c r="BB184">
        <f t="shared" si="43"/>
        <v>0.73207086047001702</v>
      </c>
      <c r="BC184">
        <f t="shared" si="43"/>
        <v>0.86875760023599768</v>
      </c>
      <c r="BD184">
        <f t="shared" si="43"/>
        <v>1.0082610790586051</v>
      </c>
      <c r="BE184">
        <f t="shared" si="43"/>
        <v>1.1463837344279029</v>
      </c>
      <c r="BF184">
        <f t="shared" si="43"/>
        <v>1.2789399046349188</v>
      </c>
      <c r="BG184">
        <f t="shared" si="43"/>
        <v>1.402004179125637</v>
      </c>
      <c r="BH184">
        <f t="shared" si="43"/>
        <v>1.5121204993102824</v>
      </c>
      <c r="BI184">
        <f t="shared" si="43"/>
        <v>1.6064591622696021</v>
      </c>
      <c r="BJ184">
        <f t="shared" si="44"/>
        <v>1.6829160057367287</v>
      </c>
      <c r="BK184">
        <f t="shared" si="44"/>
        <v>1.7401543745400669</v>
      </c>
      <c r="BL184">
        <f t="shared" si="44"/>
        <v>1.7775954236799891</v>
      </c>
      <c r="BM184">
        <f t="shared" si="44"/>
        <v>1.7953656641775479</v>
      </c>
      <c r="BN184">
        <f t="shared" si="44"/>
        <v>1.7942124302279665</v>
      </c>
      <c r="BO184">
        <f t="shared" si="44"/>
        <v>1.7753983464380294</v>
      </c>
      <c r="BP184">
        <f t="shared" si="44"/>
        <v>1.740585208387192</v>
      </c>
      <c r="BQ184">
        <f t="shared" si="44"/>
        <v>1.6917162964381889</v>
      </c>
      <c r="BR184">
        <f t="shared" si="44"/>
        <v>1.6309043412862976</v>
      </c>
      <c r="BS184">
        <f t="shared" si="44"/>
        <v>1.5603304203585506</v>
      </c>
      <c r="BT184">
        <f t="shared" si="45"/>
        <v>1.4821571929044453</v>
      </c>
      <c r="BU184">
        <f t="shared" si="45"/>
        <v>1.3984582182617311</v>
      </c>
      <c r="BV184">
        <f t="shared" si="45"/>
        <v>1.311163726128969</v>
      </c>
      <c r="BW184">
        <f t="shared" si="45"/>
        <v>1.2220221503663478</v>
      </c>
      <c r="BX184">
        <f t="shared" si="45"/>
        <v>1.1325759928728811</v>
      </c>
      <c r="BY184">
        <f t="shared" si="45"/>
        <v>1.0441501209568433</v>
      </c>
      <c r="BZ184">
        <f t="shared" si="45"/>
        <v>0.95785037588505773</v>
      </c>
      <c r="CA184">
        <f t="shared" si="45"/>
        <v>0.87457033194628819</v>
      </c>
      <c r="CB184">
        <f t="shared" si="45"/>
        <v>0.79500414487736137</v>
      </c>
      <c r="CC184">
        <f t="shared" si="45"/>
        <v>0.71966362084686597</v>
      </c>
      <c r="CD184">
        <f t="shared" si="46"/>
        <v>0.64889788406394733</v>
      </c>
      <c r="CE184">
        <f t="shared" si="46"/>
        <v>0.58291429178666498</v>
      </c>
      <c r="CF184">
        <f t="shared" si="46"/>
        <v>0.52179951691121751</v>
      </c>
      <c r="CG184">
        <f t="shared" si="46"/>
        <v>0.46553997418103354</v>
      </c>
      <c r="CH184">
        <f t="shared" si="46"/>
        <v>0.4140409960012037</v>
      </c>
      <c r="CI184">
        <f t="shared" si="46"/>
        <v>0.36714436226846631</v>
      </c>
      <c r="CJ184">
        <f t="shared" si="46"/>
        <v>0.32464395355430775</v>
      </c>
      <c r="CK184">
        <f t="shared" si="46"/>
        <v>0.28629942904889899</v>
      </c>
      <c r="CL184">
        <f t="shared" si="46"/>
        <v>0.25184793227197239</v>
      </c>
      <c r="CM184">
        <f t="shared" si="46"/>
        <v>0.22101390210992899</v>
      </c>
      <c r="CN184">
        <f t="shared" si="47"/>
        <v>0.19351711816768333</v>
      </c>
      <c r="CO184">
        <f t="shared" si="47"/>
        <v>0.16907914175096053</v>
      </c>
      <c r="CP184">
        <f t="shared" si="47"/>
        <v>0.14742833086635754</v>
      </c>
      <c r="CQ184">
        <f t="shared" si="47"/>
        <v>0.12830361294509793</v>
      </c>
      <c r="CR184">
        <f t="shared" si="47"/>
        <v>0.11145719562550062</v>
      </c>
      <c r="CS184">
        <f t="shared" si="47"/>
        <v>9.6656386459643459E-2</v>
      </c>
      <c r="CT184">
        <f t="shared" si="47"/>
        <v>8.3684678963986681E-2</v>
      </c>
      <c r="CU184">
        <f t="shared" si="47"/>
        <v>7.2342246697755158E-2</v>
      </c>
      <c r="CV184">
        <f t="shared" si="47"/>
        <v>6.2445970322787453E-2</v>
      </c>
      <c r="CW184">
        <f t="shared" si="47"/>
        <v>5.3829105834428757E-2</v>
      </c>
      <c r="CX184">
        <f t="shared" si="48"/>
        <v>4.634068603426178E-2</v>
      </c>
      <c r="CY184">
        <f t="shared" si="48"/>
        <v>3.9844732293548429E-2</v>
      </c>
      <c r="CZ184">
        <f t="shared" si="48"/>
        <v>3.4219340002939837E-2</v>
      </c>
      <c r="DA184">
        <f t="shared" si="48"/>
        <v>2.9355688953556652E-2</v>
      </c>
      <c r="DB184">
        <f t="shared" si="48"/>
        <v>2.5157019279228948E-2</v>
      </c>
      <c r="DC184">
        <f t="shared" si="48"/>
        <v>2.1537604469776969E-2</v>
      </c>
      <c r="DD184">
        <f t="shared" si="48"/>
        <v>1.842174525225097E-2</v>
      </c>
      <c r="DE184">
        <f t="shared" si="48"/>
        <v>1.5742801712906731E-2</v>
      </c>
      <c r="DF184">
        <f t="shared" si="48"/>
        <v>1.3442275763280132E-2</v>
      </c>
      <c r="DG184">
        <f t="shared" si="48"/>
        <v>1.1468951799835305E-2</v>
      </c>
      <c r="DH184">
        <f t="shared" si="49"/>
        <v>9.7781000310513382E-3</v>
      </c>
      <c r="DI184">
        <f t="shared" si="49"/>
        <v>8.3307443183975455E-3</v>
      </c>
      <c r="DJ184">
        <f t="shared" si="49"/>
        <v>7.0929943785504887E-3</v>
      </c>
      <c r="DK184">
        <f t="shared" si="49"/>
        <v>6.0354407154191506E-3</v>
      </c>
      <c r="DL184">
        <f t="shared" si="49"/>
        <v>5.1326095966859062E-3</v>
      </c>
      <c r="DM184">
        <f t="shared" si="49"/>
        <v>4.3624746777049441E-3</v>
      </c>
      <c r="DN184">
        <f t="shared" si="49"/>
        <v>3.7060214347480053E-3</v>
      </c>
      <c r="DO184">
        <f t="shared" si="49"/>
        <v>3.1468603397839575E-3</v>
      </c>
      <c r="DP184">
        <f t="shared" si="49"/>
        <v>2.6708846402457255E-3</v>
      </c>
      <c r="DQ184">
        <f t="shared" si="49"/>
        <v>2.2659686584432315E-3</v>
      </c>
      <c r="DR184">
        <f t="shared" si="50"/>
        <v>1.9217026629959034E-3</v>
      </c>
      <c r="DS184">
        <f t="shared" si="50"/>
        <v>1.6291605620918415E-3</v>
      </c>
      <c r="DT184">
        <f t="shared" si="50"/>
        <v>1.3806969043548526E-3</v>
      </c>
      <c r="DU184">
        <f t="shared" si="50"/>
        <v>1.1697699311435297E-3</v>
      </c>
      <c r="DV184">
        <f t="shared" si="50"/>
        <v>9.9078769164804518E-4</v>
      </c>
      <c r="DW184">
        <f t="shared" si="50"/>
        <v>8.3897449979101742E-4</v>
      </c>
      <c r="DX184">
        <f t="shared" si="50"/>
        <v>7.1025527286943605E-4</v>
      </c>
      <c r="DY184">
        <f t="shared" si="50"/>
        <v>6.0115554132922334E-4</v>
      </c>
      <c r="DZ184">
        <f t="shared" si="50"/>
        <v>5.0871515389842045E-4</v>
      </c>
      <c r="EA184">
        <f t="shared" si="50"/>
        <v>4.3041392063208905E-4</v>
      </c>
      <c r="EB184">
        <f t="shared" si="50"/>
        <v>3.6410763730980412E-4</v>
      </c>
      <c r="EC184">
        <f t="shared" si="50"/>
        <v>3.0797311785991883E-4</v>
      </c>
      <c r="ED184">
        <f t="shared" si="50"/>
        <v>2.6046102736891922E-4</v>
      </c>
      <c r="EE184">
        <f t="shared" si="50"/>
        <v>2.2025545744115495E-4</v>
      </c>
      <c r="EF184">
        <f t="shared" si="50"/>
        <v>1.8623931911953108E-4</v>
      </c>
    </row>
    <row r="185" spans="1:136" x14ac:dyDescent="0.2">
      <c r="A185" s="1">
        <v>37078</v>
      </c>
      <c r="B185" s="15">
        <f>Sheet1!G185</f>
        <v>0.44882991751498252</v>
      </c>
      <c r="C185">
        <v>36787.983929400005</v>
      </c>
      <c r="D185">
        <v>36333.5</v>
      </c>
      <c r="E185" s="5">
        <v>0.05</v>
      </c>
      <c r="F185" s="6">
        <v>1</v>
      </c>
      <c r="G185" s="7">
        <v>0.23156249042190186</v>
      </c>
      <c r="H185" s="10">
        <v>71346.700660623159</v>
      </c>
      <c r="I185" s="8">
        <f t="shared" si="35"/>
        <v>3.2458690206945717</v>
      </c>
      <c r="J185" s="8">
        <f t="shared" si="29"/>
        <v>3.0143065302726697</v>
      </c>
      <c r="K185" s="3">
        <f t="shared" si="36"/>
        <v>0.99941453650676393</v>
      </c>
      <c r="L185" s="3">
        <f t="shared" si="30"/>
        <v>71346.703578203043</v>
      </c>
      <c r="M185" s="3">
        <f t="shared" si="31"/>
        <v>8.5122723825817445E-6</v>
      </c>
      <c r="N185" s="4">
        <f t="shared" si="32"/>
        <v>36787.94505283935</v>
      </c>
      <c r="O185" s="3">
        <f t="shared" si="33"/>
        <v>1.5113869683540131E-3</v>
      </c>
      <c r="P185" s="18">
        <f t="shared" si="37"/>
        <v>1.5198992407365948E-3</v>
      </c>
      <c r="Q185" s="20">
        <f t="shared" si="38"/>
        <v>3.6620798364186835</v>
      </c>
      <c r="R185" s="9">
        <f t="shared" si="39"/>
        <v>1.2508793115469414E-4</v>
      </c>
      <c r="U185" s="1">
        <f t="shared" si="34"/>
        <v>37078</v>
      </c>
      <c r="V185">
        <f t="shared" si="40"/>
        <v>2.2964603981244271E-57</v>
      </c>
      <c r="W185">
        <f t="shared" si="40"/>
        <v>2.8472468331658518E-38</v>
      </c>
      <c r="X185">
        <f t="shared" si="40"/>
        <v>6.598030529359763E-29</v>
      </c>
      <c r="Y185">
        <f t="shared" si="40"/>
        <v>4.5337187655713438E-23</v>
      </c>
      <c r="Z185">
        <f t="shared" si="40"/>
        <v>5.2772183488589767E-19</v>
      </c>
      <c r="AA185">
        <f t="shared" si="40"/>
        <v>5.5610619292357637E-16</v>
      </c>
      <c r="AB185">
        <f t="shared" si="40"/>
        <v>1.2325756631812243E-13</v>
      </c>
      <c r="AC185">
        <f t="shared" si="40"/>
        <v>9.271443040217334E-12</v>
      </c>
      <c r="AD185">
        <f t="shared" si="40"/>
        <v>3.179207745867518E-10</v>
      </c>
      <c r="AE185">
        <f t="shared" si="40"/>
        <v>6.0306928696797899E-9</v>
      </c>
      <c r="AF185">
        <f t="shared" si="41"/>
        <v>7.2285138339964124E-8</v>
      </c>
      <c r="AG185">
        <f t="shared" si="41"/>
        <v>6.0195557669500379E-7</v>
      </c>
      <c r="AH185">
        <f t="shared" si="41"/>
        <v>3.7342789758424319E-6</v>
      </c>
      <c r="AI185">
        <f t="shared" si="41"/>
        <v>1.8189321876102738E-5</v>
      </c>
      <c r="AJ185">
        <f t="shared" si="41"/>
        <v>7.2440908529248054E-5</v>
      </c>
      <c r="AK185">
        <f t="shared" si="41"/>
        <v>2.435024820724734E-4</v>
      </c>
      <c r="AL185">
        <f t="shared" si="41"/>
        <v>7.0853906150039343E-4</v>
      </c>
      <c r="AM185">
        <f t="shared" si="41"/>
        <v>1.8215436022992716E-3</v>
      </c>
      <c r="AN185">
        <f t="shared" si="41"/>
        <v>4.2071183767631685E-3</v>
      </c>
      <c r="AO185">
        <f t="shared" si="41"/>
        <v>8.8510064823895413E-3</v>
      </c>
      <c r="AP185">
        <f t="shared" si="42"/>
        <v>1.7157850196458716E-2</v>
      </c>
      <c r="AQ185">
        <f t="shared" si="42"/>
        <v>3.0945817189280481E-2</v>
      </c>
      <c r="AR185">
        <f t="shared" si="42"/>
        <v>5.2357274082784268E-2</v>
      </c>
      <c r="AS185">
        <f t="shared" si="42"/>
        <v>8.3682462760104576E-2</v>
      </c>
      <c r="AT185">
        <f t="shared" si="42"/>
        <v>0.1271138130179838</v>
      </c>
      <c r="AU185">
        <f t="shared" si="42"/>
        <v>0.18446587492646091</v>
      </c>
      <c r="AV185">
        <f t="shared" si="42"/>
        <v>0.25690509776249337</v>
      </c>
      <c r="AW185">
        <f t="shared" si="42"/>
        <v>0.34473289616019465</v>
      </c>
      <c r="AX185">
        <f t="shared" si="42"/>
        <v>0.44725569161154655</v>
      </c>
      <c r="AY185">
        <f t="shared" si="42"/>
        <v>0.56276008779181363</v>
      </c>
      <c r="AZ185">
        <f t="shared" si="43"/>
        <v>0.68859405119066819</v>
      </c>
      <c r="BA185">
        <f t="shared" si="43"/>
        <v>0.82133957710759908</v>
      </c>
      <c r="BB185">
        <f t="shared" si="43"/>
        <v>0.95705133407402143</v>
      </c>
      <c r="BC185">
        <f t="shared" si="43"/>
        <v>1.0915302890709946</v>
      </c>
      <c r="BD185">
        <f t="shared" si="43"/>
        <v>1.2206011366026004</v>
      </c>
      <c r="BE185">
        <f t="shared" si="43"/>
        <v>1.3403664073290111</v>
      </c>
      <c r="BF185">
        <f t="shared" si="43"/>
        <v>1.4474168959001168</v>
      </c>
      <c r="BG185">
        <f t="shared" si="43"/>
        <v>1.5389859601244187</v>
      </c>
      <c r="BH185">
        <f t="shared" si="43"/>
        <v>1.6130429792399434</v>
      </c>
      <c r="BI185">
        <f t="shared" si="43"/>
        <v>1.6683278751698187</v>
      </c>
      <c r="BJ185">
        <f t="shared" si="44"/>
        <v>1.704333568458295</v>
      </c>
      <c r="BK185">
        <f t="shared" si="44"/>
        <v>1.721246397202687</v>
      </c>
      <c r="BL185">
        <f t="shared" si="44"/>
        <v>1.7198559856481797</v>
      </c>
      <c r="BM185">
        <f t="shared" si="44"/>
        <v>1.701446096247456</v>
      </c>
      <c r="BN185">
        <f t="shared" si="44"/>
        <v>1.6676770034910384</v>
      </c>
      <c r="BO185">
        <f t="shared" si="44"/>
        <v>1.6204682673943127</v>
      </c>
      <c r="BP185">
        <f t="shared" si="44"/>
        <v>1.5618887972304718</v>
      </c>
      <c r="BQ185">
        <f t="shared" si="44"/>
        <v>1.4940590535002343</v>
      </c>
      <c r="BR185">
        <f t="shared" si="44"/>
        <v>1.4190683341357417</v>
      </c>
      <c r="BS185">
        <f t="shared" si="44"/>
        <v>1.3389084529435842</v>
      </c>
      <c r="BT185">
        <f t="shared" si="45"/>
        <v>1.2554238057370599</v>
      </c>
      <c r="BU185">
        <f t="shared" si="45"/>
        <v>1.1702768458702437</v>
      </c>
      <c r="BV185">
        <f t="shared" si="45"/>
        <v>1.0849273356202471</v>
      </c>
      <c r="BW185">
        <f t="shared" si="45"/>
        <v>1.0006233619307243</v>
      </c>
      <c r="BX185">
        <f t="shared" si="45"/>
        <v>0.91840195307103245</v>
      </c>
      <c r="BY185">
        <f t="shared" si="45"/>
        <v>0.8390971531302599</v>
      </c>
      <c r="BZ185">
        <f t="shared" si="45"/>
        <v>0.76335355340521238</v>
      </c>
      <c r="CA185">
        <f t="shared" si="45"/>
        <v>0.69164349945362158</v>
      </c>
      <c r="CB185">
        <f t="shared" si="45"/>
        <v>0.62428645355234369</v>
      </c>
      <c r="CC185">
        <f t="shared" si="45"/>
        <v>0.56146926641002681</v>
      </c>
      <c r="CD185">
        <f t="shared" si="46"/>
        <v>0.50326637882337488</v>
      </c>
      <c r="CE185">
        <f t="shared" si="46"/>
        <v>0.449659219855857</v>
      </c>
      <c r="CF185">
        <f t="shared" si="46"/>
        <v>0.40055428492658346</v>
      </c>
      <c r="CG185">
        <f t="shared" si="46"/>
        <v>0.35579956112182248</v>
      </c>
      <c r="CH185">
        <f t="shared" si="46"/>
        <v>0.31519911747378171</v>
      </c>
      <c r="CI185">
        <f t="shared" si="46"/>
        <v>0.27852579648511283</v>
      </c>
      <c r="CJ185">
        <f t="shared" si="46"/>
        <v>0.24553203279705135</v>
      </c>
      <c r="CK185">
        <f t="shared" si="46"/>
        <v>0.21595888933938134</v>
      </c>
      <c r="CL185">
        <f t="shared" si="46"/>
        <v>0.18954344457232047</v>
      </c>
      <c r="CM185">
        <f t="shared" si="46"/>
        <v>0.16602469048807952</v>
      </c>
      <c r="CN185">
        <f t="shared" si="47"/>
        <v>0.14514811356033222</v>
      </c>
      <c r="CO185">
        <f t="shared" si="47"/>
        <v>0.12666913308889771</v>
      </c>
      <c r="CP185">
        <f t="shared" si="47"/>
        <v>0.11035556619703807</v>
      </c>
      <c r="CQ185">
        <f t="shared" si="47"/>
        <v>9.5989278440460679E-2</v>
      </c>
      <c r="CR185">
        <f t="shared" si="47"/>
        <v>8.3367165468812954E-2</v>
      </c>
      <c r="CS185">
        <f t="shared" si="47"/>
        <v>7.2301595920695058E-2</v>
      </c>
      <c r="CT185">
        <f t="shared" si="47"/>
        <v>6.2620429851394835E-2</v>
      </c>
      <c r="CU185">
        <f t="shared" si="47"/>
        <v>5.4166711304041083E-2</v>
      </c>
      <c r="CV185">
        <f t="shared" si="47"/>
        <v>4.6798118705044037E-2</v>
      </c>
      <c r="CW185">
        <f t="shared" si="47"/>
        <v>4.0386242958675163E-2</v>
      </c>
      <c r="CX185">
        <f t="shared" si="48"/>
        <v>3.4815750642850807E-2</v>
      </c>
      <c r="CY185">
        <f t="shared" si="48"/>
        <v>2.998347866051761E-2</v>
      </c>
      <c r="CZ185">
        <f t="shared" si="48"/>
        <v>2.5797497084713579E-2</v>
      </c>
      <c r="DA185">
        <f t="shared" si="48"/>
        <v>2.2176168697070973E-2</v>
      </c>
      <c r="DB185">
        <f t="shared" si="48"/>
        <v>1.9047226766689081E-2</v>
      </c>
      <c r="DC185">
        <f t="shared" si="48"/>
        <v>1.6346886833436939E-2</v>
      </c>
      <c r="DD185">
        <f t="shared" si="48"/>
        <v>1.4019003519984754E-2</v>
      </c>
      <c r="DE185">
        <f t="shared" si="48"/>
        <v>1.2014279571044496E-2</v>
      </c>
      <c r="DF185">
        <f t="shared" si="48"/>
        <v>1.0289531280670486E-2</v>
      </c>
      <c r="DG185">
        <f t="shared" si="48"/>
        <v>8.8070121010047093E-3</v>
      </c>
      <c r="DH185">
        <f t="shared" si="49"/>
        <v>7.5337944204226202E-3</v>
      </c>
      <c r="DI185">
        <f t="shared" si="49"/>
        <v>6.4412081587845883E-3</v>
      </c>
      <c r="DJ185">
        <f t="shared" si="49"/>
        <v>5.5043338671721936E-3</v>
      </c>
      <c r="DK185">
        <f t="shared" si="49"/>
        <v>4.7015473651601065E-3</v>
      </c>
      <c r="DL185">
        <f t="shared" si="49"/>
        <v>4.014112537207311E-3</v>
      </c>
      <c r="DM185">
        <f t="shared" si="49"/>
        <v>3.4258186878437227E-3</v>
      </c>
      <c r="DN185">
        <f t="shared" si="49"/>
        <v>2.9226587785927162E-3</v>
      </c>
      <c r="DO185">
        <f t="shared" si="49"/>
        <v>2.4925449014485189E-3</v>
      </c>
      <c r="DP185">
        <f t="shared" si="49"/>
        <v>2.1250574544925335E-3</v>
      </c>
      <c r="DQ185">
        <f t="shared" si="49"/>
        <v>1.8112246510185454E-3</v>
      </c>
      <c r="DR185">
        <f t="shared" si="50"/>
        <v>1.5433291954248221E-3</v>
      </c>
      <c r="DS185">
        <f t="shared" si="50"/>
        <v>1.3147391823686786E-3</v>
      </c>
      <c r="DT185">
        <f t="shared" si="50"/>
        <v>1.1197605089438823E-3</v>
      </c>
      <c r="DU185">
        <f t="shared" si="50"/>
        <v>9.535083244285765E-4</v>
      </c>
      <c r="DV185">
        <f t="shared" si="50"/>
        <v>8.1179527224018854E-4</v>
      </c>
      <c r="DW185">
        <f t="shared" si="50"/>
        <v>6.9103449971714569E-4</v>
      </c>
      <c r="DX185">
        <f t="shared" si="50"/>
        <v>5.8815562027163856E-4</v>
      </c>
      <c r="DY185">
        <f t="shared" si="50"/>
        <v>5.0053200748402776E-4</v>
      </c>
      <c r="DZ185">
        <f t="shared" si="50"/>
        <v>4.2591798086395489E-4</v>
      </c>
      <c r="EA185">
        <f t="shared" si="50"/>
        <v>3.6239460796070287E-4</v>
      </c>
      <c r="EB185">
        <f t="shared" si="50"/>
        <v>3.0832299741626165E-4</v>
      </c>
      <c r="EC185">
        <f t="shared" si="50"/>
        <v>2.6230409290974141E-4</v>
      </c>
      <c r="ED185">
        <f t="shared" si="50"/>
        <v>2.2314409946377748E-4</v>
      </c>
      <c r="EE185">
        <f t="shared" si="50"/>
        <v>1.8982478214341452E-4</v>
      </c>
      <c r="EF185">
        <f t="shared" si="50"/>
        <v>1.6147797372888597E-4</v>
      </c>
    </row>
    <row r="186" spans="1:136" x14ac:dyDescent="0.2">
      <c r="A186" s="1">
        <v>37085</v>
      </c>
      <c r="B186" s="15">
        <f>Sheet1!G186</f>
        <v>0.41537635455525135</v>
      </c>
      <c r="C186">
        <v>36578.023972200004</v>
      </c>
      <c r="D186">
        <v>36333.5</v>
      </c>
      <c r="E186" s="5">
        <v>0.05</v>
      </c>
      <c r="F186" s="6">
        <v>1</v>
      </c>
      <c r="G186" s="7">
        <v>0.2136307718443643</v>
      </c>
      <c r="H186" s="10">
        <v>71138.502482064985</v>
      </c>
      <c r="I186" s="8">
        <f t="shared" si="35"/>
        <v>3.4859565511467698</v>
      </c>
      <c r="J186" s="8">
        <f t="shared" si="29"/>
        <v>3.2723257793024056</v>
      </c>
      <c r="K186" s="3">
        <f t="shared" si="36"/>
        <v>0.99975480967719688</v>
      </c>
      <c r="L186" s="3">
        <f t="shared" si="30"/>
        <v>71138.499252104521</v>
      </c>
      <c r="M186" s="3">
        <f t="shared" si="31"/>
        <v>1.0432644602382757E-5</v>
      </c>
      <c r="N186" s="4">
        <f t="shared" si="32"/>
        <v>36577.998498225286</v>
      </c>
      <c r="O186" s="3">
        <f t="shared" si="33"/>
        <v>6.4892338792807403E-4</v>
      </c>
      <c r="P186" s="18">
        <f t="shared" si="37"/>
        <v>6.5935603253045678E-4</v>
      </c>
      <c r="Q186" s="20">
        <f t="shared" si="38"/>
        <v>3.9744718170898783</v>
      </c>
      <c r="R186" s="9">
        <f t="shared" si="39"/>
        <v>3.5267806731488435E-5</v>
      </c>
      <c r="U186" s="1">
        <f t="shared" si="34"/>
        <v>37085</v>
      </c>
      <c r="V186">
        <f t="shared" si="40"/>
        <v>2.5659271614173013E-67</v>
      </c>
      <c r="W186">
        <f t="shared" si="40"/>
        <v>7.07131982422898E-45</v>
      </c>
      <c r="X186">
        <f t="shared" si="40"/>
        <v>7.1903777832427886E-34</v>
      </c>
      <c r="Y186">
        <f t="shared" si="40"/>
        <v>5.2208591516024669E-27</v>
      </c>
      <c r="Z186">
        <f t="shared" si="40"/>
        <v>3.1418424165546882E-22</v>
      </c>
      <c r="AA186">
        <f t="shared" si="40"/>
        <v>1.1234042881028865E-18</v>
      </c>
      <c r="AB186">
        <f t="shared" si="40"/>
        <v>6.4278484242592348E-16</v>
      </c>
      <c r="AC186">
        <f t="shared" si="40"/>
        <v>1.0326872486800568E-13</v>
      </c>
      <c r="AD186">
        <f t="shared" si="40"/>
        <v>6.5898123462581886E-12</v>
      </c>
      <c r="AE186">
        <f t="shared" si="40"/>
        <v>2.0967722830159772E-10</v>
      </c>
      <c r="AF186">
        <f t="shared" si="41"/>
        <v>3.889441763138962E-9</v>
      </c>
      <c r="AG186">
        <f t="shared" si="41"/>
        <v>4.7022507715283162E-8</v>
      </c>
      <c r="AH186">
        <f t="shared" si="41"/>
        <v>4.0217266713966757E-7</v>
      </c>
      <c r="AI186">
        <f t="shared" si="41"/>
        <v>2.588534309695274E-6</v>
      </c>
      <c r="AJ186">
        <f t="shared" si="41"/>
        <v>1.3149382259774363E-5</v>
      </c>
      <c r="AK186">
        <f t="shared" si="41"/>
        <v>5.4724397997222459E-5</v>
      </c>
      <c r="AL186">
        <f t="shared" si="41"/>
        <v>1.9221943660256257E-4</v>
      </c>
      <c r="AM186">
        <f t="shared" si="41"/>
        <v>5.8369453659779143E-4</v>
      </c>
      <c r="AN186">
        <f t="shared" si="41"/>
        <v>1.5626895022093049E-3</v>
      </c>
      <c r="AO186">
        <f t="shared" si="41"/>
        <v>3.7488967221251247E-3</v>
      </c>
      <c r="AP186">
        <f t="shared" si="42"/>
        <v>8.1687343162616475E-3</v>
      </c>
      <c r="AQ186">
        <f t="shared" si="42"/>
        <v>1.635201798191678E-2</v>
      </c>
      <c r="AR186">
        <f t="shared" si="42"/>
        <v>3.0363117979912986E-2</v>
      </c>
      <c r="AS186">
        <f t="shared" si="42"/>
        <v>5.2730372120551795E-2</v>
      </c>
      <c r="AT186">
        <f t="shared" si="42"/>
        <v>8.6256708948765179E-2</v>
      </c>
      <c r="AU186">
        <f t="shared" si="42"/>
        <v>0.13372237158102759</v>
      </c>
      <c r="AV186">
        <f t="shared" si="42"/>
        <v>0.19751875538424077</v>
      </c>
      <c r="AW186">
        <f t="shared" si="42"/>
        <v>0.27927210919868217</v>
      </c>
      <c r="AX186">
        <f t="shared" si="42"/>
        <v>0.37952172999913913</v>
      </c>
      <c r="AY186">
        <f t="shared" si="42"/>
        <v>0.49750841562420056</v>
      </c>
      <c r="AZ186">
        <f t="shared" si="43"/>
        <v>0.63110863515429516</v>
      </c>
      <c r="BA186">
        <f t="shared" si="43"/>
        <v>0.77692395388420543</v>
      </c>
      <c r="BB186">
        <f t="shared" si="43"/>
        <v>0.93050997257608781</v>
      </c>
      <c r="BC186">
        <f t="shared" si="43"/>
        <v>1.0867094072081147</v>
      </c>
      <c r="BD186">
        <f t="shared" si="43"/>
        <v>1.2400427511017509</v>
      </c>
      <c r="BE186">
        <f t="shared" si="43"/>
        <v>1.3851077194486265</v>
      </c>
      <c r="BF186">
        <f t="shared" si="43"/>
        <v>1.5169440320358862</v>
      </c>
      <c r="BG186">
        <f t="shared" si="43"/>
        <v>1.6313306190550041</v>
      </c>
      <c r="BH186">
        <f t="shared" si="43"/>
        <v>1.7249953013310266</v>
      </c>
      <c r="BI186">
        <f t="shared" si="43"/>
        <v>1.7957299502554613</v>
      </c>
      <c r="BJ186">
        <f t="shared" si="44"/>
        <v>1.8424152644459362</v>
      </c>
      <c r="BK186">
        <f t="shared" si="44"/>
        <v>1.8649675602892755</v>
      </c>
      <c r="BL186">
        <f t="shared" si="44"/>
        <v>1.8642250165106491</v>
      </c>
      <c r="BM186">
        <f t="shared" si="44"/>
        <v>1.8417928370600245</v>
      </c>
      <c r="BN186">
        <f t="shared" si="44"/>
        <v>1.7998663467343805</v>
      </c>
      <c r="BO186">
        <f t="shared" si="44"/>
        <v>1.7410488148967713</v>
      </c>
      <c r="BP186">
        <f t="shared" si="44"/>
        <v>1.6681775313533784</v>
      </c>
      <c r="BQ186">
        <f t="shared" si="44"/>
        <v>1.5841679647147213</v>
      </c>
      <c r="BR186">
        <f t="shared" si="44"/>
        <v>1.4918822073321485</v>
      </c>
      <c r="BS186">
        <f t="shared" si="44"/>
        <v>1.3940246869170456</v>
      </c>
      <c r="BT186">
        <f t="shared" si="45"/>
        <v>1.2930654933642869</v>
      </c>
      <c r="BU186">
        <f t="shared" si="45"/>
        <v>1.1911897010715624</v>
      </c>
      <c r="BV186">
        <f t="shared" si="45"/>
        <v>1.0902697452281824</v>
      </c>
      <c r="BW186">
        <f t="shared" si="45"/>
        <v>0.99185716115080425</v>
      </c>
      <c r="BX186">
        <f t="shared" si="45"/>
        <v>0.89718971436079897</v>
      </c>
      <c r="BY186">
        <f t="shared" si="45"/>
        <v>0.80721002158336075</v>
      </c>
      <c r="BZ186">
        <f t="shared" si="45"/>
        <v>0.72259207976774531</v>
      </c>
      <c r="CA186">
        <f t="shared" si="45"/>
        <v>0.6437725857181531</v>
      </c>
      <c r="CB186">
        <f t="shared" si="45"/>
        <v>0.57098446502844058</v>
      </c>
      <c r="CC186">
        <f t="shared" si="45"/>
        <v>0.50429057669972466</v>
      </c>
      <c r="CD186">
        <f t="shared" si="46"/>
        <v>0.4436160778094414</v>
      </c>
      <c r="CE186">
        <f t="shared" si="46"/>
        <v>0.38877839493106753</v>
      </c>
      <c r="CF186">
        <f t="shared" si="46"/>
        <v>0.3395141420511113</v>
      </c>
      <c r="CG186">
        <f t="shared" si="46"/>
        <v>0.29550264417197131</v>
      </c>
      <c r="CH186">
        <f t="shared" si="46"/>
        <v>0.25638597383554701</v>
      </c>
      <c r="CI186">
        <f t="shared" si="46"/>
        <v>0.22178559083899219</v>
      </c>
      <c r="CJ186">
        <f t="shared" si="46"/>
        <v>0.19131580213324739</v>
      </c>
      <c r="CK186">
        <f t="shared" si="46"/>
        <v>0.16459433889406916</v>
      </c>
      <c r="CL186">
        <f t="shared" si="46"/>
        <v>0.14125039055352712</v>
      </c>
      <c r="CM186">
        <f t="shared" si="46"/>
        <v>0.12093044998712653</v>
      </c>
      <c r="CN186">
        <f t="shared" si="47"/>
        <v>0.10330231780681207</v>
      </c>
      <c r="CO186">
        <f t="shared" si="47"/>
        <v>8.8057593328193115E-2</v>
      </c>
      <c r="CP186">
        <f t="shared" si="47"/>
        <v>7.4912950535616793E-2</v>
      </c>
      <c r="CQ186">
        <f t="shared" si="47"/>
        <v>6.3610463374407386E-2</v>
      </c>
      <c r="CR186">
        <f t="shared" si="47"/>
        <v>5.3917209036135866E-2</v>
      </c>
      <c r="CS186">
        <f t="shared" si="47"/>
        <v>4.5624342773398933E-2</v>
      </c>
      <c r="CT186">
        <f t="shared" si="47"/>
        <v>3.8545804669092937E-2</v>
      </c>
      <c r="CU186">
        <f t="shared" si="47"/>
        <v>3.2516788606522934E-2</v>
      </c>
      <c r="CV186">
        <f t="shared" si="47"/>
        <v>2.7392076921524674E-2</v>
      </c>
      <c r="CW186">
        <f t="shared" si="47"/>
        <v>2.3044321027525135E-2</v>
      </c>
      <c r="CX186">
        <f t="shared" si="48"/>
        <v>1.9362328626696665E-2</v>
      </c>
      <c r="CY186">
        <f t="shared" si="48"/>
        <v>1.6249401744822218E-2</v>
      </c>
      <c r="CZ186">
        <f t="shared" si="48"/>
        <v>1.3621756455018645E-2</v>
      </c>
      <c r="DA186">
        <f t="shared" si="48"/>
        <v>1.1407044442085536E-2</v>
      </c>
      <c r="DB186">
        <f t="shared" si="48"/>
        <v>9.5429881477416753E-3</v>
      </c>
      <c r="DC186">
        <f t="shared" si="48"/>
        <v>7.9761347789191039E-3</v>
      </c>
      <c r="DD186">
        <f t="shared" si="48"/>
        <v>6.660729630720584E-3</v>
      </c>
      <c r="DE186">
        <f t="shared" si="48"/>
        <v>5.5577056776868021E-3</v>
      </c>
      <c r="DF186">
        <f t="shared" si="48"/>
        <v>4.6337839613532885E-3</v>
      </c>
      <c r="DG186">
        <f t="shared" si="48"/>
        <v>3.8606777240260156E-3</v>
      </c>
      <c r="DH186">
        <f t="shared" si="49"/>
        <v>3.2143923178633033E-3</v>
      </c>
      <c r="DI186">
        <f t="shared" si="49"/>
        <v>2.6746124961959865E-3</v>
      </c>
      <c r="DJ186">
        <f t="shared" si="49"/>
        <v>2.2241686406737505E-3</v>
      </c>
      <c r="DK186">
        <f t="shared" si="49"/>
        <v>1.8485736885670964E-3</v>
      </c>
      <c r="DL186">
        <f t="shared" si="49"/>
        <v>1.5356229163101883E-3</v>
      </c>
      <c r="DM186">
        <f t="shared" si="49"/>
        <v>1.2750492433367586E-3</v>
      </c>
      <c r="DN186">
        <f t="shared" si="49"/>
        <v>1.0582272948416701E-3</v>
      </c>
      <c r="DO186">
        <f t="shared" si="49"/>
        <v>8.7792006612988143E-4</v>
      </c>
      <c r="DP186">
        <f t="shared" si="49"/>
        <v>7.2806263756431332E-4</v>
      </c>
      <c r="DQ186">
        <f t="shared" si="49"/>
        <v>6.0357797864164103E-4</v>
      </c>
      <c r="DR186">
        <f t="shared" si="50"/>
        <v>5.0022043949457019E-4</v>
      </c>
      <c r="DS186">
        <f t="shared" si="50"/>
        <v>4.1444305003196454E-4</v>
      </c>
      <c r="DT186">
        <f t="shared" si="50"/>
        <v>3.4328522650250065E-4</v>
      </c>
      <c r="DU186">
        <f t="shared" si="50"/>
        <v>2.842779207033818E-4</v>
      </c>
      <c r="DV186">
        <f t="shared" si="50"/>
        <v>2.3536363848494473E-4</v>
      </c>
      <c r="DW186">
        <f t="shared" si="50"/>
        <v>1.9482910309129189E-4</v>
      </c>
      <c r="DX186">
        <f t="shared" si="50"/>
        <v>1.6124864758127705E-4</v>
      </c>
      <c r="DY186">
        <f t="shared" si="50"/>
        <v>1.3343669198165301E-4</v>
      </c>
      <c r="DZ186">
        <f t="shared" si="50"/>
        <v>1.1040789810393672E-4</v>
      </c>
      <c r="EA186">
        <f t="shared" si="50"/>
        <v>9.1343801368831438E-5</v>
      </c>
      <c r="EB186">
        <f t="shared" si="50"/>
        <v>7.5564897744903533E-5</v>
      </c>
      <c r="EC186">
        <f t="shared" si="50"/>
        <v>6.2507318107952336E-5</v>
      </c>
      <c r="ED186">
        <f t="shared" si="50"/>
        <v>5.1703354860358976E-5</v>
      </c>
      <c r="EE186">
        <f t="shared" si="50"/>
        <v>4.2765219188358376E-5</v>
      </c>
      <c r="EF186">
        <f t="shared" si="50"/>
        <v>3.5371504312764886E-5</v>
      </c>
    </row>
    <row r="187" spans="1:136" x14ac:dyDescent="0.2">
      <c r="A187" s="1">
        <v>37092</v>
      </c>
      <c r="B187" s="15">
        <f>Sheet1!G187</f>
        <v>0.41537552862617683</v>
      </c>
      <c r="C187">
        <v>36113.112638399994</v>
      </c>
      <c r="D187">
        <v>36333.5</v>
      </c>
      <c r="E187" s="5">
        <v>0.05</v>
      </c>
      <c r="F187" s="6">
        <v>1</v>
      </c>
      <c r="G187" s="7">
        <v>0.21230455005333784</v>
      </c>
      <c r="H187" s="10">
        <v>70673.596294697229</v>
      </c>
      <c r="I187" s="8">
        <f t="shared" si="35"/>
        <v>3.475518881084267</v>
      </c>
      <c r="J187" s="8">
        <f t="shared" si="29"/>
        <v>3.2632143310309289</v>
      </c>
      <c r="K187" s="3">
        <f t="shared" si="36"/>
        <v>0.99974506695015908</v>
      </c>
      <c r="L187" s="3">
        <f t="shared" si="30"/>
        <v>70673.607079688125</v>
      </c>
      <c r="M187" s="3">
        <f t="shared" si="31"/>
        <v>1.1631602863444792E-4</v>
      </c>
      <c r="N187" s="4">
        <f t="shared" si="32"/>
        <v>36113.120774521114</v>
      </c>
      <c r="O187" s="3">
        <f t="shared" si="33"/>
        <v>6.6196466872888658E-5</v>
      </c>
      <c r="P187" s="18">
        <f t="shared" si="37"/>
        <v>1.8251249550733657E-4</v>
      </c>
      <c r="Q187" s="20">
        <f t="shared" si="38"/>
        <v>3.9697465271723456</v>
      </c>
      <c r="R187" s="9">
        <f t="shared" si="39"/>
        <v>3.597456525219312E-5</v>
      </c>
      <c r="U187" s="1">
        <f t="shared" si="34"/>
        <v>37092</v>
      </c>
      <c r="V187">
        <f t="shared" si="40"/>
        <v>6.3157752397867288E-68</v>
      </c>
      <c r="W187">
        <f t="shared" si="40"/>
        <v>3.0200488058780589E-45</v>
      </c>
      <c r="X187">
        <f t="shared" si="40"/>
        <v>3.9875176769479929E-34</v>
      </c>
      <c r="Y187">
        <f t="shared" si="40"/>
        <v>3.3906843517874903E-27</v>
      </c>
      <c r="Z187">
        <f t="shared" si="40"/>
        <v>2.2705897358466845E-22</v>
      </c>
      <c r="AA187">
        <f t="shared" si="40"/>
        <v>8.7700281906867962E-19</v>
      </c>
      <c r="AB187">
        <f t="shared" si="40"/>
        <v>5.3182715110122303E-16</v>
      </c>
      <c r="AC187">
        <f t="shared" si="40"/>
        <v>8.938134134280189E-14</v>
      </c>
      <c r="AD187">
        <f t="shared" si="40"/>
        <v>5.9108613174232672E-12</v>
      </c>
      <c r="AE187">
        <f t="shared" si="40"/>
        <v>1.9354946419436609E-10</v>
      </c>
      <c r="AF187">
        <f t="shared" si="41"/>
        <v>3.6750362796703025E-9</v>
      </c>
      <c r="AG187">
        <f t="shared" si="41"/>
        <v>4.5288242022065155E-8</v>
      </c>
      <c r="AH187">
        <f t="shared" si="41"/>
        <v>3.9349120920013282E-7</v>
      </c>
      <c r="AI187">
        <f t="shared" si="41"/>
        <v>2.5658463886781814E-6</v>
      </c>
      <c r="AJ187">
        <f t="shared" si="41"/>
        <v>1.3175203294850169E-5</v>
      </c>
      <c r="AK187">
        <f t="shared" si="41"/>
        <v>5.532131298107018E-5</v>
      </c>
      <c r="AL187">
        <f t="shared" si="41"/>
        <v>1.9574098369467218E-4</v>
      </c>
      <c r="AM187">
        <f t="shared" si="41"/>
        <v>5.9794358486946414E-4</v>
      </c>
      <c r="AN187">
        <f t="shared" si="41"/>
        <v>1.6085653879123879E-3</v>
      </c>
      <c r="AO187">
        <f t="shared" si="41"/>
        <v>3.873748149824217E-3</v>
      </c>
      <c r="AP187">
        <f t="shared" si="42"/>
        <v>8.4658832758595561E-3</v>
      </c>
      <c r="AQ187">
        <f t="shared" si="42"/>
        <v>1.6984550831361352E-2</v>
      </c>
      <c r="AR187">
        <f t="shared" si="42"/>
        <v>3.1587134725196538E-2</v>
      </c>
      <c r="AS187">
        <f t="shared" si="42"/>
        <v>5.4910581323828811E-2</v>
      </c>
      <c r="AT187">
        <f t="shared" si="42"/>
        <v>8.9866711126914647E-2</v>
      </c>
      <c r="AU187">
        <f t="shared" si="42"/>
        <v>0.13932380477704012</v>
      </c>
      <c r="AV187">
        <f t="shared" si="42"/>
        <v>0.20571744040419801</v>
      </c>
      <c r="AW187">
        <f t="shared" si="42"/>
        <v>0.29065440225451439</v>
      </c>
      <c r="AX187">
        <f t="shared" si="42"/>
        <v>0.39457905361629941</v>
      </c>
      <c r="AY187">
        <f t="shared" si="42"/>
        <v>0.51656110346742867</v>
      </c>
      <c r="AZ187">
        <f t="shared" si="43"/>
        <v>0.65424102640102677</v>
      </c>
      <c r="BA187">
        <f t="shared" si="43"/>
        <v>0.80394103292292129</v>
      </c>
      <c r="BB187">
        <f t="shared" si="43"/>
        <v>0.96092230914649968</v>
      </c>
      <c r="BC187">
        <f t="shared" si="43"/>
        <v>1.1197486222917328</v>
      </c>
      <c r="BD187">
        <f t="shared" si="43"/>
        <v>1.2747052069921863</v>
      </c>
      <c r="BE187">
        <f t="shared" si="43"/>
        <v>1.4202204346086686</v>
      </c>
      <c r="BF187">
        <f t="shared" si="43"/>
        <v>1.551244466449984</v>
      </c>
      <c r="BG187">
        <f t="shared" si="43"/>
        <v>1.663551128470834</v>
      </c>
      <c r="BH187">
        <f t="shared" si="43"/>
        <v>1.753943584080186</v>
      </c>
      <c r="BI187">
        <f t="shared" si="43"/>
        <v>1.8203583723891763</v>
      </c>
      <c r="BJ187">
        <f t="shared" si="44"/>
        <v>1.8618741220604933</v>
      </c>
      <c r="BK187">
        <f t="shared" si="44"/>
        <v>1.8786397029438244</v>
      </c>
      <c r="BL187">
        <f t="shared" si="44"/>
        <v>1.8717414666243579</v>
      </c>
      <c r="BM187">
        <f t="shared" si="44"/>
        <v>1.8430308585413044</v>
      </c>
      <c r="BN187">
        <f t="shared" si="44"/>
        <v>1.7949327164481339</v>
      </c>
      <c r="BO187">
        <f t="shared" si="44"/>
        <v>1.730251806620031</v>
      </c>
      <c r="BP187">
        <f t="shared" si="44"/>
        <v>1.6519913814804925</v>
      </c>
      <c r="BQ187">
        <f t="shared" si="44"/>
        <v>1.5631934461632349</v>
      </c>
      <c r="BR187">
        <f t="shared" si="44"/>
        <v>1.4668065073401453</v>
      </c>
      <c r="BS187">
        <f t="shared" si="44"/>
        <v>1.3655831803930101</v>
      </c>
      <c r="BT187">
        <f t="shared" si="45"/>
        <v>1.262007327311224</v>
      </c>
      <c r="BU187">
        <f t="shared" si="45"/>
        <v>1.1582484374574054</v>
      </c>
      <c r="BV187">
        <f t="shared" si="45"/>
        <v>1.0561397060792554</v>
      </c>
      <c r="BW187">
        <f t="shared" si="45"/>
        <v>0.9571756147838365</v>
      </c>
      <c r="BX187">
        <f t="shared" si="45"/>
        <v>0.86252465069423412</v>
      </c>
      <c r="BY187">
        <f t="shared" si="45"/>
        <v>0.77305298788354293</v>
      </c>
      <c r="BZ187">
        <f t="shared" si="45"/>
        <v>0.68935537635944644</v>
      </c>
      <c r="CA187">
        <f t="shared" si="45"/>
        <v>0.61179003843902091</v>
      </c>
      <c r="CB187">
        <f t="shared" si="45"/>
        <v>0.5405149791387226</v>
      </c>
      <c r="CC187">
        <f t="shared" si="45"/>
        <v>0.47552371696162932</v>
      </c>
      <c r="CD187">
        <f t="shared" si="46"/>
        <v>0.41667899438183531</v>
      </c>
      <c r="CE187">
        <f t="shared" si="46"/>
        <v>0.36374350989356968</v>
      </c>
      <c r="CF187">
        <f t="shared" si="46"/>
        <v>0.31640711496888319</v>
      </c>
      <c r="CG187">
        <f t="shared" si="46"/>
        <v>0.2743102382457262</v>
      </c>
      <c r="CH187">
        <f t="shared" si="46"/>
        <v>0.23706354064237445</v>
      </c>
      <c r="CI187">
        <f t="shared" si="46"/>
        <v>0.20426397755607881</v>
      </c>
      <c r="CJ187">
        <f t="shared" si="46"/>
        <v>0.17550755841018043</v>
      </c>
      <c r="CK187">
        <f t="shared" si="46"/>
        <v>0.15039916058293168</v>
      </c>
      <c r="CL187">
        <f t="shared" si="46"/>
        <v>0.12855978471710527</v>
      </c>
      <c r="CM187">
        <f t="shared" si="46"/>
        <v>0.10963164104865346</v>
      </c>
      <c r="CN187">
        <f t="shared" si="47"/>
        <v>9.3281439829167562E-2</v>
      </c>
      <c r="CO187">
        <f t="shared" si="47"/>
        <v>7.9202229834373389E-2</v>
      </c>
      <c r="CP187">
        <f t="shared" si="47"/>
        <v>6.7114092635989303E-2</v>
      </c>
      <c r="CQ187">
        <f t="shared" si="47"/>
        <v>5.6763960786799184E-2</v>
      </c>
      <c r="CR187">
        <f t="shared" si="47"/>
        <v>4.7924788251669764E-2</v>
      </c>
      <c r="CS187">
        <f t="shared" si="47"/>
        <v>4.0394263323277745E-2</v>
      </c>
      <c r="CT187">
        <f t="shared" si="47"/>
        <v>3.3993219174385372E-2</v>
      </c>
      <c r="CU187">
        <f t="shared" si="47"/>
        <v>2.856386583976709E-2</v>
      </c>
      <c r="CV187">
        <f t="shared" si="47"/>
        <v>2.3967940093344114E-2</v>
      </c>
      <c r="CW187">
        <f t="shared" si="47"/>
        <v>2.0084846395184538E-2</v>
      </c>
      <c r="CX187">
        <f t="shared" si="48"/>
        <v>1.6809842634215488E-2</v>
      </c>
      <c r="CY187">
        <f t="shared" si="48"/>
        <v>1.4052308467182389E-2</v>
      </c>
      <c r="CZ187">
        <f t="shared" si="48"/>
        <v>1.1734121267301823E-2</v>
      </c>
      <c r="DA187">
        <f t="shared" si="48"/>
        <v>9.7881546369505447E-3</v>
      </c>
      <c r="DB187">
        <f t="shared" si="48"/>
        <v>8.1569067012034115E-3</v>
      </c>
      <c r="DC187">
        <f t="shared" si="48"/>
        <v>6.7912595996267259E-3</v>
      </c>
      <c r="DD187">
        <f t="shared" si="48"/>
        <v>5.6493673830697458E-3</v>
      </c>
      <c r="DE187">
        <f t="shared" si="48"/>
        <v>4.6956665908664463E-3</v>
      </c>
      <c r="DF187">
        <f t="shared" si="48"/>
        <v>3.9000018639457467E-3</v>
      </c>
      <c r="DG187">
        <f t="shared" si="48"/>
        <v>3.2368578136183481E-3</v>
      </c>
      <c r="DH187">
        <f t="shared" si="49"/>
        <v>2.6846878248833E-3</v>
      </c>
      <c r="DI187">
        <f t="shared" si="49"/>
        <v>2.2253303718672156E-3</v>
      </c>
      <c r="DJ187">
        <f t="shared" si="49"/>
        <v>1.843503636492286E-3</v>
      </c>
      <c r="DK187">
        <f t="shared" si="49"/>
        <v>1.5263696506117488E-3</v>
      </c>
      <c r="DL187">
        <f t="shared" si="49"/>
        <v>1.2631597495351115E-3</v>
      </c>
      <c r="DM187">
        <f t="shared" si="49"/>
        <v>1.0448537721627763E-3</v>
      </c>
      <c r="DN187">
        <f t="shared" si="49"/>
        <v>8.6390612582984644E-4</v>
      </c>
      <c r="DO187">
        <f t="shared" si="49"/>
        <v>7.1401252036845924E-4</v>
      </c>
      <c r="DP187">
        <f t="shared" si="49"/>
        <v>5.8991184329055082E-4</v>
      </c>
      <c r="DQ187">
        <f t="shared" si="49"/>
        <v>4.8721828123837811E-4</v>
      </c>
      <c r="DR187">
        <f t="shared" si="50"/>
        <v>4.0227938250545528E-4</v>
      </c>
      <c r="DS187">
        <f t="shared" si="50"/>
        <v>3.3205629633725905E-4</v>
      </c>
      <c r="DT187">
        <f t="shared" si="50"/>
        <v>2.7402291486833475E-4</v>
      </c>
      <c r="DU187">
        <f t="shared" si="50"/>
        <v>2.2608108318271798E-4</v>
      </c>
      <c r="DV187">
        <f t="shared" si="50"/>
        <v>1.8648943389392724E-4</v>
      </c>
      <c r="DW187">
        <f t="shared" si="50"/>
        <v>1.5380374763565482E-4</v>
      </c>
      <c r="DX187">
        <f t="shared" si="50"/>
        <v>1.2682704335145839E-4</v>
      </c>
      <c r="DY187">
        <f t="shared" si="50"/>
        <v>1.0456786598997286E-4</v>
      </c>
      <c r="DZ187">
        <f t="shared" si="50"/>
        <v>8.6205467958263819E-5</v>
      </c>
      <c r="EA187">
        <f t="shared" si="50"/>
        <v>7.1060778200536957E-5</v>
      </c>
      <c r="EB187">
        <f t="shared" si="50"/>
        <v>5.8572222624212231E-5</v>
      </c>
      <c r="EC187">
        <f t="shared" si="50"/>
        <v>4.8275605128674682E-5</v>
      </c>
      <c r="ED187">
        <f t="shared" si="50"/>
        <v>3.9787382772436438E-5</v>
      </c>
      <c r="EE187">
        <f t="shared" si="50"/>
        <v>3.2790774425215188E-5</v>
      </c>
      <c r="EF187">
        <f t="shared" si="50"/>
        <v>2.7024232088874301E-5</v>
      </c>
    </row>
    <row r="188" spans="1:136" x14ac:dyDescent="0.2">
      <c r="A188" s="1">
        <v>37099</v>
      </c>
      <c r="B188" s="15">
        <f>Sheet1!G188</f>
        <v>0.41652107133464544</v>
      </c>
      <c r="C188">
        <v>34568.407239</v>
      </c>
      <c r="D188">
        <v>36333.5</v>
      </c>
      <c r="E188" s="5">
        <v>0.05</v>
      </c>
      <c r="F188" s="6">
        <v>1</v>
      </c>
      <c r="G188" s="7">
        <v>0.2083473288082846</v>
      </c>
      <c r="H188" s="10">
        <v>69128.741065597569</v>
      </c>
      <c r="I188" s="8">
        <f t="shared" si="35"/>
        <v>3.4314560535507725</v>
      </c>
      <c r="J188" s="8">
        <f t="shared" si="29"/>
        <v>3.2231087247424881</v>
      </c>
      <c r="K188" s="3">
        <f t="shared" si="36"/>
        <v>0.99969982480353958</v>
      </c>
      <c r="L188" s="3">
        <f t="shared" si="30"/>
        <v>69128.764267026985</v>
      </c>
      <c r="M188" s="3">
        <f t="shared" si="31"/>
        <v>5.3830632694916968E-4</v>
      </c>
      <c r="N188" s="4">
        <f t="shared" si="32"/>
        <v>34568.409305223831</v>
      </c>
      <c r="O188" s="3">
        <f t="shared" si="33"/>
        <v>4.2692809206478398E-6</v>
      </c>
      <c r="P188" s="18">
        <f t="shared" si="37"/>
        <v>5.4257560786981753E-4</v>
      </c>
      <c r="Q188" s="20">
        <f t="shared" si="38"/>
        <v>3.9430603596301412</v>
      </c>
      <c r="R188" s="9">
        <f t="shared" si="39"/>
        <v>4.0224198786773392E-5</v>
      </c>
      <c r="U188" s="1">
        <f t="shared" si="34"/>
        <v>37099</v>
      </c>
      <c r="V188">
        <f t="shared" ref="V188:AE197" si="51">NORMDIST(LN(V$1),LN($H188)+($S$2-$G188^2/2)*$F188,$G188*SQRT($F188),FALSE)</f>
        <v>1.0357364069687845E-69</v>
      </c>
      <c r="W188">
        <f t="shared" si="51"/>
        <v>2.6124329131041169E-46</v>
      </c>
      <c r="X188">
        <f t="shared" si="51"/>
        <v>7.5492574370864231E-35</v>
      </c>
      <c r="Y188">
        <f t="shared" si="51"/>
        <v>1.0280268211898664E-27</v>
      </c>
      <c r="Z188">
        <f t="shared" si="51"/>
        <v>9.4499965691021552E-23</v>
      </c>
      <c r="AA188">
        <f t="shared" si="51"/>
        <v>4.5818869877742476E-19</v>
      </c>
      <c r="AB188">
        <f t="shared" si="51"/>
        <v>3.2940024001381532E-16</v>
      </c>
      <c r="AC188">
        <f t="shared" si="51"/>
        <v>6.3114208324868113E-14</v>
      </c>
      <c r="AD188">
        <f t="shared" si="51"/>
        <v>4.6267446615486401E-12</v>
      </c>
      <c r="AE188">
        <f t="shared" si="51"/>
        <v>1.6447450706346688E-10</v>
      </c>
      <c r="AF188">
        <f t="shared" ref="AF188:AO197" si="52">NORMDIST(LN(AF$1),LN($H188)+($S$2-$G188^2/2)*$F188,$G188*SQRT($F188),FALSE)</f>
        <v>3.336667945145741E-9</v>
      </c>
      <c r="AG188">
        <f t="shared" si="52"/>
        <v>4.3385829509501525E-8</v>
      </c>
      <c r="AH188">
        <f t="shared" si="52"/>
        <v>3.9379598439856567E-7</v>
      </c>
      <c r="AI188">
        <f t="shared" si="52"/>
        <v>2.6608684972220122E-6</v>
      </c>
      <c r="AJ188">
        <f t="shared" si="52"/>
        <v>1.4064223975903719E-5</v>
      </c>
      <c r="AK188">
        <f t="shared" si="52"/>
        <v>6.0452355416632258E-5</v>
      </c>
      <c r="AL188">
        <f t="shared" si="52"/>
        <v>2.179448881055804E-4</v>
      </c>
      <c r="AM188">
        <f t="shared" si="52"/>
        <v>6.7570931113107623E-4</v>
      </c>
      <c r="AN188">
        <f t="shared" si="52"/>
        <v>1.8387140294892413E-3</v>
      </c>
      <c r="AO188">
        <f t="shared" si="52"/>
        <v>4.4661050141696019E-3</v>
      </c>
      <c r="AP188">
        <f t="shared" ref="AP188:AY197" si="53">NORMDIST(LN(AP$1),LN($H188)+($S$2-$G188^2/2)*$F188,$G188*SQRT($F188),FALSE)</f>
        <v>9.8199242644175372E-3</v>
      </c>
      <c r="AQ188">
        <f t="shared" si="53"/>
        <v>1.9778181364908623E-2</v>
      </c>
      <c r="AR188">
        <f t="shared" si="53"/>
        <v>3.6856699664018937E-2</v>
      </c>
      <c r="AS188">
        <f t="shared" si="53"/>
        <v>6.4093624557187132E-2</v>
      </c>
      <c r="AT188">
        <f t="shared" si="53"/>
        <v>0.10477921792731602</v>
      </c>
      <c r="AU188">
        <f t="shared" si="53"/>
        <v>0.16205338020021498</v>
      </c>
      <c r="AV188">
        <f t="shared" si="53"/>
        <v>0.23843122684770704</v>
      </c>
      <c r="AW188">
        <f t="shared" si="53"/>
        <v>0.33534073116312579</v>
      </c>
      <c r="AX188">
        <f t="shared" si="53"/>
        <v>0.45275903349341612</v>
      </c>
      <c r="AY188">
        <f t="shared" si="53"/>
        <v>0.58901580721285673</v>
      </c>
      <c r="AZ188">
        <f t="shared" ref="AZ188:BI197" si="54">NORMDIST(LN(AZ$1),LN($H188)+($S$2-$G188^2/2)*$F188,$G188*SQRT($F188),FALSE)</f>
        <v>0.74079941118270165</v>
      </c>
      <c r="BA188">
        <f t="shared" si="54"/>
        <v>0.90336385468097979</v>
      </c>
      <c r="BB188">
        <f t="shared" si="54"/>
        <v>1.070901018188724</v>
      </c>
      <c r="BC188">
        <f t="shared" si="54"/>
        <v>1.2370196053560749</v>
      </c>
      <c r="BD188">
        <f t="shared" si="54"/>
        <v>1.3952627296375726</v>
      </c>
      <c r="BE188">
        <f t="shared" si="54"/>
        <v>1.539599172270484</v>
      </c>
      <c r="BF188">
        <f t="shared" si="54"/>
        <v>1.664836074465178</v>
      </c>
      <c r="BG188">
        <f t="shared" si="54"/>
        <v>1.7669189366924849</v>
      </c>
      <c r="BH188">
        <f t="shared" si="54"/>
        <v>1.8431041562464452</v>
      </c>
      <c r="BI188">
        <f t="shared" si="54"/>
        <v>1.8920066671169442</v>
      </c>
      <c r="BJ188">
        <f t="shared" ref="BJ188:BS197" si="55">NORMDIST(LN(BJ$1),LN($H188)+($S$2-$G188^2/2)*$F188,$G188*SQRT($F188),FALSE)</f>
        <v>1.9135384985932284</v>
      </c>
      <c r="BK188">
        <f t="shared" si="55"/>
        <v>1.908762403320434</v>
      </c>
      <c r="BL188">
        <f t="shared" si="55"/>
        <v>1.8796882698295174</v>
      </c>
      <c r="BM188">
        <f t="shared" si="55"/>
        <v>1.8290396299240548</v>
      </c>
      <c r="BN188">
        <f t="shared" si="55"/>
        <v>1.7600143187756792</v>
      </c>
      <c r="BO188">
        <f t="shared" si="55"/>
        <v>1.6760584144068225</v>
      </c>
      <c r="BP188">
        <f t="shared" si="55"/>
        <v>1.5806670059204684</v>
      </c>
      <c r="BQ188">
        <f t="shared" si="55"/>
        <v>1.4772199131609614</v>
      </c>
      <c r="BR188">
        <f t="shared" si="55"/>
        <v>1.3688557366705423</v>
      </c>
      <c r="BS188">
        <f t="shared" si="55"/>
        <v>1.2583838428933456</v>
      </c>
      <c r="BT188">
        <f t="shared" ref="BT188:CC197" si="56">NORMDIST(LN(BT$1),LN($H188)+($S$2-$G188^2/2)*$F188,$G188*SQRT($F188),FALSE)</f>
        <v>1.1482311739561069</v>
      </c>
      <c r="BU188">
        <f t="shared" si="56"/>
        <v>1.0404190601947274</v>
      </c>
      <c r="BV188">
        <f t="shared" si="56"/>
        <v>0.93656436542060861</v>
      </c>
      <c r="BW188">
        <f t="shared" si="56"/>
        <v>0.83789912647036835</v>
      </c>
      <c r="BX188">
        <f t="shared" si="56"/>
        <v>0.74530316915502481</v>
      </c>
      <c r="BY188">
        <f t="shared" si="56"/>
        <v>0.65934481695084968</v>
      </c>
      <c r="BZ188">
        <f t="shared" si="56"/>
        <v>0.58032560937201727</v>
      </c>
      <c r="CA188">
        <f t="shared" si="56"/>
        <v>0.50832579975857906</v>
      </c>
      <c r="CB188">
        <f t="shared" si="56"/>
        <v>0.44324822576455597</v>
      </c>
      <c r="CC188">
        <f t="shared" si="56"/>
        <v>0.38485888779361127</v>
      </c>
      <c r="CD188">
        <f t="shared" ref="CD188:CM197" si="57">NORMDIST(LN(CD$1),LN($H188)+($S$2-$G188^2/2)*$F188,$G188*SQRT($F188),FALSE)</f>
        <v>0.33282320247915459</v>
      </c>
      <c r="CE188">
        <f t="shared" si="57"/>
        <v>0.28673740963380956</v>
      </c>
      <c r="CF188">
        <f t="shared" si="57"/>
        <v>0.24615500424285044</v>
      </c>
      <c r="CG188">
        <f t="shared" si="57"/>
        <v>0.21060835052964005</v>
      </c>
      <c r="CH188">
        <f t="shared" si="57"/>
        <v>0.17962582782655692</v>
      </c>
      <c r="CI188">
        <f t="shared" si="57"/>
        <v>0.15274497461474762</v>
      </c>
      <c r="CJ188">
        <f t="shared" si="57"/>
        <v>0.12952215415223506</v>
      </c>
      <c r="CK188">
        <f t="shared" si="57"/>
        <v>0.10953927772732679</v>
      </c>
      <c r="CL188">
        <f t="shared" si="57"/>
        <v>9.2408102868569375E-2</v>
      </c>
      <c r="CM188">
        <f t="shared" si="57"/>
        <v>7.777258465641132E-2</v>
      </c>
      <c r="CN188">
        <f t="shared" ref="CN188:CW197" si="58">NORMDIST(LN(CN$1),LN($H188)+($S$2-$G188^2/2)*$F188,$G188*SQRT($F188),FALSE)</f>
        <v>6.5309707198342393E-2</v>
      </c>
      <c r="CO188">
        <f t="shared" si="58"/>
        <v>5.4729165856688619E-2</v>
      </c>
      <c r="CP188">
        <f t="shared" si="58"/>
        <v>4.5772213659920902E-2</v>
      </c>
      <c r="CQ188">
        <f t="shared" si="58"/>
        <v>3.8209930691658331E-2</v>
      </c>
      <c r="CR188">
        <f t="shared" si="58"/>
        <v>3.1841125150971483E-2</v>
      </c>
      <c r="CS188">
        <f t="shared" si="58"/>
        <v>2.6490030314888894E-2</v>
      </c>
      <c r="CT188">
        <f t="shared" si="58"/>
        <v>2.2003923240421015E-2</v>
      </c>
      <c r="CU188">
        <f t="shared" si="58"/>
        <v>1.8250758681434692E-2</v>
      </c>
      <c r="CV188">
        <f t="shared" si="58"/>
        <v>1.5116885020146225E-2</v>
      </c>
      <c r="CW188">
        <f t="shared" si="58"/>
        <v>1.2504887495003818E-2</v>
      </c>
      <c r="CX188">
        <f t="shared" ref="CX188:DG197" si="59">NORMDIST(LN(CX$1),LN($H188)+($S$2-$G188^2/2)*$F188,$G188*SQRT($F188),FALSE)</f>
        <v>1.0331587025808463E-2</v>
      </c>
      <c r="CY188">
        <f t="shared" si="59"/>
        <v>8.5262098463254332E-3</v>
      </c>
      <c r="CZ188">
        <f t="shared" si="59"/>
        <v>7.0287333254723909E-3</v>
      </c>
      <c r="DA188">
        <f t="shared" si="59"/>
        <v>5.7884062070921076E-3</v>
      </c>
      <c r="DB188">
        <f t="shared" si="59"/>
        <v>4.7624365028737063E-3</v>
      </c>
      <c r="DC188">
        <f t="shared" si="59"/>
        <v>3.914836978305556E-3</v>
      </c>
      <c r="DD188">
        <f t="shared" si="59"/>
        <v>3.215416190758246E-3</v>
      </c>
      <c r="DE188">
        <f t="shared" si="59"/>
        <v>2.6389020497802292E-3</v>
      </c>
      <c r="DF188">
        <f t="shared" si="59"/>
        <v>2.1641846092343917E-3</v>
      </c>
      <c r="DG188">
        <f t="shared" si="59"/>
        <v>1.7736650579606365E-3</v>
      </c>
      <c r="DH188">
        <f t="shared" ref="DH188:DQ197" si="60">NORMDIST(LN(DH$1),LN($H188)+($S$2-$G188^2/2)*$F188,$G188*SQRT($F188),FALSE)</f>
        <v>1.4526984840183266E-3</v>
      </c>
      <c r="DI188">
        <f t="shared" si="60"/>
        <v>1.1891188188854578E-3</v>
      </c>
      <c r="DJ188">
        <f t="shared" si="60"/>
        <v>9.7283532518651586E-4</v>
      </c>
      <c r="DK188">
        <f t="shared" si="60"/>
        <v>7.9549100289524942E-4</v>
      </c>
      <c r="DL188">
        <f t="shared" si="60"/>
        <v>6.5017430310839027E-4</v>
      </c>
      <c r="DM188">
        <f t="shared" si="60"/>
        <v>5.3117651991487814E-4</v>
      </c>
      <c r="DN188">
        <f t="shared" si="60"/>
        <v>4.3378815637328699E-4</v>
      </c>
      <c r="DO188">
        <f t="shared" si="60"/>
        <v>3.5412841621875732E-4</v>
      </c>
      <c r="DP188">
        <f t="shared" si="60"/>
        <v>2.8900275158122592E-4</v>
      </c>
      <c r="DQ188">
        <f t="shared" si="60"/>
        <v>2.3578409659539903E-4</v>
      </c>
      <c r="DR188">
        <f t="shared" ref="DR188:EF197" si="61">NORMDIST(LN(DR$1),LN($H188)+($S$2-$G188^2/2)*$F188,$G188*SQRT($F188),FALSE)</f>
        <v>1.9231403865831108E-4</v>
      </c>
      <c r="DS188">
        <f t="shared" si="61"/>
        <v>1.5682072688590277E-4</v>
      </c>
      <c r="DT188">
        <f t="shared" si="61"/>
        <v>1.2785079610951955E-4</v>
      </c>
      <c r="DU188">
        <f t="shared" si="61"/>
        <v>1.0421300039755235E-4</v>
      </c>
      <c r="DV188">
        <f t="shared" si="61"/>
        <v>8.4931608769128969E-5</v>
      </c>
      <c r="DW188">
        <f t="shared" si="61"/>
        <v>6.9207923660497808E-5</v>
      </c>
      <c r="DX188">
        <f t="shared" si="61"/>
        <v>5.6388545760232487E-5</v>
      </c>
      <c r="DY188">
        <f t="shared" si="61"/>
        <v>4.5939232627925605E-5</v>
      </c>
      <c r="DZ188">
        <f t="shared" si="61"/>
        <v>3.742338818689731E-5</v>
      </c>
      <c r="EA188">
        <f t="shared" si="61"/>
        <v>3.048438038348748E-5</v>
      </c>
      <c r="EB188">
        <f t="shared" si="61"/>
        <v>2.4831019189784602E-5</v>
      </c>
      <c r="EC188">
        <f t="shared" si="61"/>
        <v>2.0225640369839329E-5</v>
      </c>
      <c r="ED188">
        <f t="shared" si="61"/>
        <v>1.6474335255218987E-5</v>
      </c>
      <c r="EE188">
        <f t="shared" si="61"/>
        <v>1.3418945989298371E-5</v>
      </c>
      <c r="EF188">
        <f t="shared" si="61"/>
        <v>1.0930511725652314E-5</v>
      </c>
    </row>
    <row r="189" spans="1:136" x14ac:dyDescent="0.2">
      <c r="A189" s="1">
        <v>37106</v>
      </c>
      <c r="B189" s="15">
        <f>Sheet1!G189</f>
        <v>0.33555441933382035</v>
      </c>
      <c r="C189">
        <v>34013.513066400003</v>
      </c>
      <c r="D189">
        <v>36333.5</v>
      </c>
      <c r="E189" s="5">
        <v>0.05</v>
      </c>
      <c r="F189" s="6">
        <v>1</v>
      </c>
      <c r="G189" s="7">
        <v>0.16643873845218099</v>
      </c>
      <c r="H189" s="10">
        <v>68574.979324438144</v>
      </c>
      <c r="I189" s="8">
        <f t="shared" si="35"/>
        <v>4.1999746449883926</v>
      </c>
      <c r="J189" s="8">
        <f t="shared" si="29"/>
        <v>4.033535906536212</v>
      </c>
      <c r="K189" s="3">
        <f t="shared" si="36"/>
        <v>0.99998665275640231</v>
      </c>
      <c r="L189" s="3">
        <f t="shared" si="30"/>
        <v>68575.002862308684</v>
      </c>
      <c r="M189" s="3">
        <f t="shared" si="31"/>
        <v>5.5403134956567119E-4</v>
      </c>
      <c r="N189" s="4">
        <f t="shared" si="32"/>
        <v>34013.519211967003</v>
      </c>
      <c r="O189" s="3">
        <f t="shared" si="33"/>
        <v>3.776799375398779E-5</v>
      </c>
      <c r="P189" s="18">
        <f t="shared" si="37"/>
        <v>5.91799343319659E-4</v>
      </c>
      <c r="Q189" s="20">
        <f t="shared" si="38"/>
        <v>4.9347684044206872</v>
      </c>
      <c r="R189" s="9">
        <f t="shared" si="39"/>
        <v>4.0122961148970439E-7</v>
      </c>
      <c r="U189" s="1">
        <f t="shared" si="34"/>
        <v>37106</v>
      </c>
      <c r="V189">
        <f t="shared" si="51"/>
        <v>7.0795681215955255E-109</v>
      </c>
      <c r="W189">
        <f t="shared" si="51"/>
        <v>3.2991124356120202E-72</v>
      </c>
      <c r="X189">
        <f t="shared" si="51"/>
        <v>2.9941817450894919E-54</v>
      </c>
      <c r="Y189">
        <f t="shared" si="51"/>
        <v>4.5134474405379614E-43</v>
      </c>
      <c r="Z189">
        <f t="shared" si="51"/>
        <v>2.7008534735660877E-35</v>
      </c>
      <c r="AA189">
        <f t="shared" si="51"/>
        <v>1.6080095532920999E-29</v>
      </c>
      <c r="AB189">
        <f t="shared" si="51"/>
        <v>4.8109123653867684E-25</v>
      </c>
      <c r="AC189">
        <f t="shared" si="51"/>
        <v>1.8127611409449028E-21</v>
      </c>
      <c r="AD189">
        <f t="shared" si="51"/>
        <v>1.5158810144150945E-18</v>
      </c>
      <c r="AE189">
        <f t="shared" si="51"/>
        <v>4.0783168426152581E-16</v>
      </c>
      <c r="AF189">
        <f t="shared" si="52"/>
        <v>4.5561037344675929E-14</v>
      </c>
      <c r="AG189">
        <f t="shared" si="52"/>
        <v>2.5352454490924548E-12</v>
      </c>
      <c r="AH189">
        <f t="shared" si="52"/>
        <v>8.0323280873077653E-11</v>
      </c>
      <c r="AI189">
        <f t="shared" si="52"/>
        <v>1.6026439579658748E-9</v>
      </c>
      <c r="AJ189">
        <f t="shared" si="52"/>
        <v>2.1762698898595897E-8</v>
      </c>
      <c r="AK189">
        <f t="shared" si="52"/>
        <v>2.137438842130594E-7</v>
      </c>
      <c r="AL189">
        <f t="shared" si="52"/>
        <v>1.5937655242240656E-6</v>
      </c>
      <c r="AM189">
        <f t="shared" si="52"/>
        <v>9.3820057468551293E-6</v>
      </c>
      <c r="AN189">
        <f t="shared" si="52"/>
        <v>4.5018601451732251E-5</v>
      </c>
      <c r="AO189">
        <f t="shared" si="52"/>
        <v>1.8079308817224064E-4</v>
      </c>
      <c r="AP189">
        <f t="shared" si="53"/>
        <v>6.2119693814601537E-4</v>
      </c>
      <c r="AQ189">
        <f t="shared" si="53"/>
        <v>1.8602852757245586E-3</v>
      </c>
      <c r="AR189">
        <f t="shared" si="53"/>
        <v>4.9323382888592018E-3</v>
      </c>
      <c r="AS189">
        <f t="shared" si="53"/>
        <v>1.1734708879360576E-2</v>
      </c>
      <c r="AT189">
        <f t="shared" si="53"/>
        <v>2.534205811075798E-2</v>
      </c>
      <c r="AU189">
        <f t="shared" si="53"/>
        <v>5.0174969650386217E-2</v>
      </c>
      <c r="AV189">
        <f t="shared" si="53"/>
        <v>9.1868712801976657E-2</v>
      </c>
      <c r="AW189">
        <f t="shared" si="53"/>
        <v>0.15673557303435126</v>
      </c>
      <c r="AX189">
        <f t="shared" si="53"/>
        <v>0.25082404342971132</v>
      </c>
      <c r="AY189">
        <f t="shared" si="53"/>
        <v>0.37871526201392941</v>
      </c>
      <c r="AZ189">
        <f t="shared" si="54"/>
        <v>0.54230881392457131</v>
      </c>
      <c r="BA189">
        <f t="shared" si="54"/>
        <v>0.73989097923698366</v>
      </c>
      <c r="BB189">
        <f t="shared" si="54"/>
        <v>0.9657309409272854</v>
      </c>
      <c r="BC189">
        <f t="shared" si="54"/>
        <v>1.210330378452229</v>
      </c>
      <c r="BD189">
        <f t="shared" si="54"/>
        <v>1.4612997140139101</v>
      </c>
      <c r="BE189">
        <f t="shared" si="54"/>
        <v>1.7046969982901343</v>
      </c>
      <c r="BF189">
        <f t="shared" si="54"/>
        <v>1.9265791742323943</v>
      </c>
      <c r="BG189">
        <f t="shared" si="54"/>
        <v>2.1144957257725667</v>
      </c>
      <c r="BH189">
        <f t="shared" si="54"/>
        <v>2.2586957477087672</v>
      </c>
      <c r="BI189">
        <f t="shared" si="54"/>
        <v>2.3529007284797268</v>
      </c>
      <c r="BJ189">
        <f t="shared" si="55"/>
        <v>2.3945908086843821</v>
      </c>
      <c r="BK189">
        <f t="shared" si="55"/>
        <v>2.3848387825981789</v>
      </c>
      <c r="BL189">
        <f t="shared" si="55"/>
        <v>2.3277883643387152</v>
      </c>
      <c r="BM189">
        <f t="shared" si="55"/>
        <v>2.2299052727132547</v>
      </c>
      <c r="BN189">
        <f t="shared" si="55"/>
        <v>2.0991334315397143</v>
      </c>
      <c r="BO189">
        <f t="shared" si="55"/>
        <v>1.9440710021478107</v>
      </c>
      <c r="BP189">
        <f t="shared" si="55"/>
        <v>1.7732509865742048</v>
      </c>
      <c r="BQ189">
        <f t="shared" si="55"/>
        <v>1.5945771953149086</v>
      </c>
      <c r="BR189">
        <f t="shared" si="55"/>
        <v>1.4149349221774379</v>
      </c>
      <c r="BS189">
        <f t="shared" si="55"/>
        <v>1.2399706609484868</v>
      </c>
      <c r="BT189">
        <f t="shared" si="56"/>
        <v>1.0740182347802933</v>
      </c>
      <c r="BU189">
        <f t="shared" si="56"/>
        <v>0.92013959295558412</v>
      </c>
      <c r="BV189">
        <f t="shared" si="56"/>
        <v>0.78024594593460228</v>
      </c>
      <c r="BW189">
        <f t="shared" si="56"/>
        <v>0.65526704524231305</v>
      </c>
      <c r="BX189">
        <f t="shared" si="56"/>
        <v>0.5453414268781509</v>
      </c>
      <c r="BY189">
        <f t="shared" si="56"/>
        <v>0.45000674400900814</v>
      </c>
      <c r="BZ189">
        <f t="shared" si="56"/>
        <v>0.36837573134872309</v>
      </c>
      <c r="CA189">
        <f t="shared" si="56"/>
        <v>0.29928909975325152</v>
      </c>
      <c r="CB189">
        <f t="shared" si="56"/>
        <v>0.24144134855019633</v>
      </c>
      <c r="CC189">
        <f t="shared" si="56"/>
        <v>0.19347897685139459</v>
      </c>
      <c r="CD189">
        <f t="shared" si="57"/>
        <v>0.15407293305901765</v>
      </c>
      <c r="CE189">
        <f t="shared" si="57"/>
        <v>0.12196853066056448</v>
      </c>
      <c r="CF189">
        <f t="shared" si="57"/>
        <v>9.6016689733793376E-2</v>
      </c>
      <c r="CG189">
        <f t="shared" si="57"/>
        <v>7.5190450772381387E-2</v>
      </c>
      <c r="CH189">
        <f t="shared" si="57"/>
        <v>5.8590440186476085E-2</v>
      </c>
      <c r="CI189">
        <f t="shared" si="57"/>
        <v>4.5442498911373023E-2</v>
      </c>
      <c r="CJ189">
        <f t="shared" si="57"/>
        <v>3.509013205317623E-2</v>
      </c>
      <c r="CK189">
        <f t="shared" si="57"/>
        <v>2.6983877748328871E-2</v>
      </c>
      <c r="CL189">
        <f t="shared" si="57"/>
        <v>2.0669176888326281E-2</v>
      </c>
      <c r="CM189">
        <f t="shared" si="57"/>
        <v>1.5773878507382322E-2</v>
      </c>
      <c r="CN189">
        <f t="shared" si="58"/>
        <v>1.1996148417664528E-2</v>
      </c>
      <c r="CO189">
        <f t="shared" si="58"/>
        <v>9.093260213504116E-3</v>
      </c>
      <c r="CP189">
        <f t="shared" si="58"/>
        <v>6.8715307377942274E-3</v>
      </c>
      <c r="CQ189">
        <f t="shared" si="58"/>
        <v>5.1775060306794582E-3</v>
      </c>
      <c r="CR189">
        <f t="shared" si="58"/>
        <v>3.8903972437356461E-3</v>
      </c>
      <c r="CS189">
        <f t="shared" si="58"/>
        <v>2.9156980405209416E-3</v>
      </c>
      <c r="CT189">
        <f t="shared" si="58"/>
        <v>2.1798758853491924E-3</v>
      </c>
      <c r="CU189">
        <f t="shared" si="58"/>
        <v>1.6260111824049209E-3</v>
      </c>
      <c r="CV189">
        <f t="shared" si="58"/>
        <v>1.2102539230816891E-3</v>
      </c>
      <c r="CW189">
        <f t="shared" si="58"/>
        <v>8.989722918731211E-4</v>
      </c>
      <c r="CX189">
        <f t="shared" si="59"/>
        <v>6.6647783601113538E-4</v>
      </c>
      <c r="CY189">
        <f t="shared" si="59"/>
        <v>4.932246611638884E-4</v>
      </c>
      <c r="CZ189">
        <f t="shared" si="59"/>
        <v>3.6439386254510182E-4</v>
      </c>
      <c r="DA189">
        <f t="shared" si="59"/>
        <v>2.6878786996176868E-4</v>
      </c>
      <c r="DB189">
        <f t="shared" si="59"/>
        <v>1.9797188145829003E-4</v>
      </c>
      <c r="DC189">
        <f t="shared" si="59"/>
        <v>1.4561072190481035E-4</v>
      </c>
      <c r="DD189">
        <f t="shared" si="59"/>
        <v>1.0695915466348554E-4</v>
      </c>
      <c r="DE189">
        <f t="shared" si="59"/>
        <v>7.847190596586403E-5</v>
      </c>
      <c r="DF189">
        <f t="shared" si="59"/>
        <v>5.7506528932106347E-5</v>
      </c>
      <c r="DG189">
        <f t="shared" si="59"/>
        <v>4.20978788487813E-5</v>
      </c>
      <c r="DH189">
        <f t="shared" si="60"/>
        <v>3.0787552989400502E-5</v>
      </c>
      <c r="DI189">
        <f t="shared" si="60"/>
        <v>2.2495326976147418E-5</v>
      </c>
      <c r="DJ189">
        <f t="shared" si="60"/>
        <v>1.6422545575183361E-5</v>
      </c>
      <c r="DK189">
        <f t="shared" si="60"/>
        <v>1.1979733617811851E-5</v>
      </c>
      <c r="DL189">
        <f t="shared" si="60"/>
        <v>8.7324995675475709E-6</v>
      </c>
      <c r="DM189">
        <f t="shared" si="60"/>
        <v>6.3612094953893688E-6</v>
      </c>
      <c r="DN189">
        <f t="shared" si="60"/>
        <v>4.6309956206091878E-6</v>
      </c>
      <c r="DO189">
        <f t="shared" si="60"/>
        <v>3.3694989319649125E-6</v>
      </c>
      <c r="DP189">
        <f t="shared" si="60"/>
        <v>2.4503845779171157E-6</v>
      </c>
      <c r="DQ189">
        <f t="shared" si="60"/>
        <v>1.7811555858820517E-6</v>
      </c>
      <c r="DR189">
        <f t="shared" si="61"/>
        <v>1.2941598085804576E-6</v>
      </c>
      <c r="DS189">
        <f t="shared" si="61"/>
        <v>9.3996411817767359E-7</v>
      </c>
      <c r="DT189">
        <f t="shared" si="61"/>
        <v>6.824800816029967E-7</v>
      </c>
      <c r="DU189">
        <f t="shared" si="61"/>
        <v>4.9538316024993545E-7</v>
      </c>
      <c r="DV189">
        <f t="shared" si="61"/>
        <v>3.5948559831396554E-7</v>
      </c>
      <c r="DW189">
        <f t="shared" si="61"/>
        <v>2.608113371028146E-7</v>
      </c>
      <c r="DX189">
        <f t="shared" si="61"/>
        <v>1.8918694477733968E-7</v>
      </c>
      <c r="DY189">
        <f t="shared" si="61"/>
        <v>1.3721132029859779E-7</v>
      </c>
      <c r="DZ189">
        <f t="shared" si="61"/>
        <v>9.9503080017731311E-8</v>
      </c>
      <c r="EA189">
        <f t="shared" si="61"/>
        <v>7.2151277108217228E-8</v>
      </c>
      <c r="EB189">
        <f t="shared" si="61"/>
        <v>5.2314849507671232E-8</v>
      </c>
      <c r="EC189">
        <f t="shared" si="61"/>
        <v>3.7930746462185343E-8</v>
      </c>
      <c r="ED189">
        <f t="shared" si="61"/>
        <v>2.7501394701721155E-8</v>
      </c>
      <c r="EE189">
        <f t="shared" si="61"/>
        <v>1.9940036005878293E-8</v>
      </c>
      <c r="EF189">
        <f t="shared" si="61"/>
        <v>1.4458243626423695E-8</v>
      </c>
    </row>
    <row r="190" spans="1:136" x14ac:dyDescent="0.2">
      <c r="A190" s="1">
        <v>37113</v>
      </c>
      <c r="B190" s="15">
        <f>Sheet1!G190</f>
        <v>0.33913219868643085</v>
      </c>
      <c r="C190">
        <v>32101.3777419</v>
      </c>
      <c r="D190">
        <v>36333.5</v>
      </c>
      <c r="E190" s="5">
        <v>0.05</v>
      </c>
      <c r="F190" s="6">
        <v>1</v>
      </c>
      <c r="G190" s="7">
        <v>0.16331188463330967</v>
      </c>
      <c r="H190" s="10">
        <v>66662.821788273373</v>
      </c>
      <c r="I190" s="8">
        <f t="shared" si="35"/>
        <v>4.1040651124108471</v>
      </c>
      <c r="J190" s="8">
        <f t="shared" si="29"/>
        <v>3.9407532277775377</v>
      </c>
      <c r="K190" s="3">
        <f t="shared" si="36"/>
        <v>0.9999797023436251</v>
      </c>
      <c r="L190" s="3">
        <f t="shared" si="30"/>
        <v>66662.826260866015</v>
      </c>
      <c r="M190" s="3">
        <f t="shared" si="31"/>
        <v>2.0004084939772494E-5</v>
      </c>
      <c r="N190" s="4">
        <f t="shared" si="32"/>
        <v>32101.378042750395</v>
      </c>
      <c r="O190" s="3">
        <f t="shared" si="33"/>
        <v>9.0510960432416232E-8</v>
      </c>
      <c r="P190" s="18">
        <f t="shared" si="37"/>
        <v>2.0094595900204911E-5</v>
      </c>
      <c r="Q190" s="20">
        <f t="shared" si="38"/>
        <v>4.85924118924342</v>
      </c>
      <c r="R190" s="9">
        <f t="shared" si="39"/>
        <v>5.8918255513528994E-7</v>
      </c>
      <c r="U190" s="1">
        <f t="shared" si="34"/>
        <v>37113</v>
      </c>
      <c r="V190">
        <f t="shared" si="51"/>
        <v>2.18030569560627E-111</v>
      </c>
      <c r="W190">
        <f t="shared" si="51"/>
        <v>1.291563729060867E-73</v>
      </c>
      <c r="X190">
        <f t="shared" si="51"/>
        <v>3.8012583205549696E-55</v>
      </c>
      <c r="Y190">
        <f t="shared" si="51"/>
        <v>1.1487886538727344E-43</v>
      </c>
      <c r="Z190">
        <f t="shared" si="51"/>
        <v>1.0889380527167157E-35</v>
      </c>
      <c r="AA190">
        <f t="shared" si="51"/>
        <v>8.9662878234367945E-30</v>
      </c>
      <c r="AB190">
        <f t="shared" si="51"/>
        <v>3.4032723035637433E-25</v>
      </c>
      <c r="AC190">
        <f t="shared" si="51"/>
        <v>1.5342293311993768E-21</v>
      </c>
      <c r="AD190">
        <f t="shared" si="51"/>
        <v>1.4721091404956599E-18</v>
      </c>
      <c r="AE190">
        <f t="shared" si="51"/>
        <v>4.4061288013969336E-16</v>
      </c>
      <c r="AF190">
        <f t="shared" si="52"/>
        <v>5.3488264140676762E-14</v>
      </c>
      <c r="AG190">
        <f t="shared" si="52"/>
        <v>3.1755855300479836E-12</v>
      </c>
      <c r="AH190">
        <f t="shared" si="52"/>
        <v>1.0579823088525264E-10</v>
      </c>
      <c r="AI190">
        <f t="shared" si="52"/>
        <v>2.1939487459942301E-9</v>
      </c>
      <c r="AJ190">
        <f t="shared" si="52"/>
        <v>3.066948131388889E-8</v>
      </c>
      <c r="AK190">
        <f t="shared" si="52"/>
        <v>3.0765662489766246E-7</v>
      </c>
      <c r="AL190">
        <f t="shared" si="52"/>
        <v>2.3276612427879757E-6</v>
      </c>
      <c r="AM190">
        <f t="shared" si="52"/>
        <v>1.382649632507166E-5</v>
      </c>
      <c r="AN190">
        <f t="shared" si="52"/>
        <v>6.6633879171783156E-5</v>
      </c>
      <c r="AO190">
        <f t="shared" si="52"/>
        <v>2.6769302098349776E-4</v>
      </c>
      <c r="AP190">
        <f t="shared" si="53"/>
        <v>9.1695802201317996E-4</v>
      </c>
      <c r="AQ190">
        <f t="shared" si="53"/>
        <v>2.729500010143238E-3</v>
      </c>
      <c r="AR190">
        <f t="shared" si="53"/>
        <v>7.1751450371072183E-3</v>
      </c>
      <c r="AS190">
        <f t="shared" si="53"/>
        <v>1.6887322576688381E-2</v>
      </c>
      <c r="AT190">
        <f t="shared" si="53"/>
        <v>3.6008163551388389E-2</v>
      </c>
      <c r="AU190">
        <f t="shared" si="53"/>
        <v>7.0272008190031432E-2</v>
      </c>
      <c r="AV190">
        <f t="shared" si="53"/>
        <v>0.1266354406306307</v>
      </c>
      <c r="AW190">
        <f t="shared" si="53"/>
        <v>0.21236458933437702</v>
      </c>
      <c r="AX190">
        <f t="shared" si="53"/>
        <v>0.33366676147228391</v>
      </c>
      <c r="AY190">
        <f t="shared" si="53"/>
        <v>0.49413690007332961</v>
      </c>
      <c r="AZ190">
        <f t="shared" si="54"/>
        <v>0.69340171662246153</v>
      </c>
      <c r="BA190">
        <f t="shared" si="54"/>
        <v>0.9263350733739103</v>
      </c>
      <c r="BB190">
        <f t="shared" si="54"/>
        <v>1.1830874524191115</v>
      </c>
      <c r="BC190">
        <f t="shared" si="54"/>
        <v>1.4499677201812042</v>
      </c>
      <c r="BD190">
        <f t="shared" si="54"/>
        <v>1.711007438730229</v>
      </c>
      <c r="BE190">
        <f t="shared" si="54"/>
        <v>1.9498900456984185</v>
      </c>
      <c r="BF190">
        <f t="shared" si="54"/>
        <v>2.1518739296529321</v>
      </c>
      <c r="BG190">
        <f t="shared" si="54"/>
        <v>2.3053795693958805</v>
      </c>
      <c r="BH190">
        <f t="shared" si="54"/>
        <v>2.4030192268442976</v>
      </c>
      <c r="BI190">
        <f t="shared" si="54"/>
        <v>2.4419836713885394</v>
      </c>
      <c r="BJ190">
        <f t="shared" si="55"/>
        <v>2.4238268651869359</v>
      </c>
      <c r="BK190">
        <f t="shared" si="55"/>
        <v>2.3537811126858048</v>
      </c>
      <c r="BL190">
        <f t="shared" si="55"/>
        <v>2.2397815612226881</v>
      </c>
      <c r="BM190">
        <f t="shared" si="55"/>
        <v>2.0913828529970271</v>
      </c>
      <c r="BN190">
        <f t="shared" si="55"/>
        <v>1.9187231656754202</v>
      </c>
      <c r="BO190">
        <f t="shared" si="55"/>
        <v>1.7316459029502786</v>
      </c>
      <c r="BP190">
        <f t="shared" si="55"/>
        <v>1.5390399364579614</v>
      </c>
      <c r="BQ190">
        <f t="shared" si="55"/>
        <v>1.3484151721045661</v>
      </c>
      <c r="BR190">
        <f t="shared" si="55"/>
        <v>1.1656967792573045</v>
      </c>
      <c r="BS190">
        <f t="shared" si="55"/>
        <v>0.99520041776478907</v>
      </c>
      <c r="BT190">
        <f t="shared" si="56"/>
        <v>0.83974127140358634</v>
      </c>
      <c r="BU190">
        <f t="shared" si="56"/>
        <v>0.70082917056444161</v>
      </c>
      <c r="BV190">
        <f t="shared" si="56"/>
        <v>0.57890756528621123</v>
      </c>
      <c r="BW190">
        <f t="shared" si="56"/>
        <v>0.47360277701878922</v>
      </c>
      <c r="BX190">
        <f t="shared" si="56"/>
        <v>0.38395956787790597</v>
      </c>
      <c r="BY190">
        <f t="shared" si="56"/>
        <v>0.30864807531508132</v>
      </c>
      <c r="BZ190">
        <f t="shared" si="56"/>
        <v>0.24613468581276271</v>
      </c>
      <c r="CA190">
        <f t="shared" si="56"/>
        <v>0.19481511220514008</v>
      </c>
      <c r="CB190">
        <f t="shared" si="56"/>
        <v>0.15311181455203823</v>
      </c>
      <c r="CC190">
        <f t="shared" si="56"/>
        <v>0.11954020271394236</v>
      </c>
      <c r="CD190">
        <f t="shared" si="57"/>
        <v>9.2749117491202987E-2</v>
      </c>
      <c r="CE190">
        <f t="shared" si="57"/>
        <v>7.1541258748629835E-2</v>
      </c>
      <c r="CF190">
        <f t="shared" si="57"/>
        <v>5.4878829553494698E-2</v>
      </c>
      <c r="CG190">
        <f t="shared" si="57"/>
        <v>4.1878950607814242E-2</v>
      </c>
      <c r="CH190">
        <f t="shared" si="57"/>
        <v>3.1802558105634746E-2</v>
      </c>
      <c r="CI190">
        <f t="shared" si="57"/>
        <v>2.4039658052243951E-2</v>
      </c>
      <c r="CJ190">
        <f t="shared" si="57"/>
        <v>1.809304773390014E-2</v>
      </c>
      <c r="CK190">
        <f t="shared" si="57"/>
        <v>1.3561968734319791E-2</v>
      </c>
      <c r="CL190">
        <f t="shared" si="57"/>
        <v>1.0126637290444726E-2</v>
      </c>
      <c r="CM190">
        <f t="shared" si="57"/>
        <v>7.5342016363467452E-3</v>
      </c>
      <c r="CN190">
        <f t="shared" si="58"/>
        <v>5.5863877478519453E-3</v>
      </c>
      <c r="CO190">
        <f t="shared" si="58"/>
        <v>4.1288960413420764E-3</v>
      </c>
      <c r="CP190">
        <f t="shared" si="58"/>
        <v>3.0424830758299438E-3</v>
      </c>
      <c r="CQ190">
        <f t="shared" si="58"/>
        <v>2.2355866859174582E-3</v>
      </c>
      <c r="CR190">
        <f t="shared" si="58"/>
        <v>1.6383153171737599E-3</v>
      </c>
      <c r="CS190">
        <f t="shared" si="58"/>
        <v>1.1976105951715635E-3</v>
      </c>
      <c r="CT190">
        <f t="shared" si="58"/>
        <v>8.7339704632228578E-4</v>
      </c>
      <c r="CU190">
        <f t="shared" si="58"/>
        <v>6.3554754558828622E-4</v>
      </c>
      <c r="CV190">
        <f t="shared" si="58"/>
        <v>4.6151264737572423E-4</v>
      </c>
      <c r="CW190">
        <f t="shared" si="58"/>
        <v>3.3448319952609378E-4</v>
      </c>
      <c r="CX190">
        <f t="shared" si="59"/>
        <v>2.4197647922606213E-4</v>
      </c>
      <c r="CY190">
        <f t="shared" si="59"/>
        <v>1.7475532212923061E-4</v>
      </c>
      <c r="CZ190">
        <f t="shared" si="59"/>
        <v>1.2600674133923705E-4</v>
      </c>
      <c r="DA190">
        <f t="shared" si="59"/>
        <v>9.0721148451504806E-5</v>
      </c>
      <c r="DB190">
        <f t="shared" si="59"/>
        <v>6.522554003038746E-5</v>
      </c>
      <c r="DC190">
        <f t="shared" si="59"/>
        <v>4.6834086841113584E-5</v>
      </c>
      <c r="DD190">
        <f t="shared" si="59"/>
        <v>3.3587716106516555E-5</v>
      </c>
      <c r="DE190">
        <f t="shared" si="59"/>
        <v>2.4060787197551251E-5</v>
      </c>
      <c r="DF190">
        <f t="shared" si="59"/>
        <v>1.7218099769973496E-5</v>
      </c>
      <c r="DG190">
        <f t="shared" si="59"/>
        <v>1.2309488739424359E-5</v>
      </c>
      <c r="DH190">
        <f t="shared" si="60"/>
        <v>8.7923704687232068E-6</v>
      </c>
      <c r="DI190">
        <f t="shared" si="60"/>
        <v>6.2749943847726364E-6</v>
      </c>
      <c r="DJ190">
        <f t="shared" si="60"/>
        <v>4.4749778118002856E-6</v>
      </c>
      <c r="DK190">
        <f t="shared" si="60"/>
        <v>3.1890844897007796E-6</v>
      </c>
      <c r="DL190">
        <f t="shared" si="60"/>
        <v>2.2712496420114725E-6</v>
      </c>
      <c r="DM190">
        <f t="shared" si="60"/>
        <v>1.6166362325160051E-6</v>
      </c>
      <c r="DN190">
        <f t="shared" si="60"/>
        <v>1.1500905870414505E-6</v>
      </c>
      <c r="DO190">
        <f t="shared" si="60"/>
        <v>8.1779923882518587E-7</v>
      </c>
      <c r="DP190">
        <f t="shared" si="60"/>
        <v>5.812698858227002E-7</v>
      </c>
      <c r="DQ190">
        <f t="shared" si="60"/>
        <v>4.1299612150401194E-7</v>
      </c>
      <c r="DR190">
        <f t="shared" si="61"/>
        <v>2.9333964434801019E-7</v>
      </c>
      <c r="DS190">
        <f t="shared" si="61"/>
        <v>2.0829118848626276E-7</v>
      </c>
      <c r="DT190">
        <f t="shared" si="61"/>
        <v>1.4786460867031021E-7</v>
      </c>
      <c r="DU190">
        <f t="shared" si="61"/>
        <v>1.0494646681275106E-7</v>
      </c>
      <c r="DV190">
        <f t="shared" si="61"/>
        <v>7.4472839837113086E-8</v>
      </c>
      <c r="DW190">
        <f t="shared" si="61"/>
        <v>5.2840880499516887E-8</v>
      </c>
      <c r="DX190">
        <f t="shared" si="61"/>
        <v>3.7488584409896037E-8</v>
      </c>
      <c r="DY190">
        <f t="shared" si="61"/>
        <v>2.6594942828360767E-8</v>
      </c>
      <c r="DZ190">
        <f t="shared" si="61"/>
        <v>1.8866164920672418E-8</v>
      </c>
      <c r="EA190">
        <f t="shared" si="61"/>
        <v>1.3383375205229929E-8</v>
      </c>
      <c r="EB190">
        <f t="shared" si="61"/>
        <v>9.494180402727208E-9</v>
      </c>
      <c r="EC190">
        <f t="shared" si="61"/>
        <v>6.735516284332748E-9</v>
      </c>
      <c r="ED190">
        <f t="shared" si="61"/>
        <v>4.7787811935209886E-9</v>
      </c>
      <c r="EE190">
        <f t="shared" si="61"/>
        <v>3.3908377066366826E-9</v>
      </c>
      <c r="EF190">
        <f t="shared" si="61"/>
        <v>2.4063053879670321E-9</v>
      </c>
    </row>
    <row r="191" spans="1:136" x14ac:dyDescent="0.2">
      <c r="A191" s="1">
        <v>37120</v>
      </c>
      <c r="B191" s="15">
        <f>Sheet1!G191</f>
        <v>0.37649341929723606</v>
      </c>
      <c r="C191">
        <v>27497.255823300002</v>
      </c>
      <c r="D191">
        <v>36333.5</v>
      </c>
      <c r="E191" s="5">
        <v>0.05</v>
      </c>
      <c r="F191" s="6">
        <v>1</v>
      </c>
      <c r="G191" s="7">
        <v>0.16684698363387321</v>
      </c>
      <c r="H191" s="10">
        <v>62058.280598717887</v>
      </c>
      <c r="I191" s="8">
        <f t="shared" si="35"/>
        <v>3.5916305910079016</v>
      </c>
      <c r="J191" s="8">
        <f t="shared" si="29"/>
        <v>3.4247836073740285</v>
      </c>
      <c r="K191" s="3">
        <f t="shared" si="36"/>
        <v>0.99983569228133751</v>
      </c>
      <c r="L191" s="3">
        <f t="shared" si="30"/>
        <v>62058.28191662376</v>
      </c>
      <c r="M191" s="3">
        <f t="shared" si="31"/>
        <v>1.7368758908603354E-6</v>
      </c>
      <c r="N191" s="4">
        <f t="shared" si="32"/>
        <v>27497.222307566029</v>
      </c>
      <c r="O191" s="3">
        <f t="shared" si="33"/>
        <v>1.1233044237025358E-3</v>
      </c>
      <c r="P191" s="18">
        <f t="shared" si="37"/>
        <v>1.1250412995933961E-3</v>
      </c>
      <c r="Q191" s="20">
        <f t="shared" si="38"/>
        <v>4.323810948072965</v>
      </c>
      <c r="R191" s="9">
        <f t="shared" si="39"/>
        <v>7.6678363895073129E-6</v>
      </c>
      <c r="U191" s="1">
        <f t="shared" si="34"/>
        <v>37120</v>
      </c>
      <c r="V191">
        <f t="shared" si="51"/>
        <v>1.2645487600366954E-102</v>
      </c>
      <c r="W191">
        <f t="shared" si="51"/>
        <v>3.2402752992236057E-67</v>
      </c>
      <c r="X191">
        <f t="shared" si="51"/>
        <v>5.605655948441497E-50</v>
      </c>
      <c r="Y191">
        <f t="shared" si="51"/>
        <v>2.6531657737578886E-39</v>
      </c>
      <c r="Z191">
        <f t="shared" si="51"/>
        <v>6.5297346458472679E-32</v>
      </c>
      <c r="AA191">
        <f t="shared" si="51"/>
        <v>1.8934055028188254E-26</v>
      </c>
      <c r="AB191">
        <f t="shared" si="51"/>
        <v>3.0974608247709031E-22</v>
      </c>
      <c r="AC191">
        <f t="shared" si="51"/>
        <v>6.9419744062294089E-19</v>
      </c>
      <c r="AD191">
        <f t="shared" si="51"/>
        <v>3.6805829750613558E-16</v>
      </c>
      <c r="AE191">
        <f t="shared" si="51"/>
        <v>6.6010611510726358E-14</v>
      </c>
      <c r="AF191">
        <f t="shared" si="52"/>
        <v>5.1184730540541082E-12</v>
      </c>
      <c r="AG191">
        <f t="shared" si="52"/>
        <v>2.0436050952323794E-10</v>
      </c>
      <c r="AH191">
        <f t="shared" si="52"/>
        <v>4.7764726719510939E-9</v>
      </c>
      <c r="AI191">
        <f t="shared" si="52"/>
        <v>7.1982149069649931E-8</v>
      </c>
      <c r="AJ191">
        <f t="shared" si="52"/>
        <v>7.5337807499338144E-7</v>
      </c>
      <c r="AK191">
        <f t="shared" si="52"/>
        <v>5.8041386195740034E-6</v>
      </c>
      <c r="AL191">
        <f t="shared" si="52"/>
        <v>3.4474533951014184E-5</v>
      </c>
      <c r="AM191">
        <f t="shared" si="52"/>
        <v>1.6387196998954987E-4</v>
      </c>
      <c r="AN191">
        <f t="shared" si="52"/>
        <v>6.4267089229234561E-4</v>
      </c>
      <c r="AO191">
        <f t="shared" si="52"/>
        <v>2.132397305525946E-3</v>
      </c>
      <c r="AP191">
        <f t="shared" si="53"/>
        <v>6.1127750952913963E-3</v>
      </c>
      <c r="AQ191">
        <f t="shared" si="53"/>
        <v>1.5407852004646829E-2</v>
      </c>
      <c r="AR191">
        <f t="shared" si="53"/>
        <v>3.4661823887419813E-2</v>
      </c>
      <c r="AS191">
        <f t="shared" si="53"/>
        <v>7.0483338176261068E-2</v>
      </c>
      <c r="AT191">
        <f t="shared" si="53"/>
        <v>0.13097422964152025</v>
      </c>
      <c r="AU191">
        <f t="shared" si="53"/>
        <v>0.22451299116071052</v>
      </c>
      <c r="AV191">
        <f t="shared" si="53"/>
        <v>0.35793659432558311</v>
      </c>
      <c r="AW191">
        <f t="shared" si="53"/>
        <v>0.53453966958648147</v>
      </c>
      <c r="AX191">
        <f t="shared" si="53"/>
        <v>0.75245565016463001</v>
      </c>
      <c r="AY191">
        <f t="shared" si="53"/>
        <v>1.0039268418314016</v>
      </c>
      <c r="AZ191">
        <f t="shared" si="54"/>
        <v>1.2757304868029176</v>
      </c>
      <c r="BA191">
        <f t="shared" si="54"/>
        <v>1.5507032245164887</v>
      </c>
      <c r="BB191">
        <f t="shared" si="54"/>
        <v>1.8100178722874365</v>
      </c>
      <c r="BC191">
        <f t="shared" si="54"/>
        <v>2.0357045742790798</v>
      </c>
      <c r="BD191">
        <f t="shared" si="54"/>
        <v>2.2129038324673824</v>
      </c>
      <c r="BE191">
        <f t="shared" si="54"/>
        <v>2.3314649037344957</v>
      </c>
      <c r="BF191">
        <f t="shared" si="54"/>
        <v>2.3866985893026005</v>
      </c>
      <c r="BG191">
        <f t="shared" si="54"/>
        <v>2.3792924626757093</v>
      </c>
      <c r="BH191">
        <f t="shared" si="54"/>
        <v>2.3145496185932335</v>
      </c>
      <c r="BI191">
        <f t="shared" si="54"/>
        <v>2.2011956207188352</v>
      </c>
      <c r="BJ191">
        <f t="shared" si="55"/>
        <v>2.0500132580968016</v>
      </c>
      <c r="BK191">
        <f t="shared" si="55"/>
        <v>1.8725277798169064</v>
      </c>
      <c r="BL191">
        <f t="shared" si="55"/>
        <v>1.6798995569657342</v>
      </c>
      <c r="BM191">
        <f t="shared" si="55"/>
        <v>1.4821082381790525</v>
      </c>
      <c r="BN191">
        <f t="shared" si="55"/>
        <v>1.2874481163577018</v>
      </c>
      <c r="BO191">
        <f t="shared" si="55"/>
        <v>1.1023071088303282</v>
      </c>
      <c r="BP191">
        <f t="shared" si="55"/>
        <v>0.9311736860928338</v>
      </c>
      <c r="BQ191">
        <f t="shared" si="55"/>
        <v>0.77680515388145333</v>
      </c>
      <c r="BR191">
        <f t="shared" si="55"/>
        <v>0.64049255945529682</v>
      </c>
      <c r="BS191">
        <f t="shared" si="55"/>
        <v>0.52236728371719954</v>
      </c>
      <c r="BT191">
        <f t="shared" si="56"/>
        <v>0.42170779023296906</v>
      </c>
      <c r="BU191">
        <f t="shared" si="56"/>
        <v>0.33721881703913781</v>
      </c>
      <c r="BV191">
        <f t="shared" si="56"/>
        <v>0.26726749608936473</v>
      </c>
      <c r="BW191">
        <f t="shared" si="56"/>
        <v>0.21007048063509912</v>
      </c>
      <c r="BX191">
        <f t="shared" si="56"/>
        <v>0.16383292778956476</v>
      </c>
      <c r="BY191">
        <f t="shared" si="56"/>
        <v>0.12684437679662136</v>
      </c>
      <c r="BZ191">
        <f t="shared" si="56"/>
        <v>9.7538679055826874E-2</v>
      </c>
      <c r="CA191">
        <f t="shared" si="56"/>
        <v>7.4525737945230125E-2</v>
      </c>
      <c r="CB191">
        <f t="shared" si="56"/>
        <v>5.6602429707741896E-2</v>
      </c>
      <c r="CC191">
        <f t="shared" si="56"/>
        <v>4.274913199240022E-2</v>
      </c>
      <c r="CD191">
        <f t="shared" si="57"/>
        <v>3.2117104205618155E-2</v>
      </c>
      <c r="CE191">
        <f t="shared" si="57"/>
        <v>2.4010759288197424E-2</v>
      </c>
      <c r="CF191">
        <f t="shared" si="57"/>
        <v>1.7867768913671537E-2</v>
      </c>
      <c r="CG191">
        <f t="shared" si="57"/>
        <v>1.3239017302439657E-2</v>
      </c>
      <c r="CH191">
        <f t="shared" si="57"/>
        <v>9.7696820826432464E-3</v>
      </c>
      <c r="CI191">
        <f t="shared" si="57"/>
        <v>7.182165459295166E-3</v>
      </c>
      <c r="CJ191">
        <f t="shared" si="57"/>
        <v>5.2612021394572873E-3</v>
      </c>
      <c r="CK191">
        <f t="shared" si="57"/>
        <v>3.8412028918317302E-3</v>
      </c>
      <c r="CL191">
        <f t="shared" si="57"/>
        <v>2.7957249486683139E-3</v>
      </c>
      <c r="CM191">
        <f t="shared" si="57"/>
        <v>2.0288662617926416E-3</v>
      </c>
      <c r="CN191">
        <f t="shared" si="58"/>
        <v>1.4683378214388973E-3</v>
      </c>
      <c r="CO191">
        <f t="shared" si="58"/>
        <v>1.0599594127234122E-3</v>
      </c>
      <c r="CP191">
        <f t="shared" si="58"/>
        <v>7.6333623066643364E-4</v>
      </c>
      <c r="CQ191">
        <f t="shared" si="58"/>
        <v>5.4849731383041327E-4</v>
      </c>
      <c r="CR191">
        <f t="shared" si="58"/>
        <v>3.9330537552307248E-4</v>
      </c>
      <c r="CS191">
        <f t="shared" si="58"/>
        <v>2.814771682034519E-4</v>
      </c>
      <c r="CT191">
        <f t="shared" si="58"/>
        <v>2.0108152838627683E-4</v>
      </c>
      <c r="CU191">
        <f t="shared" si="58"/>
        <v>1.4340739270124901E-4</v>
      </c>
      <c r="CV191">
        <f t="shared" si="58"/>
        <v>1.0211580030819307E-4</v>
      </c>
      <c r="CW191">
        <f t="shared" si="58"/>
        <v>7.2608138242081919E-5</v>
      </c>
      <c r="CX191">
        <f t="shared" si="59"/>
        <v>5.155786263282591E-5</v>
      </c>
      <c r="CY191">
        <f t="shared" si="59"/>
        <v>3.6565002127505413E-5</v>
      </c>
      <c r="CZ191">
        <f t="shared" si="59"/>
        <v>2.5902336092919375E-5</v>
      </c>
      <c r="DA191">
        <f t="shared" si="59"/>
        <v>1.8329654014921186E-5</v>
      </c>
      <c r="DB191">
        <f t="shared" si="59"/>
        <v>1.2958326779006807E-5</v>
      </c>
      <c r="DC191">
        <f t="shared" si="59"/>
        <v>9.1528915009500594E-6</v>
      </c>
      <c r="DD191">
        <f t="shared" si="59"/>
        <v>6.4597544707761166E-6</v>
      </c>
      <c r="DE191">
        <f t="shared" si="59"/>
        <v>4.5556871267638462E-6</v>
      </c>
      <c r="DF191">
        <f t="shared" si="59"/>
        <v>3.2107183256378856E-6</v>
      </c>
      <c r="DG191">
        <f t="shared" si="59"/>
        <v>2.2614640639424847E-6</v>
      </c>
      <c r="DH191">
        <f t="shared" si="60"/>
        <v>1.592002078847111E-6</v>
      </c>
      <c r="DI191">
        <f t="shared" si="60"/>
        <v>1.1201855110602706E-6</v>
      </c>
      <c r="DJ191">
        <f t="shared" si="60"/>
        <v>7.8786768752636629E-7</v>
      </c>
      <c r="DK191">
        <f t="shared" si="60"/>
        <v>5.5393277606229482E-7</v>
      </c>
      <c r="DL191">
        <f t="shared" si="60"/>
        <v>3.8933507931491489E-7</v>
      </c>
      <c r="DM191">
        <f t="shared" si="60"/>
        <v>2.7357340634788183E-7</v>
      </c>
      <c r="DN191">
        <f t="shared" si="60"/>
        <v>1.9218886645900426E-7</v>
      </c>
      <c r="DO191">
        <f t="shared" si="60"/>
        <v>1.3499128499535767E-7</v>
      </c>
      <c r="DP191">
        <f t="shared" si="60"/>
        <v>9.4803554291900395E-8</v>
      </c>
      <c r="DQ191">
        <f t="shared" si="60"/>
        <v>6.6573628936490358E-8</v>
      </c>
      <c r="DR191">
        <f t="shared" si="61"/>
        <v>4.6747142389992028E-8</v>
      </c>
      <c r="DS191">
        <f t="shared" si="61"/>
        <v>3.2824554337558116E-8</v>
      </c>
      <c r="DT191">
        <f t="shared" si="61"/>
        <v>2.3048809287029908E-8</v>
      </c>
      <c r="DU191">
        <f t="shared" si="61"/>
        <v>1.6185207481546743E-8</v>
      </c>
      <c r="DV191">
        <f t="shared" si="61"/>
        <v>1.1366368218896473E-8</v>
      </c>
      <c r="DW191">
        <f t="shared" si="61"/>
        <v>7.9831032991229694E-9</v>
      </c>
      <c r="DX191">
        <f t="shared" si="61"/>
        <v>5.6076466812321954E-9</v>
      </c>
      <c r="DY191">
        <f t="shared" si="61"/>
        <v>3.9396723328629153E-9</v>
      </c>
      <c r="DZ191">
        <f t="shared" si="61"/>
        <v>2.7683517558276591E-9</v>
      </c>
      <c r="EA191">
        <f t="shared" si="61"/>
        <v>1.9456949982999888E-9</v>
      </c>
      <c r="EB191">
        <f t="shared" si="61"/>
        <v>1.3678254452707431E-9</v>
      </c>
      <c r="EC191">
        <f t="shared" si="61"/>
        <v>9.6183071832919513E-10</v>
      </c>
      <c r="ED191">
        <f t="shared" si="61"/>
        <v>6.7653118412643993E-10</v>
      </c>
      <c r="EE191">
        <f t="shared" si="61"/>
        <v>4.7599997944774313E-10</v>
      </c>
      <c r="EF191">
        <f t="shared" si="61"/>
        <v>3.3501503158384003E-10</v>
      </c>
    </row>
    <row r="192" spans="1:136" x14ac:dyDescent="0.2">
      <c r="A192" s="1">
        <v>37127</v>
      </c>
      <c r="B192" s="15">
        <f>Sheet1!G192</f>
        <v>0.37652423137423996</v>
      </c>
      <c r="C192">
        <v>27257.301586500002</v>
      </c>
      <c r="D192">
        <v>36333.5</v>
      </c>
      <c r="E192" s="5">
        <v>0.05</v>
      </c>
      <c r="F192" s="6">
        <v>1</v>
      </c>
      <c r="G192" s="7">
        <v>0.16604721087274837</v>
      </c>
      <c r="H192" s="10">
        <v>61818.355584692588</v>
      </c>
      <c r="I192" s="8">
        <f t="shared" si="35"/>
        <v>3.584799711966776</v>
      </c>
      <c r="J192" s="8">
        <f t="shared" si="29"/>
        <v>3.4187525010940276</v>
      </c>
      <c r="K192" s="3">
        <f t="shared" si="36"/>
        <v>0.99983133150886105</v>
      </c>
      <c r="L192" s="3">
        <f t="shared" si="30"/>
        <v>61818.357669559024</v>
      </c>
      <c r="M192" s="3">
        <f t="shared" si="31"/>
        <v>4.3466680531457687E-6</v>
      </c>
      <c r="N192" s="4">
        <f t="shared" si="32"/>
        <v>27257.305612099961</v>
      </c>
      <c r="O192" s="3">
        <f t="shared" si="33"/>
        <v>1.6205455032133519E-5</v>
      </c>
      <c r="P192" s="18">
        <f t="shared" si="37"/>
        <v>2.055212308527929E-5</v>
      </c>
      <c r="Q192" s="20">
        <f t="shared" si="38"/>
        <v>4.322110041468215</v>
      </c>
      <c r="R192" s="9">
        <f t="shared" si="39"/>
        <v>7.7272035870026037E-6</v>
      </c>
      <c r="U192" s="1">
        <f t="shared" si="34"/>
        <v>37127</v>
      </c>
      <c r="V192">
        <f t="shared" si="51"/>
        <v>2.1362118139760031E-103</v>
      </c>
      <c r="W192">
        <f t="shared" si="51"/>
        <v>1.0948817565095518E-67</v>
      </c>
      <c r="X192">
        <f t="shared" si="51"/>
        <v>2.6301331280712922E-50</v>
      </c>
      <c r="Y192">
        <f t="shared" si="51"/>
        <v>1.5179169346810126E-39</v>
      </c>
      <c r="Z192">
        <f t="shared" si="51"/>
        <v>4.2717193035033797E-32</v>
      </c>
      <c r="AA192">
        <f t="shared" si="51"/>
        <v>1.3644407037744076E-26</v>
      </c>
      <c r="AB192">
        <f t="shared" si="51"/>
        <v>2.4006221152049553E-22</v>
      </c>
      <c r="AC192">
        <f t="shared" si="51"/>
        <v>5.6922854835846673E-19</v>
      </c>
      <c r="AD192">
        <f t="shared" si="51"/>
        <v>3.1556481914922792E-16</v>
      </c>
      <c r="AE192">
        <f t="shared" si="51"/>
        <v>5.8659772991940602E-14</v>
      </c>
      <c r="AF192">
        <f t="shared" si="52"/>
        <v>4.6827105832162561E-12</v>
      </c>
      <c r="AG192">
        <f t="shared" si="52"/>
        <v>1.9146503784833621E-10</v>
      </c>
      <c r="AH192">
        <f t="shared" si="52"/>
        <v>4.563525312676937E-9</v>
      </c>
      <c r="AI192">
        <f t="shared" si="52"/>
        <v>6.9892066982839E-8</v>
      </c>
      <c r="AJ192">
        <f t="shared" si="52"/>
        <v>7.4130761894294545E-7</v>
      </c>
      <c r="AK192">
        <f t="shared" si="52"/>
        <v>5.7740856242546036E-6</v>
      </c>
      <c r="AL192">
        <f t="shared" si="52"/>
        <v>3.4605377548655369E-5</v>
      </c>
      <c r="AM192">
        <f t="shared" si="52"/>
        <v>1.6569886872431919E-4</v>
      </c>
      <c r="AN192">
        <f t="shared" si="52"/>
        <v>6.5365530964369052E-4</v>
      </c>
      <c r="AO192">
        <f t="shared" si="52"/>
        <v>2.1788931252773487E-3</v>
      </c>
      <c r="AP192">
        <f t="shared" si="53"/>
        <v>6.2682755464146204E-3</v>
      </c>
      <c r="AQ192">
        <f t="shared" si="53"/>
        <v>1.5841193862286031E-2</v>
      </c>
      <c r="AR192">
        <f t="shared" si="53"/>
        <v>3.5700825862501839E-2</v>
      </c>
      <c r="AS192">
        <f t="shared" si="53"/>
        <v>7.2674520848450289E-2</v>
      </c>
      <c r="AT192">
        <f t="shared" si="53"/>
        <v>0.13510608179840808</v>
      </c>
      <c r="AU192">
        <f t="shared" si="53"/>
        <v>0.23156867413234883</v>
      </c>
      <c r="AV192">
        <f t="shared" si="53"/>
        <v>0.36895793702882695</v>
      </c>
      <c r="AW192">
        <f t="shared" si="53"/>
        <v>0.55041447455328807</v>
      </c>
      <c r="AX192">
        <f t="shared" si="53"/>
        <v>0.773672672799808</v>
      </c>
      <c r="AY192">
        <f t="shared" si="53"/>
        <v>1.0303627813328684</v>
      </c>
      <c r="AZ192">
        <f t="shared" si="54"/>
        <v>1.30653157866257</v>
      </c>
      <c r="BA192">
        <f t="shared" si="54"/>
        <v>1.5843008182297587</v>
      </c>
      <c r="BB192">
        <f t="shared" si="54"/>
        <v>1.8442817301936263</v>
      </c>
      <c r="BC192">
        <f t="shared" si="54"/>
        <v>2.0682024325156005</v>
      </c>
      <c r="BD192">
        <f t="shared" si="54"/>
        <v>2.2412120782640406</v>
      </c>
      <c r="BE192">
        <f t="shared" si="54"/>
        <v>2.353468484158288</v>
      </c>
      <c r="BF192">
        <f t="shared" si="54"/>
        <v>2.4008275767535072</v>
      </c>
      <c r="BG192">
        <f t="shared" si="54"/>
        <v>2.384662603365943</v>
      </c>
      <c r="BH192">
        <f t="shared" si="54"/>
        <v>2.3109975248772319</v>
      </c>
      <c r="BI192">
        <f t="shared" si="54"/>
        <v>2.1892197589656486</v>
      </c>
      <c r="BJ192">
        <f t="shared" si="55"/>
        <v>2.0306456418747523</v>
      </c>
      <c r="BK192">
        <f t="shared" si="55"/>
        <v>1.8471671203772746</v>
      </c>
      <c r="BL192">
        <f t="shared" si="55"/>
        <v>1.6501355220317779</v>
      </c>
      <c r="BM192">
        <f t="shared" si="55"/>
        <v>1.4495606156397645</v>
      </c>
      <c r="BN192">
        <f t="shared" si="55"/>
        <v>1.2536365610481293</v>
      </c>
      <c r="BO192">
        <f t="shared" si="55"/>
        <v>1.0685589001317928</v>
      </c>
      <c r="BP192">
        <f t="shared" si="55"/>
        <v>0.89856998758323225</v>
      </c>
      <c r="BQ192">
        <f t="shared" si="55"/>
        <v>0.74616135468789169</v>
      </c>
      <c r="BR192">
        <f t="shared" si="55"/>
        <v>0.61236549589438294</v>
      </c>
      <c r="BS192">
        <f t="shared" si="55"/>
        <v>0.49708119501417347</v>
      </c>
      <c r="BT192">
        <f t="shared" si="56"/>
        <v>0.39939126429927052</v>
      </c>
      <c r="BU192">
        <f t="shared" si="56"/>
        <v>0.31784620783346756</v>
      </c>
      <c r="BV192">
        <f t="shared" si="56"/>
        <v>0.25069988722584785</v>
      </c>
      <c r="BW192">
        <f t="shared" si="56"/>
        <v>0.19609289096862403</v>
      </c>
      <c r="BX192">
        <f t="shared" si="56"/>
        <v>0.152185888226127</v>
      </c>
      <c r="BY192">
        <f t="shared" si="56"/>
        <v>0.11724914596639174</v>
      </c>
      <c r="BZ192">
        <f t="shared" si="56"/>
        <v>8.9716181866524539E-2</v>
      </c>
      <c r="CA192">
        <f t="shared" si="56"/>
        <v>6.8209830585153494E-2</v>
      </c>
      <c r="CB192">
        <f t="shared" si="56"/>
        <v>5.1548370031447535E-2</v>
      </c>
      <c r="CC192">
        <f t="shared" si="56"/>
        <v>3.8738227183559154E-2</v>
      </c>
      <c r="CD192">
        <f t="shared" si="57"/>
        <v>2.8958477232041143E-2</v>
      </c>
      <c r="CE192">
        <f t="shared" si="57"/>
        <v>2.1541071845873436E-2</v>
      </c>
      <c r="CF192">
        <f t="shared" si="57"/>
        <v>1.5949599612538886E-2</v>
      </c>
      <c r="CG192">
        <f t="shared" si="57"/>
        <v>1.1758446654488545E-2</v>
      </c>
      <c r="CH192">
        <f t="shared" si="57"/>
        <v>8.6334974292422376E-3</v>
      </c>
      <c r="CI192">
        <f t="shared" si="57"/>
        <v>6.3149786180729632E-3</v>
      </c>
      <c r="CJ192">
        <f t="shared" si="57"/>
        <v>4.6026740146229619E-3</v>
      </c>
      <c r="CK192">
        <f t="shared" si="57"/>
        <v>3.3434926847303501E-3</v>
      </c>
      <c r="CL192">
        <f t="shared" si="57"/>
        <v>2.4212249016098181E-3</v>
      </c>
      <c r="CM192">
        <f t="shared" si="57"/>
        <v>1.7482430078798637E-3</v>
      </c>
      <c r="CN192">
        <f t="shared" si="58"/>
        <v>1.2588750437486367E-3</v>
      </c>
      <c r="CO192">
        <f t="shared" si="58"/>
        <v>9.041804456483099E-4</v>
      </c>
      <c r="CP192">
        <f t="shared" si="58"/>
        <v>6.4787667316671099E-4</v>
      </c>
      <c r="CQ192">
        <f t="shared" si="58"/>
        <v>4.6319437319747612E-4</v>
      </c>
      <c r="CR192">
        <f t="shared" si="58"/>
        <v>3.3047072489408592E-4</v>
      </c>
      <c r="CS192">
        <f t="shared" si="58"/>
        <v>2.3532223735148248E-4</v>
      </c>
      <c r="CT192">
        <f t="shared" si="58"/>
        <v>1.6726739224576307E-4</v>
      </c>
      <c r="CU192">
        <f t="shared" si="58"/>
        <v>1.1869511730429845E-4</v>
      </c>
      <c r="CV192">
        <f t="shared" si="58"/>
        <v>8.4096825690500526E-5</v>
      </c>
      <c r="CW192">
        <f t="shared" si="58"/>
        <v>5.9497767442855809E-5</v>
      </c>
      <c r="CX192">
        <f t="shared" si="59"/>
        <v>4.2038050173060672E-5</v>
      </c>
      <c r="CY192">
        <f t="shared" si="59"/>
        <v>2.9665339946268192E-5</v>
      </c>
      <c r="CZ192">
        <f t="shared" si="59"/>
        <v>2.0910416738570157E-5</v>
      </c>
      <c r="DA192">
        <f t="shared" si="59"/>
        <v>1.4723876963084961E-5</v>
      </c>
      <c r="DB192">
        <f t="shared" si="59"/>
        <v>1.0357746714869322E-5</v>
      </c>
      <c r="DC192">
        <f t="shared" si="59"/>
        <v>7.2799358960518665E-6</v>
      </c>
      <c r="DD192">
        <f t="shared" si="59"/>
        <v>5.112610465223666E-6</v>
      </c>
      <c r="DE192">
        <f t="shared" si="59"/>
        <v>3.5879198486536151E-6</v>
      </c>
      <c r="DF192">
        <f t="shared" si="59"/>
        <v>2.5162744684776174E-6</v>
      </c>
      <c r="DG192">
        <f t="shared" si="59"/>
        <v>1.7636701998406596E-6</v>
      </c>
      <c r="DH192">
        <f t="shared" si="60"/>
        <v>1.2355155544111476E-6</v>
      </c>
      <c r="DI192">
        <f t="shared" si="60"/>
        <v>8.6512039227363426E-7</v>
      </c>
      <c r="DJ192">
        <f t="shared" si="60"/>
        <v>6.0551804957322796E-7</v>
      </c>
      <c r="DK192">
        <f t="shared" si="60"/>
        <v>4.2366573876495925E-7</v>
      </c>
      <c r="DL192">
        <f t="shared" si="60"/>
        <v>2.9633819925948923E-7</v>
      </c>
      <c r="DM192">
        <f t="shared" si="60"/>
        <v>2.0722455101599009E-7</v>
      </c>
      <c r="DN192">
        <f t="shared" si="60"/>
        <v>1.4487860265541289E-7</v>
      </c>
      <c r="DO192">
        <f t="shared" si="60"/>
        <v>1.0127353487050832E-7</v>
      </c>
      <c r="DP192">
        <f t="shared" si="60"/>
        <v>7.0783924964471878E-8</v>
      </c>
      <c r="DQ192">
        <f t="shared" si="60"/>
        <v>4.9469514506311492E-8</v>
      </c>
      <c r="DR192">
        <f t="shared" si="61"/>
        <v>3.4571763588862275E-8</v>
      </c>
      <c r="DS192">
        <f t="shared" si="61"/>
        <v>2.4160284424746763E-8</v>
      </c>
      <c r="DT192">
        <f t="shared" si="61"/>
        <v>1.6884731415755156E-8</v>
      </c>
      <c r="DU192">
        <f t="shared" si="61"/>
        <v>1.1800818735846007E-8</v>
      </c>
      <c r="DV192">
        <f t="shared" si="61"/>
        <v>8.2483972432653541E-9</v>
      </c>
      <c r="DW192">
        <f t="shared" si="61"/>
        <v>5.7660628147259411E-9</v>
      </c>
      <c r="DX192">
        <f t="shared" si="61"/>
        <v>4.0313810311277905E-9</v>
      </c>
      <c r="DY192">
        <f t="shared" si="61"/>
        <v>2.8190626087472356E-9</v>
      </c>
      <c r="DZ192">
        <f t="shared" si="61"/>
        <v>1.9717104786813207E-9</v>
      </c>
      <c r="EA192">
        <f t="shared" si="61"/>
        <v>1.3793667061173552E-9</v>
      </c>
      <c r="EB192">
        <f t="shared" si="61"/>
        <v>9.6521623491745852E-10</v>
      </c>
      <c r="EC192">
        <f t="shared" si="61"/>
        <v>6.7559652921098568E-10</v>
      </c>
      <c r="ED192">
        <f t="shared" si="61"/>
        <v>4.7301757906051748E-10</v>
      </c>
      <c r="EE192">
        <f t="shared" si="61"/>
        <v>3.3128590511752412E-10</v>
      </c>
      <c r="EF192">
        <f t="shared" si="61"/>
        <v>2.320987228564495E-10</v>
      </c>
    </row>
    <row r="193" spans="1:136" x14ac:dyDescent="0.2">
      <c r="A193" s="1">
        <v>37134</v>
      </c>
      <c r="B193" s="15">
        <f>Sheet1!G193</f>
        <v>0.37064906654330398</v>
      </c>
      <c r="C193">
        <v>26237.496080100002</v>
      </c>
      <c r="D193">
        <v>36333.5</v>
      </c>
      <c r="E193" s="5">
        <v>0.05</v>
      </c>
      <c r="F193" s="6">
        <v>1</v>
      </c>
      <c r="G193" s="7">
        <v>0.15997708506604624</v>
      </c>
      <c r="H193" s="10">
        <v>60798.613509429488</v>
      </c>
      <c r="I193" s="8">
        <f t="shared" si="35"/>
        <v>3.6106617239528114</v>
      </c>
      <c r="J193" s="8">
        <f t="shared" si="29"/>
        <v>3.4506846388867651</v>
      </c>
      <c r="K193" s="3">
        <f t="shared" si="36"/>
        <v>0.99984729160439412</v>
      </c>
      <c r="L193" s="3">
        <f t="shared" si="30"/>
        <v>60798.637053084232</v>
      </c>
      <c r="M193" s="3">
        <f t="shared" si="31"/>
        <v>5.5430367873158604E-4</v>
      </c>
      <c r="N193" s="4">
        <f t="shared" si="32"/>
        <v>26237.497571129767</v>
      </c>
      <c r="O193" s="3">
        <f t="shared" si="33"/>
        <v>2.2231697601766624E-6</v>
      </c>
      <c r="P193" s="18">
        <f t="shared" si="37"/>
        <v>5.5652684849176275E-4</v>
      </c>
      <c r="Q193" s="20">
        <f t="shared" si="38"/>
        <v>4.3883189253101786</v>
      </c>
      <c r="R193" s="9">
        <f t="shared" si="39"/>
        <v>5.7115091753288523E-6</v>
      </c>
      <c r="U193" s="1">
        <f t="shared" si="34"/>
        <v>37134</v>
      </c>
      <c r="V193">
        <f t="shared" si="51"/>
        <v>2.1645427438012472E-110</v>
      </c>
      <c r="W193">
        <f t="shared" si="51"/>
        <v>4.1919135849332662E-72</v>
      </c>
      <c r="X193">
        <f t="shared" si="51"/>
        <v>1.7353143447479304E-53</v>
      </c>
      <c r="Y193">
        <f t="shared" si="51"/>
        <v>5.7071142235458187E-42</v>
      </c>
      <c r="Z193">
        <f t="shared" si="51"/>
        <v>5.2792383265877542E-34</v>
      </c>
      <c r="AA193">
        <f t="shared" si="51"/>
        <v>4.0193758186056938E-28</v>
      </c>
      <c r="AB193">
        <f t="shared" si="51"/>
        <v>1.3705283791650773E-23</v>
      </c>
      <c r="AC193">
        <f t="shared" si="51"/>
        <v>5.4623421105998028E-20</v>
      </c>
      <c r="AD193">
        <f t="shared" si="51"/>
        <v>4.5928640915111757E-17</v>
      </c>
      <c r="AE193">
        <f t="shared" si="51"/>
        <v>1.199058439998803E-14</v>
      </c>
      <c r="AF193">
        <f t="shared" si="52"/>
        <v>1.2670212101562626E-12</v>
      </c>
      <c r="AG193">
        <f t="shared" si="52"/>
        <v>6.5448117984100661E-11</v>
      </c>
      <c r="AH193">
        <f t="shared" si="52"/>
        <v>1.8982577570465764E-9</v>
      </c>
      <c r="AI193">
        <f t="shared" si="52"/>
        <v>3.431245941028175E-8</v>
      </c>
      <c r="AJ193">
        <f t="shared" si="52"/>
        <v>4.1880464409892887E-7</v>
      </c>
      <c r="AK193">
        <f t="shared" si="52"/>
        <v>3.6753552028929531E-6</v>
      </c>
      <c r="AL193">
        <f t="shared" si="52"/>
        <v>2.4378111581824722E-5</v>
      </c>
      <c r="AM193">
        <f t="shared" si="52"/>
        <v>1.2723258665522759E-4</v>
      </c>
      <c r="AN193">
        <f t="shared" si="52"/>
        <v>5.399626720732181E-4</v>
      </c>
      <c r="AO193">
        <f t="shared" si="52"/>
        <v>1.9145535633408365E-3</v>
      </c>
      <c r="AP193">
        <f t="shared" si="53"/>
        <v>5.8011462792129419E-3</v>
      </c>
      <c r="AQ193">
        <f t="shared" si="53"/>
        <v>1.5308726484411957E-2</v>
      </c>
      <c r="AR193">
        <f t="shared" si="53"/>
        <v>3.5753363506069669E-2</v>
      </c>
      <c r="AS193">
        <f t="shared" si="53"/>
        <v>7.491931508539737E-2</v>
      </c>
      <c r="AT193">
        <f t="shared" si="53"/>
        <v>0.14251915110845242</v>
      </c>
      <c r="AU193">
        <f t="shared" si="53"/>
        <v>0.24863440575211898</v>
      </c>
      <c r="AV193">
        <f t="shared" si="53"/>
        <v>0.40131230733368606</v>
      </c>
      <c r="AW193">
        <f t="shared" si="53"/>
        <v>0.60391212881023426</v>
      </c>
      <c r="AX193">
        <f t="shared" si="53"/>
        <v>0.85302096530135119</v>
      </c>
      <c r="AY193">
        <f t="shared" si="53"/>
        <v>1.137666250431024</v>
      </c>
      <c r="AZ193">
        <f t="shared" si="54"/>
        <v>1.4401731258024142</v>
      </c>
      <c r="BA193">
        <f t="shared" si="54"/>
        <v>1.7385125376855461</v>
      </c>
      <c r="BB193">
        <f t="shared" si="54"/>
        <v>2.0095616831873064</v>
      </c>
      <c r="BC193">
        <f t="shared" si="54"/>
        <v>2.2324943042969445</v>
      </c>
      <c r="BD193">
        <f t="shared" si="54"/>
        <v>2.3915691415717486</v>
      </c>
      <c r="BE193">
        <f t="shared" si="54"/>
        <v>2.4778282918176102</v>
      </c>
      <c r="BF193">
        <f t="shared" si="54"/>
        <v>2.4895411995023866</v>
      </c>
      <c r="BG193">
        <f t="shared" si="54"/>
        <v>2.4315255598658005</v>
      </c>
      <c r="BH193">
        <f t="shared" si="54"/>
        <v>2.3136728094383137</v>
      </c>
      <c r="BI193">
        <f t="shared" si="54"/>
        <v>2.1490809794847339</v>
      </c>
      <c r="BJ193">
        <f t="shared" si="55"/>
        <v>1.9521686249466499</v>
      </c>
      <c r="BK193">
        <f t="shared" si="55"/>
        <v>1.7370484640779134</v>
      </c>
      <c r="BL193">
        <f t="shared" si="55"/>
        <v>1.5163196742704261</v>
      </c>
      <c r="BM193">
        <f t="shared" si="55"/>
        <v>1.3003262534721041</v>
      </c>
      <c r="BN193">
        <f t="shared" si="55"/>
        <v>1.0968447390031553</v>
      </c>
      <c r="BO193">
        <f t="shared" si="55"/>
        <v>0.91111425791077205</v>
      </c>
      <c r="BP193">
        <f t="shared" si="55"/>
        <v>0.7461024595211273</v>
      </c>
      <c r="BQ193">
        <f t="shared" si="55"/>
        <v>0.60290449647743494</v>
      </c>
      <c r="BR193">
        <f t="shared" si="55"/>
        <v>0.48118972455134629</v>
      </c>
      <c r="BS193">
        <f t="shared" si="55"/>
        <v>0.3796341182690825</v>
      </c>
      <c r="BT193">
        <f t="shared" si="56"/>
        <v>0.29629968691198783</v>
      </c>
      <c r="BU193">
        <f t="shared" si="56"/>
        <v>0.22894193898780932</v>
      </c>
      <c r="BV193">
        <f t="shared" si="56"/>
        <v>0.17524119711683037</v>
      </c>
      <c r="BW193">
        <f t="shared" si="56"/>
        <v>0.13296322633993285</v>
      </c>
      <c r="BX193">
        <f t="shared" si="56"/>
        <v>0.10005993492495065</v>
      </c>
      <c r="BY193">
        <f t="shared" si="56"/>
        <v>7.472290446521479E-2</v>
      </c>
      <c r="BZ193">
        <f t="shared" si="56"/>
        <v>5.5402293148832188E-2</v>
      </c>
      <c r="CA193">
        <f t="shared" si="56"/>
        <v>4.0802164483080217E-2</v>
      </c>
      <c r="CB193">
        <f t="shared" si="56"/>
        <v>2.9861229246905954E-2</v>
      </c>
      <c r="CC193">
        <f t="shared" si="56"/>
        <v>2.1725828605337692E-2</v>
      </c>
      <c r="CD193">
        <f t="shared" si="57"/>
        <v>1.5720014934055723E-2</v>
      </c>
      <c r="CE193">
        <f t="shared" si="57"/>
        <v>1.1315941711280969E-2</v>
      </c>
      <c r="CF193">
        <f t="shared" si="57"/>
        <v>8.1064936600276898E-3</v>
      </c>
      <c r="CG193">
        <f t="shared" si="57"/>
        <v>5.7811524920830517E-3</v>
      </c>
      <c r="CH193">
        <f t="shared" si="57"/>
        <v>4.1054513475578796E-3</v>
      </c>
      <c r="CI193">
        <f t="shared" si="57"/>
        <v>2.9039612950753409E-3</v>
      </c>
      <c r="CJ193">
        <f t="shared" si="57"/>
        <v>2.0465166911130825E-3</v>
      </c>
      <c r="CK193">
        <f t="shared" si="57"/>
        <v>1.4372712792161146E-3</v>
      </c>
      <c r="CL193">
        <f t="shared" si="57"/>
        <v>1.0061422932973029E-3</v>
      </c>
      <c r="CM193">
        <f t="shared" si="57"/>
        <v>7.0221432313063829E-4</v>
      </c>
      <c r="CN193">
        <f t="shared" si="58"/>
        <v>4.8871605101220015E-4</v>
      </c>
      <c r="CO193">
        <f t="shared" si="58"/>
        <v>3.3923616654265025E-4</v>
      </c>
      <c r="CP193">
        <f t="shared" si="58"/>
        <v>2.3490031454641969E-4</v>
      </c>
      <c r="CQ193">
        <f t="shared" si="58"/>
        <v>1.6228330636094504E-4</v>
      </c>
      <c r="CR193">
        <f t="shared" si="58"/>
        <v>1.1187722294692453E-4</v>
      </c>
      <c r="CS193">
        <f t="shared" si="58"/>
        <v>7.6975413253157281E-5</v>
      </c>
      <c r="CT193">
        <f t="shared" si="58"/>
        <v>5.286475737421372E-5</v>
      </c>
      <c r="CU193">
        <f t="shared" si="58"/>
        <v>3.6244514676860491E-5</v>
      </c>
      <c r="CV193">
        <f t="shared" si="58"/>
        <v>2.4810468851348968E-5</v>
      </c>
      <c r="CW193">
        <f t="shared" si="58"/>
        <v>1.6958839439437391E-5</v>
      </c>
      <c r="CX193">
        <f t="shared" si="59"/>
        <v>1.1576434269614564E-5</v>
      </c>
      <c r="CY193">
        <f t="shared" si="59"/>
        <v>7.8925519193084498E-6</v>
      </c>
      <c r="CZ193">
        <f t="shared" si="59"/>
        <v>5.374870539737332E-6</v>
      </c>
      <c r="DA193">
        <f t="shared" si="59"/>
        <v>3.6565215989490867E-6</v>
      </c>
      <c r="DB193">
        <f t="shared" si="59"/>
        <v>2.4851769764117892E-6</v>
      </c>
      <c r="DC193">
        <f t="shared" si="59"/>
        <v>1.6876133709256731E-6</v>
      </c>
      <c r="DD193">
        <f t="shared" si="59"/>
        <v>1.1451187586292776E-6</v>
      </c>
      <c r="DE193">
        <f t="shared" si="59"/>
        <v>7.7646822301554944E-7</v>
      </c>
      <c r="DF193">
        <f t="shared" si="59"/>
        <v>5.261679114199115E-7</v>
      </c>
      <c r="DG193">
        <f t="shared" si="59"/>
        <v>3.563549911526971E-7</v>
      </c>
      <c r="DH193">
        <f t="shared" si="60"/>
        <v>2.4122810893990748E-7</v>
      </c>
      <c r="DI193">
        <f t="shared" si="60"/>
        <v>1.6322507245108862E-7</v>
      </c>
      <c r="DJ193">
        <f t="shared" si="60"/>
        <v>1.1040421611140493E-7</v>
      </c>
      <c r="DK193">
        <f t="shared" si="60"/>
        <v>7.4653284222876164E-8</v>
      </c>
      <c r="DL193">
        <f t="shared" si="60"/>
        <v>5.0466136896865775E-8</v>
      </c>
      <c r="DM193">
        <f t="shared" si="60"/>
        <v>3.4108399098223027E-8</v>
      </c>
      <c r="DN193">
        <f t="shared" si="60"/>
        <v>2.3049095549065269E-8</v>
      </c>
      <c r="DO193">
        <f t="shared" si="60"/>
        <v>1.5573915729532064E-8</v>
      </c>
      <c r="DP193">
        <f t="shared" si="60"/>
        <v>1.0522337912795306E-8</v>
      </c>
      <c r="DQ193">
        <f t="shared" si="60"/>
        <v>7.1091116363293715E-9</v>
      </c>
      <c r="DR193">
        <f t="shared" si="61"/>
        <v>4.8031303385153163E-9</v>
      </c>
      <c r="DS193">
        <f t="shared" si="61"/>
        <v>3.2453070654596211E-9</v>
      </c>
      <c r="DT193">
        <f t="shared" si="61"/>
        <v>2.1929323750166959E-9</v>
      </c>
      <c r="DU193">
        <f t="shared" si="61"/>
        <v>1.4819978594637967E-9</v>
      </c>
      <c r="DV193">
        <f t="shared" si="61"/>
        <v>1.0016983421934946E-9</v>
      </c>
      <c r="DW193">
        <f t="shared" si="61"/>
        <v>6.7718422889379116E-10</v>
      </c>
      <c r="DX193">
        <f t="shared" si="61"/>
        <v>4.5789934496545959E-10</v>
      </c>
      <c r="DY193">
        <f t="shared" si="61"/>
        <v>3.0969821287094958E-10</v>
      </c>
      <c r="DZ193">
        <f t="shared" si="61"/>
        <v>2.0951950375798266E-10</v>
      </c>
      <c r="EA193">
        <f t="shared" si="61"/>
        <v>1.4178762303620235E-10</v>
      </c>
      <c r="EB193">
        <f t="shared" si="61"/>
        <v>9.5982218777982664E-11</v>
      </c>
      <c r="EC193">
        <f t="shared" si="61"/>
        <v>6.4996777583243191E-11</v>
      </c>
      <c r="ED193">
        <f t="shared" si="61"/>
        <v>4.4030228201437709E-11</v>
      </c>
      <c r="EE193">
        <f t="shared" si="61"/>
        <v>2.9838510914332145E-11</v>
      </c>
      <c r="EF193">
        <f t="shared" si="61"/>
        <v>2.0229215519230812E-11</v>
      </c>
    </row>
    <row r="194" spans="1:136" x14ac:dyDescent="0.2">
      <c r="A194" s="1">
        <v>37141</v>
      </c>
      <c r="B194" s="15">
        <f>Sheet1!G194</f>
        <v>0.38361537386296302</v>
      </c>
      <c r="C194">
        <v>23672.9851743</v>
      </c>
      <c r="D194">
        <v>36333.5</v>
      </c>
      <c r="E194" s="5">
        <v>0.05</v>
      </c>
      <c r="F194" s="6">
        <v>1</v>
      </c>
      <c r="G194" s="7">
        <v>0.15599454437490048</v>
      </c>
      <c r="H194" s="10">
        <v>58233.701850184581</v>
      </c>
      <c r="I194" s="8">
        <f t="shared" si="35"/>
        <v>3.4224993386940965</v>
      </c>
      <c r="J194" s="8">
        <f t="shared" ref="J194:J257" si="62">I194-G194*SQRT(F194)</f>
        <v>3.266504794319196</v>
      </c>
      <c r="K194" s="3">
        <f t="shared" si="36"/>
        <v>0.99968975875622834</v>
      </c>
      <c r="L194" s="3">
        <f t="shared" ref="L194:L257" si="63">B194*C194/(G194*K194)</f>
        <v>58233.698935937326</v>
      </c>
      <c r="M194" s="3">
        <f t="shared" ref="M194:M257" si="64">(L194-H194)^2</f>
        <v>8.4928370681159491E-6</v>
      </c>
      <c r="N194" s="4">
        <f t="shared" ref="N194:N228" si="65">H194*K194-EXP(-E194*F194)*D194*NORMSDIST(J194)</f>
        <v>23672.95702152294</v>
      </c>
      <c r="O194" s="3">
        <f t="shared" ref="O194:O257" si="66">(C194-N194)^2</f>
        <v>7.9257885620770744E-4</v>
      </c>
      <c r="P194" s="18">
        <f t="shared" si="37"/>
        <v>8.0107169327582335E-4</v>
      </c>
      <c r="Q194" s="20">
        <f t="shared" si="38"/>
        <v>4.2280768839142411</v>
      </c>
      <c r="R194" s="9">
        <f t="shared" si="39"/>
        <v>1.1784862855725456E-5</v>
      </c>
      <c r="U194" s="1">
        <f t="shared" ref="U194:U227" si="67">A194</f>
        <v>37141</v>
      </c>
      <c r="V194">
        <f t="shared" si="51"/>
        <v>2.338107993683198E-113</v>
      </c>
      <c r="W194">
        <f t="shared" si="51"/>
        <v>1.2893731212641296E-73</v>
      </c>
      <c r="X194">
        <f t="shared" si="51"/>
        <v>2.4138367325390043E-54</v>
      </c>
      <c r="Y194">
        <f t="shared" si="51"/>
        <v>1.8934002618604767E-42</v>
      </c>
      <c r="Z194">
        <f t="shared" si="51"/>
        <v>3.0633217465200433E-34</v>
      </c>
      <c r="AA194">
        <f t="shared" si="51"/>
        <v>3.4176129253274228E-28</v>
      </c>
      <c r="AB194">
        <f t="shared" si="51"/>
        <v>1.5275576493712428E-23</v>
      </c>
      <c r="AC194">
        <f t="shared" si="51"/>
        <v>7.4038229997592678E-20</v>
      </c>
      <c r="AD194">
        <f t="shared" si="51"/>
        <v>7.1799237852519412E-17</v>
      </c>
      <c r="AE194">
        <f t="shared" si="51"/>
        <v>2.0796267612180764E-14</v>
      </c>
      <c r="AF194">
        <f t="shared" si="52"/>
        <v>2.3677894541896343E-12</v>
      </c>
      <c r="AG194">
        <f t="shared" si="52"/>
        <v>1.288509514137015E-10</v>
      </c>
      <c r="AH194">
        <f t="shared" si="52"/>
        <v>3.868098475927505E-9</v>
      </c>
      <c r="AI194">
        <f t="shared" si="52"/>
        <v>7.1355119812953676E-8</v>
      </c>
      <c r="AJ194">
        <f t="shared" si="52"/>
        <v>8.7876821169071444E-7</v>
      </c>
      <c r="AK194">
        <f t="shared" si="52"/>
        <v>7.7093790101705129E-6</v>
      </c>
      <c r="AL194">
        <f t="shared" si="52"/>
        <v>5.0729049110052398E-5</v>
      </c>
      <c r="AM194">
        <f t="shared" si="52"/>
        <v>2.6099714198726435E-4</v>
      </c>
      <c r="AN194">
        <f t="shared" si="52"/>
        <v>1.0861246008286641E-3</v>
      </c>
      <c r="AO194">
        <f t="shared" si="52"/>
        <v>3.7594815288340432E-3</v>
      </c>
      <c r="AP194">
        <f t="shared" si="53"/>
        <v>1.1078641102438195E-2</v>
      </c>
      <c r="AQ194">
        <f t="shared" si="53"/>
        <v>2.8342686886440833E-2</v>
      </c>
      <c r="AR194">
        <f t="shared" si="53"/>
        <v>6.3998935644582519E-2</v>
      </c>
      <c r="AS194">
        <f t="shared" si="53"/>
        <v>0.1293606414267495</v>
      </c>
      <c r="AT194">
        <f t="shared" si="53"/>
        <v>0.23690787692916962</v>
      </c>
      <c r="AU194">
        <f t="shared" si="53"/>
        <v>0.39722383895421459</v>
      </c>
      <c r="AV194">
        <f t="shared" si="53"/>
        <v>0.6153190966485117</v>
      </c>
      <c r="AW194">
        <f t="shared" si="53"/>
        <v>0.88756965262553178</v>
      </c>
      <c r="AX194">
        <f t="shared" si="53"/>
        <v>1.200450656025281</v>
      </c>
      <c r="AY194">
        <f t="shared" si="53"/>
        <v>1.5316800570478541</v>
      </c>
      <c r="AZ194">
        <f t="shared" si="54"/>
        <v>1.8535641954987057</v>
      </c>
      <c r="BA194">
        <f t="shared" si="54"/>
        <v>2.1376300253166081</v>
      </c>
      <c r="BB194">
        <f t="shared" si="54"/>
        <v>2.359305778637951</v>
      </c>
      <c r="BC194">
        <f t="shared" si="54"/>
        <v>2.5015350608318481</v>
      </c>
      <c r="BD194">
        <f t="shared" si="54"/>
        <v>2.5566523299256678</v>
      </c>
      <c r="BE194">
        <f t="shared" si="54"/>
        <v>2.5263961081656383</v>
      </c>
      <c r="BF194">
        <f t="shared" si="54"/>
        <v>2.4203954982495586</v>
      </c>
      <c r="BG194">
        <f t="shared" si="54"/>
        <v>2.2537258470421908</v>
      </c>
      <c r="BH194">
        <f t="shared" si="54"/>
        <v>2.0441761678958801</v>
      </c>
      <c r="BI194">
        <f t="shared" si="54"/>
        <v>1.8097570947723016</v>
      </c>
      <c r="BJ194">
        <f t="shared" si="55"/>
        <v>1.5667834821319455</v>
      </c>
      <c r="BK194">
        <f t="shared" si="55"/>
        <v>1.3286633625395432</v>
      </c>
      <c r="BL194">
        <f t="shared" si="55"/>
        <v>1.1053631461271085</v>
      </c>
      <c r="BM194">
        <f t="shared" si="55"/>
        <v>0.90341798167844189</v>
      </c>
      <c r="BN194">
        <f t="shared" si="55"/>
        <v>0.72631444273856449</v>
      </c>
      <c r="BO194">
        <f t="shared" si="55"/>
        <v>0.57507600980981988</v>
      </c>
      <c r="BP194">
        <f t="shared" si="55"/>
        <v>0.44891215424656866</v>
      </c>
      <c r="BQ194">
        <f t="shared" si="55"/>
        <v>0.34583302663615889</v>
      </c>
      <c r="BR194">
        <f t="shared" si="55"/>
        <v>0.26317224706655534</v>
      </c>
      <c r="BS194">
        <f t="shared" si="55"/>
        <v>0.19799354055866827</v>
      </c>
      <c r="BT194">
        <f t="shared" si="56"/>
        <v>0.14738053477596874</v>
      </c>
      <c r="BU194">
        <f t="shared" si="56"/>
        <v>0.10862326710917897</v>
      </c>
      <c r="BV194">
        <f t="shared" si="56"/>
        <v>7.932160922581627E-2</v>
      </c>
      <c r="BW194">
        <f t="shared" si="56"/>
        <v>5.7427147809207234E-2</v>
      </c>
      <c r="BX194">
        <f t="shared" si="56"/>
        <v>4.1243154579524828E-2</v>
      </c>
      <c r="BY194">
        <f t="shared" si="56"/>
        <v>2.9398794605134389E-2</v>
      </c>
      <c r="BZ194">
        <f t="shared" si="56"/>
        <v>2.0809808305328314E-2</v>
      </c>
      <c r="CA194">
        <f t="shared" si="56"/>
        <v>1.463425181783177E-2</v>
      </c>
      <c r="CB194">
        <f t="shared" si="56"/>
        <v>1.0228833992312971E-2</v>
      </c>
      <c r="CC194">
        <f t="shared" si="56"/>
        <v>7.1090497178549214E-3</v>
      </c>
      <c r="CD194">
        <f t="shared" si="57"/>
        <v>4.9146410593735338E-3</v>
      </c>
      <c r="CE194">
        <f t="shared" si="57"/>
        <v>3.3808131400928296E-3</v>
      </c>
      <c r="CF194">
        <f t="shared" si="57"/>
        <v>2.314962683615032E-3</v>
      </c>
      <c r="CG194">
        <f t="shared" si="57"/>
        <v>1.5783214521871401E-3</v>
      </c>
      <c r="CH194">
        <f t="shared" si="57"/>
        <v>1.0717715705477367E-3</v>
      </c>
      <c r="CI194">
        <f t="shared" si="57"/>
        <v>7.2507528884263898E-4</v>
      </c>
      <c r="CJ194">
        <f t="shared" si="57"/>
        <v>4.8882065365097129E-4</v>
      </c>
      <c r="CK194">
        <f t="shared" si="57"/>
        <v>3.2847796477866498E-4</v>
      </c>
      <c r="CL194">
        <f t="shared" si="57"/>
        <v>2.2006528873954025E-4</v>
      </c>
      <c r="CM194">
        <f t="shared" si="57"/>
        <v>1.4702051573930647E-4</v>
      </c>
      <c r="CN194">
        <f t="shared" si="58"/>
        <v>9.7965335790700409E-5</v>
      </c>
      <c r="CO194">
        <f t="shared" si="58"/>
        <v>6.5120377598645927E-5</v>
      </c>
      <c r="CP194">
        <f t="shared" si="58"/>
        <v>4.3190527504140878E-5</v>
      </c>
      <c r="CQ194">
        <f t="shared" si="58"/>
        <v>2.8586428945521467E-5</v>
      </c>
      <c r="CR194">
        <f t="shared" si="58"/>
        <v>1.888424492971319E-5</v>
      </c>
      <c r="CS194">
        <f t="shared" si="58"/>
        <v>1.2452951447152308E-5</v>
      </c>
      <c r="CT194">
        <f t="shared" si="58"/>
        <v>8.1985850546503798E-6</v>
      </c>
      <c r="CU194">
        <f t="shared" si="58"/>
        <v>5.3896062607970964E-6</v>
      </c>
      <c r="CV194">
        <f t="shared" si="58"/>
        <v>3.5381893737592233E-6</v>
      </c>
      <c r="CW194">
        <f t="shared" si="58"/>
        <v>2.3198633021849607E-6</v>
      </c>
      <c r="CX194">
        <f t="shared" si="59"/>
        <v>1.5193211043269375E-6</v>
      </c>
      <c r="CY194">
        <f t="shared" si="59"/>
        <v>9.9400490103708016E-7</v>
      </c>
      <c r="CZ194">
        <f t="shared" si="59"/>
        <v>6.49714712085683E-7</v>
      </c>
      <c r="DA194">
        <f t="shared" si="59"/>
        <v>4.2431970491575984E-7</v>
      </c>
      <c r="DB194">
        <f t="shared" si="59"/>
        <v>2.7691018479358881E-7</v>
      </c>
      <c r="DC194">
        <f t="shared" si="59"/>
        <v>1.8059125832426636E-7</v>
      </c>
      <c r="DD194">
        <f t="shared" si="59"/>
        <v>1.1770677758749648E-7</v>
      </c>
      <c r="DE194">
        <f t="shared" si="59"/>
        <v>7.66807260981936E-8</v>
      </c>
      <c r="DF194">
        <f t="shared" si="59"/>
        <v>4.9932381289426578E-8</v>
      </c>
      <c r="DG194">
        <f t="shared" si="59"/>
        <v>3.2502692210625037E-8</v>
      </c>
      <c r="DH194">
        <f t="shared" si="60"/>
        <v>2.115073794634055E-8</v>
      </c>
      <c r="DI194">
        <f t="shared" si="60"/>
        <v>1.3760288027790072E-8</v>
      </c>
      <c r="DJ194">
        <f t="shared" si="60"/>
        <v>8.950568834518831E-9</v>
      </c>
      <c r="DK194">
        <f t="shared" si="60"/>
        <v>5.82128497664589E-9</v>
      </c>
      <c r="DL194">
        <f t="shared" si="60"/>
        <v>3.7857764253159452E-9</v>
      </c>
      <c r="DM194">
        <f t="shared" si="60"/>
        <v>2.4619574640437637E-9</v>
      </c>
      <c r="DN194">
        <f t="shared" si="60"/>
        <v>1.6010913363788192E-9</v>
      </c>
      <c r="DO194">
        <f t="shared" si="60"/>
        <v>1.0413125525133812E-9</v>
      </c>
      <c r="DP194">
        <f t="shared" si="60"/>
        <v>6.7732015342365221E-10</v>
      </c>
      <c r="DQ194">
        <f t="shared" si="60"/>
        <v>4.4062822951371079E-10</v>
      </c>
      <c r="DR194">
        <f t="shared" si="61"/>
        <v>2.8670330473263045E-10</v>
      </c>
      <c r="DS194">
        <f t="shared" si="61"/>
        <v>1.8659110486726888E-10</v>
      </c>
      <c r="DT194">
        <f t="shared" si="61"/>
        <v>1.2146803974981333E-10</v>
      </c>
      <c r="DU194">
        <f t="shared" si="61"/>
        <v>7.9097032892390268E-11</v>
      </c>
      <c r="DV194">
        <f t="shared" si="61"/>
        <v>5.1522740759969046E-11</v>
      </c>
      <c r="DW194">
        <f t="shared" si="61"/>
        <v>3.3573076873087584E-11</v>
      </c>
      <c r="DX194">
        <f t="shared" si="61"/>
        <v>2.1885119959591709E-11</v>
      </c>
      <c r="DY194">
        <f t="shared" si="61"/>
        <v>1.4271968379344332E-11</v>
      </c>
      <c r="DZ194">
        <f t="shared" si="61"/>
        <v>9.3112276421374552E-12</v>
      </c>
      <c r="EA194">
        <f t="shared" si="61"/>
        <v>6.0775501414350853E-12</v>
      </c>
      <c r="EB194">
        <f t="shared" si="61"/>
        <v>3.9687941254433014E-12</v>
      </c>
      <c r="EC194">
        <f t="shared" si="61"/>
        <v>2.5930230539956781E-12</v>
      </c>
      <c r="ED194">
        <f t="shared" si="61"/>
        <v>1.6950435497119441E-12</v>
      </c>
      <c r="EE194">
        <f t="shared" si="61"/>
        <v>1.1086397607824684E-12</v>
      </c>
      <c r="EF194">
        <f t="shared" si="61"/>
        <v>7.255095616590088E-13</v>
      </c>
    </row>
    <row r="195" spans="1:136" x14ac:dyDescent="0.2">
      <c r="A195" s="1">
        <v>37148</v>
      </c>
      <c r="B195" s="15">
        <f>Sheet1!G195</f>
        <v>0.39416378899035776</v>
      </c>
      <c r="C195">
        <v>24565.314992399999</v>
      </c>
      <c r="D195">
        <v>36333.5</v>
      </c>
      <c r="E195" s="5">
        <v>0.05</v>
      </c>
      <c r="F195" s="6">
        <v>1</v>
      </c>
      <c r="G195" s="7">
        <v>0.16382943057166466</v>
      </c>
      <c r="H195" s="10">
        <v>59125.781684199828</v>
      </c>
      <c r="I195" s="8">
        <f t="shared" ref="I195:I228" si="68">(LN(H195/D195)+(E195+G195^2/2)*F195)/(G195*SQRT(F195))</f>
        <v>3.3592677831631637</v>
      </c>
      <c r="J195" s="8">
        <f t="shared" si="62"/>
        <v>3.1954383525914989</v>
      </c>
      <c r="K195" s="3">
        <f t="shared" ref="K195:K228" si="69">NORMSDIST(I195)</f>
        <v>0.99960925349919083</v>
      </c>
      <c r="L195" s="3">
        <f t="shared" si="63"/>
        <v>59125.778463483286</v>
      </c>
      <c r="M195" s="3">
        <f t="shared" si="64"/>
        <v>1.0373015045672845E-5</v>
      </c>
      <c r="N195" s="4">
        <f t="shared" si="65"/>
        <v>24565.311335164282</v>
      </c>
      <c r="O195" s="3">
        <f t="shared" si="66"/>
        <v>1.3375373087310959E-5</v>
      </c>
      <c r="P195" s="18">
        <f t="shared" ref="P195:P228" si="70">O195+M195</f>
        <v>2.3748388132983805E-5</v>
      </c>
      <c r="Q195" s="20">
        <f t="shared" ref="Q195:Q228" si="71">(LN(H195/D195)+($S$2-G195^2/2)*SQRT(F195))/(G195*SQRT(F195))</f>
        <v>4.1110247614350852</v>
      </c>
      <c r="R195" s="9">
        <f t="shared" ref="R195:R228" si="72">NORMDIST(LN(D195),LN(H195)+($S$2-G195^2/2)*F195,G195*SQRT(F195),TRUE)</f>
        <v>1.9695347498030029E-5</v>
      </c>
      <c r="U195" s="1">
        <f t="shared" si="67"/>
        <v>37148</v>
      </c>
      <c r="V195">
        <f t="shared" si="51"/>
        <v>1.2471646034927767E-103</v>
      </c>
      <c r="W195">
        <f t="shared" si="51"/>
        <v>1.9214821690522367E-67</v>
      </c>
      <c r="X195">
        <f t="shared" si="51"/>
        <v>7.050615840545051E-50</v>
      </c>
      <c r="Y195">
        <f t="shared" si="51"/>
        <v>4.9799646396310472E-39</v>
      </c>
      <c r="Z195">
        <f t="shared" si="51"/>
        <v>1.5493829836883984E-31</v>
      </c>
      <c r="AA195">
        <f t="shared" si="51"/>
        <v>5.1790095025137503E-26</v>
      </c>
      <c r="AB195">
        <f t="shared" si="51"/>
        <v>9.229280195057302E-22</v>
      </c>
      <c r="AC195">
        <f t="shared" si="51"/>
        <v>2.171168240487249E-18</v>
      </c>
      <c r="AD195">
        <f t="shared" si="51"/>
        <v>1.1779018232566848E-15</v>
      </c>
      <c r="AE195">
        <f t="shared" si="51"/>
        <v>2.1228411426840762E-13</v>
      </c>
      <c r="AF195">
        <f t="shared" si="52"/>
        <v>1.6323285514979141E-11</v>
      </c>
      <c r="AG195">
        <f t="shared" si="52"/>
        <v>6.3994651962972248E-10</v>
      </c>
      <c r="AH195">
        <f t="shared" si="52"/>
        <v>1.4577740803397241E-8</v>
      </c>
      <c r="AI195">
        <f t="shared" si="52"/>
        <v>2.1289175282915507E-7</v>
      </c>
      <c r="AJ195">
        <f t="shared" si="52"/>
        <v>2.1496961303381759E-6</v>
      </c>
      <c r="AK195">
        <f t="shared" si="52"/>
        <v>1.5923481007105545E-5</v>
      </c>
      <c r="AL195">
        <f t="shared" si="52"/>
        <v>9.069203146136401E-5</v>
      </c>
      <c r="AM195">
        <f t="shared" si="52"/>
        <v>4.1251127433003764E-4</v>
      </c>
      <c r="AN195">
        <f t="shared" si="52"/>
        <v>1.5455083421550958E-3</v>
      </c>
      <c r="AO195">
        <f t="shared" si="52"/>
        <v>4.892755663575569E-3</v>
      </c>
      <c r="AP195">
        <f t="shared" si="53"/>
        <v>1.3369212335934346E-2</v>
      </c>
      <c r="AQ195">
        <f t="shared" si="53"/>
        <v>3.209773199182301E-2</v>
      </c>
      <c r="AR195">
        <f t="shared" si="53"/>
        <v>6.8740938800414195E-2</v>
      </c>
      <c r="AS195">
        <f t="shared" si="53"/>
        <v>0.13302031539517359</v>
      </c>
      <c r="AT195">
        <f t="shared" si="53"/>
        <v>0.23516726132814922</v>
      </c>
      <c r="AU195">
        <f t="shared" si="53"/>
        <v>0.38346917633663291</v>
      </c>
      <c r="AV195">
        <f t="shared" si="53"/>
        <v>0.58152702372617804</v>
      </c>
      <c r="AW195">
        <f t="shared" si="53"/>
        <v>0.82608961482614707</v>
      </c>
      <c r="AX195">
        <f t="shared" si="53"/>
        <v>1.1062327328144081</v>
      </c>
      <c r="AY195">
        <f t="shared" si="53"/>
        <v>1.4042449218884339</v>
      </c>
      <c r="AZ195">
        <f t="shared" si="54"/>
        <v>1.6980477765229649</v>
      </c>
      <c r="BA195">
        <f t="shared" si="54"/>
        <v>1.9645354451550601</v>
      </c>
      <c r="BB195">
        <f t="shared" si="54"/>
        <v>2.1830151364741912</v>
      </c>
      <c r="BC195">
        <f t="shared" si="54"/>
        <v>2.3379979541204037</v>
      </c>
      <c r="BD195">
        <f t="shared" si="54"/>
        <v>2.4208542722794864</v>
      </c>
      <c r="BE195">
        <f t="shared" si="54"/>
        <v>2.4301879862142943</v>
      </c>
      <c r="BF195">
        <f t="shared" si="54"/>
        <v>2.3710853723669141</v>
      </c>
      <c r="BG195">
        <f t="shared" si="54"/>
        <v>2.2535868646241823</v>
      </c>
      <c r="BH195">
        <f t="shared" si="54"/>
        <v>2.0907957040194569</v>
      </c>
      <c r="BI195">
        <f t="shared" si="54"/>
        <v>1.8969980248348486</v>
      </c>
      <c r="BJ195">
        <f t="shared" si="55"/>
        <v>1.6860661008769093</v>
      </c>
      <c r="BK195">
        <f t="shared" si="55"/>
        <v>1.4702930381747197</v>
      </c>
      <c r="BL195">
        <f t="shared" si="55"/>
        <v>1.2596956519576357</v>
      </c>
      <c r="BM195">
        <f t="shared" si="55"/>
        <v>1.0617406227994852</v>
      </c>
      <c r="BN195">
        <f t="shared" si="55"/>
        <v>0.88140220585752016</v>
      </c>
      <c r="BO195">
        <f t="shared" si="55"/>
        <v>0.72144368432121408</v>
      </c>
      <c r="BP195">
        <f t="shared" si="55"/>
        <v>0.58282087042714525</v>
      </c>
      <c r="BQ195">
        <f t="shared" si="55"/>
        <v>0.46512489296669579</v>
      </c>
      <c r="BR195">
        <f t="shared" si="55"/>
        <v>0.36700531000887965</v>
      </c>
      <c r="BS195">
        <f t="shared" si="55"/>
        <v>0.28653765842975132</v>
      </c>
      <c r="BT195">
        <f t="shared" si="56"/>
        <v>0.2215187165488586</v>
      </c>
      <c r="BU195">
        <f t="shared" si="56"/>
        <v>0.1696867826574455</v>
      </c>
      <c r="BV195">
        <f t="shared" si="56"/>
        <v>0.12887325195791421</v>
      </c>
      <c r="BW195">
        <f t="shared" si="56"/>
        <v>9.7096528597805806E-2</v>
      </c>
      <c r="BX195">
        <f t="shared" si="56"/>
        <v>7.2610934240274205E-2</v>
      </c>
      <c r="BY195">
        <f t="shared" si="56"/>
        <v>5.3922845942571386E-2</v>
      </c>
      <c r="BZ195">
        <f t="shared" si="56"/>
        <v>3.9784713387484814E-2</v>
      </c>
      <c r="CA195">
        <f t="shared" si="56"/>
        <v>2.9175536089382167E-2</v>
      </c>
      <c r="CB195">
        <f t="shared" si="56"/>
        <v>2.1274267579745813E-2</v>
      </c>
      <c r="CC195">
        <f t="shared" si="56"/>
        <v>1.5430712066391553E-2</v>
      </c>
      <c r="CD195">
        <f t="shared" si="57"/>
        <v>1.1136908475683832E-2</v>
      </c>
      <c r="CE195">
        <f t="shared" si="57"/>
        <v>8.0007846432511576E-3</v>
      </c>
      <c r="CF195">
        <f t="shared" si="57"/>
        <v>5.7229845909645069E-3</v>
      </c>
      <c r="CG195">
        <f t="shared" si="57"/>
        <v>4.0771720830418308E-3</v>
      </c>
      <c r="CH195">
        <f t="shared" si="57"/>
        <v>2.8937338570741021E-3</v>
      </c>
      <c r="CI195">
        <f t="shared" si="57"/>
        <v>2.0465887837102206E-3</v>
      </c>
      <c r="CJ195">
        <f t="shared" si="57"/>
        <v>1.4427056340767729E-3</v>
      </c>
      <c r="CK195">
        <f t="shared" si="57"/>
        <v>1.0139030785079007E-3</v>
      </c>
      <c r="CL195">
        <f t="shared" si="57"/>
        <v>7.1052175073106237E-4</v>
      </c>
      <c r="CM195">
        <f t="shared" si="57"/>
        <v>4.9659893697516088E-4</v>
      </c>
      <c r="CN195">
        <f t="shared" si="58"/>
        <v>3.4622776464432009E-4</v>
      </c>
      <c r="CO195">
        <f t="shared" si="58"/>
        <v>2.4083590520442E-4</v>
      </c>
      <c r="CP195">
        <f t="shared" si="58"/>
        <v>1.6716870516536399E-4</v>
      </c>
      <c r="CQ195">
        <f t="shared" si="58"/>
        <v>1.1580577135731295E-4</v>
      </c>
      <c r="CR195">
        <f t="shared" si="58"/>
        <v>8.0077438215276077E-5</v>
      </c>
      <c r="CS195">
        <f t="shared" si="58"/>
        <v>5.5278286164226086E-5</v>
      </c>
      <c r="CT195">
        <f t="shared" si="58"/>
        <v>3.8099541125781847E-5</v>
      </c>
      <c r="CU195">
        <f t="shared" si="58"/>
        <v>2.6221583139051439E-5</v>
      </c>
      <c r="CV195">
        <f t="shared" si="58"/>
        <v>1.8022803030467177E-5</v>
      </c>
      <c r="CW195">
        <f t="shared" si="58"/>
        <v>1.2372502413373458E-5</v>
      </c>
      <c r="CX195">
        <f t="shared" si="59"/>
        <v>8.4841721928862742E-6</v>
      </c>
      <c r="CY195">
        <f t="shared" si="59"/>
        <v>5.8119332881079262E-6</v>
      </c>
      <c r="CZ195">
        <f t="shared" si="59"/>
        <v>3.9776924888184938E-6</v>
      </c>
      <c r="DA195">
        <f t="shared" si="59"/>
        <v>2.7200651037209569E-6</v>
      </c>
      <c r="DB195">
        <f t="shared" si="59"/>
        <v>1.8586642701714506E-6</v>
      </c>
      <c r="DC195">
        <f t="shared" si="59"/>
        <v>1.2692007065737522E-6</v>
      </c>
      <c r="DD195">
        <f t="shared" si="59"/>
        <v>8.6616317308838862E-7</v>
      </c>
      <c r="DE195">
        <f t="shared" si="59"/>
        <v>5.907991199302712E-7</v>
      </c>
      <c r="DF195">
        <f t="shared" si="59"/>
        <v>4.027909885934873E-7</v>
      </c>
      <c r="DG195">
        <f t="shared" si="59"/>
        <v>2.7450293583865805E-7</v>
      </c>
      <c r="DH195">
        <f t="shared" si="60"/>
        <v>1.8701124561235823E-7</v>
      </c>
      <c r="DI195">
        <f t="shared" si="60"/>
        <v>1.2736987740574743E-7</v>
      </c>
      <c r="DJ195">
        <f t="shared" si="60"/>
        <v>8.6729640433095186E-8</v>
      </c>
      <c r="DK195">
        <f t="shared" si="60"/>
        <v>5.904627394791145E-8</v>
      </c>
      <c r="DL195">
        <f t="shared" si="60"/>
        <v>4.0194143506702016E-8</v>
      </c>
      <c r="DM195">
        <f t="shared" si="60"/>
        <v>2.735889238094372E-8</v>
      </c>
      <c r="DN195">
        <f t="shared" si="60"/>
        <v>1.8621677354150553E-8</v>
      </c>
      <c r="DO195">
        <f t="shared" si="60"/>
        <v>1.2674819369569808E-8</v>
      </c>
      <c r="DP195">
        <f t="shared" si="60"/>
        <v>8.6274943314608936E-9</v>
      </c>
      <c r="DQ195">
        <f t="shared" si="60"/>
        <v>5.8730523453129399E-9</v>
      </c>
      <c r="DR195">
        <f t="shared" si="61"/>
        <v>3.9984796335466459E-9</v>
      </c>
      <c r="DS195">
        <f t="shared" si="61"/>
        <v>2.7226542671815344E-9</v>
      </c>
      <c r="DT195">
        <f t="shared" si="61"/>
        <v>1.8542603924485794E-9</v>
      </c>
      <c r="DU195">
        <f t="shared" si="61"/>
        <v>1.2631149869992498E-9</v>
      </c>
      <c r="DV195">
        <f t="shared" si="61"/>
        <v>8.6064025128439137E-10</v>
      </c>
      <c r="DW195">
        <f t="shared" si="61"/>
        <v>5.8656891504867989E-10</v>
      </c>
      <c r="DX195">
        <f t="shared" si="61"/>
        <v>3.9989546867742786E-10</v>
      </c>
      <c r="DY195">
        <f t="shared" si="61"/>
        <v>2.7271864052923626E-10</v>
      </c>
      <c r="DZ195">
        <f t="shared" si="61"/>
        <v>1.8605201317810068E-10</v>
      </c>
      <c r="EA195">
        <f t="shared" si="61"/>
        <v>1.2697403645831343E-10</v>
      </c>
      <c r="EB195">
        <f t="shared" si="61"/>
        <v>8.668935659289838E-11</v>
      </c>
      <c r="EC195">
        <f t="shared" si="61"/>
        <v>5.9210096153549394E-11</v>
      </c>
      <c r="ED195">
        <f t="shared" si="61"/>
        <v>4.0458825523391956E-11</v>
      </c>
      <c r="EE195">
        <f t="shared" si="61"/>
        <v>2.7658349230636296E-11</v>
      </c>
      <c r="EF195">
        <f t="shared" si="61"/>
        <v>1.8916564959568331E-11</v>
      </c>
    </row>
    <row r="196" spans="1:136" x14ac:dyDescent="0.2">
      <c r="A196" s="1">
        <v>37155</v>
      </c>
      <c r="B196" s="15">
        <f>Sheet1!G196</f>
        <v>0.41204791382226758</v>
      </c>
      <c r="C196">
        <v>21220.952817000001</v>
      </c>
      <c r="D196">
        <v>36333.5</v>
      </c>
      <c r="E196" s="5">
        <v>0.05</v>
      </c>
      <c r="F196" s="6">
        <v>1</v>
      </c>
      <c r="G196" s="7">
        <v>0.1568963452377172</v>
      </c>
      <c r="H196" s="10">
        <v>55780.223436301007</v>
      </c>
      <c r="I196" s="8">
        <f t="shared" si="68"/>
        <v>3.1293746070752859</v>
      </c>
      <c r="J196" s="8">
        <f t="shared" si="62"/>
        <v>2.9724782618375687</v>
      </c>
      <c r="K196" s="3">
        <f t="shared" si="69"/>
        <v>0.99912410588982248</v>
      </c>
      <c r="L196" s="3">
        <f t="shared" si="63"/>
        <v>55780.234395211999</v>
      </c>
      <c r="M196" s="3">
        <f t="shared" si="64"/>
        <v>1.2009773014121889E-4</v>
      </c>
      <c r="N196" s="4">
        <f t="shared" si="65"/>
        <v>21220.919958073995</v>
      </c>
      <c r="O196" s="3">
        <f t="shared" si="66"/>
        <v>1.0797090182780517E-3</v>
      </c>
      <c r="P196" s="18">
        <f t="shared" si="70"/>
        <v>1.1998067484192707E-3</v>
      </c>
      <c r="Q196" s="20">
        <f t="shared" si="71"/>
        <v>3.9285234761013657</v>
      </c>
      <c r="R196" s="9">
        <f t="shared" si="72"/>
        <v>4.273450421725956E-5</v>
      </c>
      <c r="U196" s="1">
        <f t="shared" si="67"/>
        <v>37155</v>
      </c>
      <c r="V196">
        <f t="shared" si="51"/>
        <v>2.2769317607377384E-109</v>
      </c>
      <c r="W196">
        <f t="shared" si="51"/>
        <v>1.3038143779592205E-70</v>
      </c>
      <c r="X196">
        <f t="shared" si="51"/>
        <v>7.2062707900610391E-52</v>
      </c>
      <c r="Y196">
        <f t="shared" si="51"/>
        <v>2.4929748316688724E-40</v>
      </c>
      <c r="Z196">
        <f t="shared" si="51"/>
        <v>2.1956291109378946E-32</v>
      </c>
      <c r="AA196">
        <f t="shared" si="51"/>
        <v>1.5165538775724826E-26</v>
      </c>
      <c r="AB196">
        <f t="shared" si="51"/>
        <v>4.5748906731440479E-22</v>
      </c>
      <c r="AC196">
        <f t="shared" si="51"/>
        <v>1.5916823455635718E-18</v>
      </c>
      <c r="AD196">
        <f t="shared" si="51"/>
        <v>1.1602354588689574E-15</v>
      </c>
      <c r="AE196">
        <f t="shared" si="51"/>
        <v>2.6176880646600887E-13</v>
      </c>
      <c r="AF196">
        <f t="shared" si="52"/>
        <v>2.3882913099533429E-11</v>
      </c>
      <c r="AG196">
        <f t="shared" si="52"/>
        <v>1.0657160028141281E-9</v>
      </c>
      <c r="AH196">
        <f t="shared" si="52"/>
        <v>2.6738167514067232E-8</v>
      </c>
      <c r="AI196">
        <f t="shared" si="52"/>
        <v>4.1887586078509818E-7</v>
      </c>
      <c r="AJ196">
        <f t="shared" si="52"/>
        <v>4.4408821307743273E-6</v>
      </c>
      <c r="AK196">
        <f t="shared" si="52"/>
        <v>3.3933705127490619E-5</v>
      </c>
      <c r="AL196">
        <f t="shared" si="52"/>
        <v>1.9647140682708689E-4</v>
      </c>
      <c r="AM196">
        <f t="shared" si="52"/>
        <v>8.9737696167984998E-4</v>
      </c>
      <c r="AN196">
        <f t="shared" si="52"/>
        <v>3.341385916824949E-3</v>
      </c>
      <c r="AO196">
        <f t="shared" si="52"/>
        <v>1.0421090862526251E-2</v>
      </c>
      <c r="AP196">
        <f t="shared" si="53"/>
        <v>2.7843140458940794E-2</v>
      </c>
      <c r="AQ196">
        <f t="shared" si="53"/>
        <v>6.4946046841031724E-2</v>
      </c>
      <c r="AR196">
        <f t="shared" si="53"/>
        <v>0.1343883963872069</v>
      </c>
      <c r="AS196">
        <f t="shared" si="53"/>
        <v>0.25006995028830636</v>
      </c>
      <c r="AT196">
        <f t="shared" si="53"/>
        <v>0.42337408188375847</v>
      </c>
      <c r="AU196">
        <f t="shared" si="53"/>
        <v>0.6587562905475477</v>
      </c>
      <c r="AV196">
        <f t="shared" si="53"/>
        <v>0.95029115014181764</v>
      </c>
      <c r="AW196">
        <f t="shared" si="53"/>
        <v>1.2806378210159326</v>
      </c>
      <c r="AX196">
        <f t="shared" si="53"/>
        <v>1.6230380879352875</v>
      </c>
      <c r="AY196">
        <f t="shared" si="53"/>
        <v>1.9458514137860865</v>
      </c>
      <c r="AZ196">
        <f t="shared" si="54"/>
        <v>2.2182830160277232</v>
      </c>
      <c r="BA196">
        <f t="shared" si="54"/>
        <v>2.4156974519778993</v>
      </c>
      <c r="BB196">
        <f t="shared" si="54"/>
        <v>2.5232364375975709</v>
      </c>
      <c r="BC196">
        <f t="shared" si="54"/>
        <v>2.5371361221167379</v>
      </c>
      <c r="BD196">
        <f t="shared" si="54"/>
        <v>2.4638518434542598</v>
      </c>
      <c r="BE196">
        <f t="shared" si="54"/>
        <v>2.3176084970655593</v>
      </c>
      <c r="BF196">
        <f t="shared" si="54"/>
        <v>2.1172050010789882</v>
      </c>
      <c r="BG196">
        <f t="shared" si="54"/>
        <v>1.8828431442296008</v>
      </c>
      <c r="BH196">
        <f t="shared" si="54"/>
        <v>1.633527009250183</v>
      </c>
      <c r="BI196">
        <f t="shared" si="54"/>
        <v>1.3853032384302351</v>
      </c>
      <c r="BJ196">
        <f t="shared" si="55"/>
        <v>1.1503706333527526</v>
      </c>
      <c r="BK196">
        <f t="shared" si="55"/>
        <v>0.9369239631645857</v>
      </c>
      <c r="BL196">
        <f t="shared" si="55"/>
        <v>0.74951842934074253</v>
      </c>
      <c r="BM196">
        <f t="shared" si="55"/>
        <v>0.58973176579681552</v>
      </c>
      <c r="BN196">
        <f t="shared" si="55"/>
        <v>0.45693508560258772</v>
      </c>
      <c r="BO196">
        <f t="shared" si="55"/>
        <v>0.34903703651181595</v>
      </c>
      <c r="BP196">
        <f t="shared" si="55"/>
        <v>0.26312061486168131</v>
      </c>
      <c r="BQ196">
        <f t="shared" si="55"/>
        <v>0.19593765475057465</v>
      </c>
      <c r="BR196">
        <f t="shared" si="55"/>
        <v>0.14425847246526638</v>
      </c>
      <c r="BS196">
        <f t="shared" si="55"/>
        <v>0.10509361765624139</v>
      </c>
      <c r="BT196">
        <f t="shared" si="56"/>
        <v>7.5813636512168187E-2</v>
      </c>
      <c r="BU196">
        <f t="shared" si="56"/>
        <v>5.4194384482337682E-2</v>
      </c>
      <c r="BV196">
        <f t="shared" si="56"/>
        <v>3.8412714886302261E-2</v>
      </c>
      <c r="BW196">
        <f t="shared" si="56"/>
        <v>2.7012636949722221E-2</v>
      </c>
      <c r="BX196">
        <f t="shared" si="56"/>
        <v>1.8856852530323195E-2</v>
      </c>
      <c r="BY196">
        <f t="shared" si="56"/>
        <v>1.3073855820099983E-2</v>
      </c>
      <c r="BZ196">
        <f t="shared" si="56"/>
        <v>9.0069326228047666E-3</v>
      </c>
      <c r="CA196">
        <f t="shared" si="56"/>
        <v>6.1685213889125642E-3</v>
      </c>
      <c r="CB196">
        <f t="shared" si="56"/>
        <v>4.2014118799313903E-3</v>
      </c>
      <c r="CC196">
        <f t="shared" si="56"/>
        <v>2.8469935243593666E-3</v>
      </c>
      <c r="CD196">
        <f t="shared" si="57"/>
        <v>1.920041537595411E-3</v>
      </c>
      <c r="CE196">
        <f t="shared" si="57"/>
        <v>1.2891792873196578E-3</v>
      </c>
      <c r="CF196">
        <f t="shared" si="57"/>
        <v>8.6204653484872834E-4</v>
      </c>
      <c r="CG196">
        <f t="shared" si="57"/>
        <v>5.7423568553096899E-4</v>
      </c>
      <c r="CH196">
        <f t="shared" si="57"/>
        <v>3.8116322041340775E-4</v>
      </c>
      <c r="CI196">
        <f t="shared" si="57"/>
        <v>2.5217665861334421E-4</v>
      </c>
      <c r="CJ196">
        <f t="shared" si="57"/>
        <v>1.6633231984904262E-4</v>
      </c>
      <c r="CK196">
        <f t="shared" si="57"/>
        <v>1.0940182313315154E-4</v>
      </c>
      <c r="CL196">
        <f t="shared" si="57"/>
        <v>7.1769662944481507E-5</v>
      </c>
      <c r="CM196">
        <f t="shared" si="57"/>
        <v>4.6969113583160506E-5</v>
      </c>
      <c r="CN196">
        <f t="shared" si="58"/>
        <v>3.0670467541083597E-5</v>
      </c>
      <c r="CO196">
        <f t="shared" si="58"/>
        <v>1.9986723774701821E-5</v>
      </c>
      <c r="CP196">
        <f t="shared" si="58"/>
        <v>1.3000141580031906E-5</v>
      </c>
      <c r="CQ196">
        <f t="shared" si="58"/>
        <v>8.4412674171487456E-6</v>
      </c>
      <c r="CR196">
        <f t="shared" si="58"/>
        <v>5.4724806860539214E-6</v>
      </c>
      <c r="CS196">
        <f t="shared" si="58"/>
        <v>3.5427297314461398E-6</v>
      </c>
      <c r="CT196">
        <f t="shared" si="58"/>
        <v>2.2904760844334107E-6</v>
      </c>
      <c r="CU196">
        <f t="shared" si="58"/>
        <v>1.4791116936122656E-6</v>
      </c>
      <c r="CV196">
        <f t="shared" si="58"/>
        <v>9.5414446080806416E-7</v>
      </c>
      <c r="CW196">
        <f t="shared" si="58"/>
        <v>6.1491189405218663E-7</v>
      </c>
      <c r="CX196">
        <f t="shared" si="59"/>
        <v>3.9595171602441813E-7</v>
      </c>
      <c r="CY196">
        <f t="shared" si="59"/>
        <v>2.5476784764679052E-7</v>
      </c>
      <c r="CZ196">
        <f t="shared" si="59"/>
        <v>1.6381745936226791E-7</v>
      </c>
      <c r="DA196">
        <f t="shared" si="59"/>
        <v>1.0527538843044815E-7</v>
      </c>
      <c r="DB196">
        <f t="shared" si="59"/>
        <v>6.7620824007279709E-8</v>
      </c>
      <c r="DC196">
        <f t="shared" si="59"/>
        <v>4.3416508203339867E-8</v>
      </c>
      <c r="DD196">
        <f t="shared" si="59"/>
        <v>2.7866485591409447E-8</v>
      </c>
      <c r="DE196">
        <f t="shared" si="59"/>
        <v>1.7881036881308203E-8</v>
      </c>
      <c r="DF196">
        <f t="shared" si="59"/>
        <v>1.1471364200075714E-8</v>
      </c>
      <c r="DG196">
        <f t="shared" si="59"/>
        <v>7.3582823717849722E-9</v>
      </c>
      <c r="DH196">
        <f t="shared" si="60"/>
        <v>4.7195710842659726E-9</v>
      </c>
      <c r="DI196">
        <f t="shared" si="60"/>
        <v>3.0270363121468226E-9</v>
      </c>
      <c r="DJ196">
        <f t="shared" si="60"/>
        <v>1.9415329652450162E-9</v>
      </c>
      <c r="DK196">
        <f t="shared" si="60"/>
        <v>1.2453910607743326E-9</v>
      </c>
      <c r="DL196">
        <f t="shared" si="60"/>
        <v>7.9895293864916286E-10</v>
      </c>
      <c r="DM196">
        <f t="shared" si="60"/>
        <v>5.1263786391212184E-10</v>
      </c>
      <c r="DN196">
        <f t="shared" si="60"/>
        <v>3.2899758048447578E-10</v>
      </c>
      <c r="DO196">
        <f t="shared" si="60"/>
        <v>2.1119557019838375E-10</v>
      </c>
      <c r="DP196">
        <f t="shared" si="60"/>
        <v>1.356137080252415E-10</v>
      </c>
      <c r="DQ196">
        <f t="shared" si="60"/>
        <v>8.7109354092196451E-11</v>
      </c>
      <c r="DR196">
        <f t="shared" si="61"/>
        <v>5.5973609294842595E-11</v>
      </c>
      <c r="DS196">
        <f t="shared" si="61"/>
        <v>3.5981002354469735E-11</v>
      </c>
      <c r="DT196">
        <f t="shared" si="61"/>
        <v>2.3139181604292447E-11</v>
      </c>
      <c r="DU196">
        <f t="shared" si="61"/>
        <v>1.4887445273634986E-11</v>
      </c>
      <c r="DV196">
        <f t="shared" si="61"/>
        <v>9.5830066815207153E-12</v>
      </c>
      <c r="DW196">
        <f t="shared" si="61"/>
        <v>6.1716910593364273E-12</v>
      </c>
      <c r="DX196">
        <f t="shared" si="61"/>
        <v>3.9768396353475254E-12</v>
      </c>
      <c r="DY196">
        <f t="shared" si="61"/>
        <v>2.5639742295281014E-12</v>
      </c>
      <c r="DZ196">
        <f t="shared" si="61"/>
        <v>1.6540191247689686E-12</v>
      </c>
      <c r="EA196">
        <f t="shared" si="61"/>
        <v>1.067647258882244E-12</v>
      </c>
      <c r="EB196">
        <f t="shared" si="61"/>
        <v>6.8957903207588776E-13</v>
      </c>
      <c r="EC196">
        <f t="shared" si="61"/>
        <v>4.4567414082108853E-13</v>
      </c>
      <c r="ED196">
        <f t="shared" si="61"/>
        <v>2.882276514876988E-13</v>
      </c>
      <c r="EE196">
        <f t="shared" si="61"/>
        <v>1.8652881570176337E-13</v>
      </c>
      <c r="EF196">
        <f t="shared" si="61"/>
        <v>1.2079672643388213E-13</v>
      </c>
    </row>
    <row r="197" spans="1:136" x14ac:dyDescent="0.2">
      <c r="A197" s="1">
        <v>37162</v>
      </c>
      <c r="B197" s="15">
        <f>Sheet1!G197</f>
        <v>0.41149227541934635</v>
      </c>
      <c r="C197">
        <v>20418.605837700001</v>
      </c>
      <c r="D197">
        <v>36333.5</v>
      </c>
      <c r="E197" s="5">
        <v>0.05</v>
      </c>
      <c r="F197" s="6">
        <v>1</v>
      </c>
      <c r="G197" s="7">
        <v>0.15296953940989874</v>
      </c>
      <c r="H197" s="10">
        <v>54977.853018211368</v>
      </c>
      <c r="I197" s="8">
        <f t="shared" si="68"/>
        <v>3.1110121195696112</v>
      </c>
      <c r="J197" s="8">
        <f t="shared" si="62"/>
        <v>2.9580425801597126</v>
      </c>
      <c r="K197" s="3">
        <f t="shared" si="69"/>
        <v>0.99906776356545202</v>
      </c>
      <c r="L197" s="3">
        <f t="shared" si="63"/>
        <v>54977.864617295665</v>
      </c>
      <c r="M197" s="3">
        <f t="shared" si="64"/>
        <v>1.3453875652668585E-4</v>
      </c>
      <c r="N197" s="4">
        <f t="shared" si="65"/>
        <v>20418.607447076385</v>
      </c>
      <c r="O197" s="3">
        <f t="shared" si="66"/>
        <v>2.5900923463251336E-6</v>
      </c>
      <c r="P197" s="18">
        <f t="shared" si="70"/>
        <v>1.3712884887301098E-4</v>
      </c>
      <c r="Q197" s="20">
        <f t="shared" si="71"/>
        <v>3.9386299610111282</v>
      </c>
      <c r="R197" s="9">
        <f t="shared" si="72"/>
        <v>4.0974101274135539E-5</v>
      </c>
      <c r="U197" s="1">
        <f t="shared" si="67"/>
        <v>37162</v>
      </c>
      <c r="V197">
        <f t="shared" si="51"/>
        <v>3.9981978897436495E-114</v>
      </c>
      <c r="W197">
        <f t="shared" si="51"/>
        <v>1.5724228668704649E-73</v>
      </c>
      <c r="X197">
        <f t="shared" si="51"/>
        <v>6.4449172405588645E-54</v>
      </c>
      <c r="Y197">
        <f t="shared" si="51"/>
        <v>7.4841064590985298E-42</v>
      </c>
      <c r="Z197">
        <f t="shared" si="51"/>
        <v>1.4949484347121393E-33</v>
      </c>
      <c r="AA197">
        <f t="shared" si="51"/>
        <v>1.8646558063008127E-27</v>
      </c>
      <c r="AB197">
        <f t="shared" si="51"/>
        <v>8.7769622353193579E-23</v>
      </c>
      <c r="AC197">
        <f t="shared" si="51"/>
        <v>4.3109809391771492E-19</v>
      </c>
      <c r="AD197">
        <f t="shared" si="51"/>
        <v>4.1284048339396053E-16</v>
      </c>
      <c r="AE197">
        <f t="shared" si="51"/>
        <v>1.1598084015616798E-13</v>
      </c>
      <c r="AF197">
        <f t="shared" si="52"/>
        <v>1.2645340554631437E-11</v>
      </c>
      <c r="AG197">
        <f t="shared" si="52"/>
        <v>6.5289832007514052E-10</v>
      </c>
      <c r="AH197">
        <f t="shared" si="52"/>
        <v>1.8470918202861367E-8</v>
      </c>
      <c r="AI197">
        <f t="shared" si="52"/>
        <v>3.1951259257308768E-7</v>
      </c>
      <c r="AJ197">
        <f t="shared" si="52"/>
        <v>3.6763582357564981E-6</v>
      </c>
      <c r="AK197">
        <f t="shared" si="52"/>
        <v>3.0052305087476339E-5</v>
      </c>
      <c r="AL197">
        <f t="shared" si="52"/>
        <v>1.8390198232569923E-4</v>
      </c>
      <c r="AM197">
        <f t="shared" si="52"/>
        <v>8.7869848665756605E-4</v>
      </c>
      <c r="AN197">
        <f t="shared" si="52"/>
        <v>3.3927528601124645E-3</v>
      </c>
      <c r="AO197">
        <f t="shared" si="52"/>
        <v>1.0889597518132687E-2</v>
      </c>
      <c r="AP197">
        <f t="shared" si="53"/>
        <v>2.9746874687036479E-2</v>
      </c>
      <c r="AQ197">
        <f t="shared" si="53"/>
        <v>7.0537278252432931E-2</v>
      </c>
      <c r="AR197">
        <f t="shared" si="53"/>
        <v>0.14763798247368037</v>
      </c>
      <c r="AS197">
        <f t="shared" si="53"/>
        <v>0.27666738474217145</v>
      </c>
      <c r="AT197">
        <f t="shared" si="53"/>
        <v>0.46988824126917211</v>
      </c>
      <c r="AU197">
        <f t="shared" si="53"/>
        <v>0.73092871542923255</v>
      </c>
      <c r="AV197">
        <f t="shared" si="53"/>
        <v>1.0508944162381593</v>
      </c>
      <c r="AW197">
        <f t="shared" si="53"/>
        <v>1.4076583764836925</v>
      </c>
      <c r="AX197">
        <f t="shared" si="53"/>
        <v>1.7689286415241419</v>
      </c>
      <c r="AY197">
        <f t="shared" si="53"/>
        <v>2.0982350094152724</v>
      </c>
      <c r="AZ197">
        <f t="shared" si="54"/>
        <v>2.3619637874825203</v>
      </c>
      <c r="BA197">
        <f t="shared" si="54"/>
        <v>2.5353914178713501</v>
      </c>
      <c r="BB197">
        <f t="shared" si="54"/>
        <v>2.6062531248987622</v>
      </c>
      <c r="BC197">
        <f t="shared" si="54"/>
        <v>2.5753468105151032</v>
      </c>
      <c r="BD197">
        <f t="shared" si="54"/>
        <v>2.4545779162152441</v>
      </c>
      <c r="BE197">
        <f t="shared" si="54"/>
        <v>2.2634089005834555</v>
      </c>
      <c r="BF197">
        <f t="shared" si="54"/>
        <v>2.0248128511249832</v>
      </c>
      <c r="BG197">
        <f t="shared" si="54"/>
        <v>1.7616372239634595</v>
      </c>
      <c r="BH197">
        <f t="shared" si="54"/>
        <v>1.4939258970357072</v>
      </c>
      <c r="BI197">
        <f t="shared" si="54"/>
        <v>1.2373795859540335</v>
      </c>
      <c r="BJ197">
        <f t="shared" si="55"/>
        <v>1.002854154333916</v>
      </c>
      <c r="BK197">
        <f t="shared" si="55"/>
        <v>0.79663862805546637</v>
      </c>
      <c r="BL197">
        <f t="shared" si="55"/>
        <v>0.62120855979618594</v>
      </c>
      <c r="BM197">
        <f t="shared" si="55"/>
        <v>0.47618137687740736</v>
      </c>
      <c r="BN197">
        <f t="shared" si="55"/>
        <v>0.35927029319779952</v>
      </c>
      <c r="BO197">
        <f t="shared" si="55"/>
        <v>0.26711173515241005</v>
      </c>
      <c r="BP197">
        <f t="shared" si="55"/>
        <v>0.19590910189448127</v>
      </c>
      <c r="BQ197">
        <f t="shared" si="55"/>
        <v>0.14188481521777541</v>
      </c>
      <c r="BR197">
        <f t="shared" si="55"/>
        <v>0.10156231630839707</v>
      </c>
      <c r="BS197">
        <f t="shared" si="55"/>
        <v>7.1913361058046896E-2</v>
      </c>
      <c r="BT197">
        <f t="shared" si="56"/>
        <v>5.0408513480045332E-2</v>
      </c>
      <c r="BU197">
        <f t="shared" si="56"/>
        <v>3.5004759915255895E-2</v>
      </c>
      <c r="BV197">
        <f t="shared" si="56"/>
        <v>2.4097260825909992E-2</v>
      </c>
      <c r="BW197">
        <f t="shared" si="56"/>
        <v>1.6454813057509083E-2</v>
      </c>
      <c r="BX197">
        <f t="shared" si="56"/>
        <v>1.1151953920395287E-2</v>
      </c>
      <c r="BY197">
        <f t="shared" si="56"/>
        <v>7.5053698661375883E-3</v>
      </c>
      <c r="BZ197">
        <f t="shared" si="56"/>
        <v>5.0184609073760265E-3</v>
      </c>
      <c r="CA197">
        <f t="shared" si="56"/>
        <v>3.3353824812765798E-3</v>
      </c>
      <c r="CB197">
        <f t="shared" si="56"/>
        <v>2.2043628274052828E-3</v>
      </c>
      <c r="CC197">
        <f t="shared" si="56"/>
        <v>1.4492922660958971E-3</v>
      </c>
      <c r="CD197">
        <f t="shared" si="57"/>
        <v>9.4825660989903912E-4</v>
      </c>
      <c r="CE197">
        <f t="shared" si="57"/>
        <v>6.1765172857446886E-4</v>
      </c>
      <c r="CF197">
        <f t="shared" si="57"/>
        <v>4.0063633266250725E-4</v>
      </c>
      <c r="CG197">
        <f t="shared" si="57"/>
        <v>2.5886765116980257E-4</v>
      </c>
      <c r="CH197">
        <f t="shared" si="57"/>
        <v>1.666669431107021E-4</v>
      </c>
      <c r="CI197">
        <f t="shared" si="57"/>
        <v>1.0695005905893649E-4</v>
      </c>
      <c r="CJ197">
        <f t="shared" si="57"/>
        <v>6.8419649512142688E-5</v>
      </c>
      <c r="CK197">
        <f t="shared" si="57"/>
        <v>4.3646615566018401E-5</v>
      </c>
      <c r="CL197">
        <f t="shared" si="57"/>
        <v>2.777062235840344E-5</v>
      </c>
      <c r="CM197">
        <f t="shared" si="57"/>
        <v>1.7626883912975457E-5</v>
      </c>
      <c r="CN197">
        <f t="shared" si="58"/>
        <v>1.1163606859438764E-5</v>
      </c>
      <c r="CO197">
        <f t="shared" si="58"/>
        <v>7.055888360295915E-6</v>
      </c>
      <c r="CP197">
        <f t="shared" si="58"/>
        <v>4.4513470857036164E-6</v>
      </c>
      <c r="CQ197">
        <f t="shared" si="58"/>
        <v>2.8034565627025157E-6</v>
      </c>
      <c r="CR197">
        <f t="shared" si="58"/>
        <v>1.7628880741362832E-6</v>
      </c>
      <c r="CS197">
        <f t="shared" si="58"/>
        <v>1.1069965620732198E-6</v>
      </c>
      <c r="CT197">
        <f t="shared" si="58"/>
        <v>6.9425166649629267E-7</v>
      </c>
      <c r="CU197">
        <f t="shared" si="58"/>
        <v>4.3490245809981106E-7</v>
      </c>
      <c r="CV197">
        <f t="shared" si="58"/>
        <v>2.7215923073305808E-7</v>
      </c>
      <c r="CW197">
        <f t="shared" si="58"/>
        <v>1.7016083405641464E-7</v>
      </c>
      <c r="CX197">
        <f t="shared" si="59"/>
        <v>1.0630354919592157E-7</v>
      </c>
      <c r="CY197">
        <f t="shared" si="59"/>
        <v>6.6363799668727493E-8</v>
      </c>
      <c r="CZ197">
        <f t="shared" si="59"/>
        <v>4.1404858430858364E-8</v>
      </c>
      <c r="DA197">
        <f t="shared" si="59"/>
        <v>2.5819445938126094E-8</v>
      </c>
      <c r="DB197">
        <f t="shared" si="59"/>
        <v>1.6093663152571836E-8</v>
      </c>
      <c r="DC197">
        <f t="shared" si="59"/>
        <v>1.002790164088836E-8</v>
      </c>
      <c r="DD197">
        <f t="shared" si="59"/>
        <v>6.2466228185203822E-9</v>
      </c>
      <c r="DE197">
        <f t="shared" si="59"/>
        <v>3.8903766979234513E-9</v>
      </c>
      <c r="DF197">
        <f t="shared" si="59"/>
        <v>2.4225825515278949E-9</v>
      </c>
      <c r="DG197">
        <f t="shared" si="59"/>
        <v>1.5084602877655745E-9</v>
      </c>
      <c r="DH197">
        <f t="shared" si="60"/>
        <v>9.3925572206122519E-10</v>
      </c>
      <c r="DI197">
        <f t="shared" si="60"/>
        <v>5.848619604109506E-10</v>
      </c>
      <c r="DJ197">
        <f t="shared" si="60"/>
        <v>3.6422185826989309E-10</v>
      </c>
      <c r="DK197">
        <f t="shared" si="60"/>
        <v>2.2685273557326303E-10</v>
      </c>
      <c r="DL197">
        <f t="shared" si="60"/>
        <v>1.4132158678096839E-10</v>
      </c>
      <c r="DM197">
        <f t="shared" si="60"/>
        <v>8.8060148478650969E-11</v>
      </c>
      <c r="DN197">
        <f t="shared" si="60"/>
        <v>5.4887775593123414E-11</v>
      </c>
      <c r="DO197">
        <f t="shared" si="60"/>
        <v>3.4222759932107209E-11</v>
      </c>
      <c r="DP197">
        <f t="shared" si="60"/>
        <v>2.1345902911959483E-11</v>
      </c>
      <c r="DQ197">
        <f t="shared" si="60"/>
        <v>1.3319567941209096E-11</v>
      </c>
      <c r="DR197">
        <f t="shared" si="61"/>
        <v>8.3148995088264915E-12</v>
      </c>
      <c r="DS197">
        <f t="shared" si="61"/>
        <v>5.1931332868683967E-12</v>
      </c>
      <c r="DT197">
        <f t="shared" si="61"/>
        <v>3.245047790274855E-12</v>
      </c>
      <c r="DU197">
        <f t="shared" si="61"/>
        <v>2.0288256318542486E-12</v>
      </c>
      <c r="DV197">
        <f t="shared" si="61"/>
        <v>1.2691486391522051E-12</v>
      </c>
      <c r="DW197">
        <f t="shared" si="61"/>
        <v>7.9439385570386492E-13</v>
      </c>
      <c r="DX197">
        <f t="shared" si="61"/>
        <v>4.9753741511044089E-13</v>
      </c>
      <c r="DY197">
        <f t="shared" si="61"/>
        <v>3.1181166709786078E-13</v>
      </c>
      <c r="DZ197">
        <f t="shared" si="61"/>
        <v>1.9554441921582544E-13</v>
      </c>
      <c r="EA197">
        <f t="shared" si="61"/>
        <v>1.2271399830856797E-13</v>
      </c>
      <c r="EB197">
        <f t="shared" si="61"/>
        <v>7.7063204237421592E-14</v>
      </c>
      <c r="EC197">
        <f t="shared" si="61"/>
        <v>4.8429777060114682E-14</v>
      </c>
      <c r="ED197">
        <f t="shared" si="61"/>
        <v>3.0457765908466407E-14</v>
      </c>
      <c r="EE197">
        <f t="shared" si="61"/>
        <v>1.9169512404067113E-14</v>
      </c>
      <c r="EF197">
        <f t="shared" si="61"/>
        <v>1.207420095167819E-14</v>
      </c>
    </row>
    <row r="198" spans="1:136" x14ac:dyDescent="0.2">
      <c r="A198" s="1">
        <v>37169</v>
      </c>
      <c r="B198" s="15">
        <f>Sheet1!G198</f>
        <v>0.48360807938580053</v>
      </c>
      <c r="C198">
        <v>23604.106601899999</v>
      </c>
      <c r="D198">
        <v>37950</v>
      </c>
      <c r="E198" s="5">
        <v>0.05</v>
      </c>
      <c r="F198" s="6">
        <v>1</v>
      </c>
      <c r="G198" s="7">
        <v>0.19186871302606406</v>
      </c>
      <c r="H198" s="10">
        <v>59691.094042420613</v>
      </c>
      <c r="I198" s="8">
        <f t="shared" si="68"/>
        <v>2.7170668954145696</v>
      </c>
      <c r="J198" s="8">
        <f t="shared" si="62"/>
        <v>2.5251981823885057</v>
      </c>
      <c r="K198" s="3">
        <f t="shared" si="69"/>
        <v>0.99670683529699411</v>
      </c>
      <c r="L198" s="3">
        <f t="shared" si="63"/>
        <v>59691.090899031806</v>
      </c>
      <c r="M198" s="3">
        <f t="shared" si="64"/>
        <v>9.8808931924450078E-6</v>
      </c>
      <c r="N198" s="4">
        <f t="shared" si="65"/>
        <v>23604.0775748448</v>
      </c>
      <c r="O198" s="3">
        <f t="shared" si="66"/>
        <v>8.425699335576686E-4</v>
      </c>
      <c r="P198" s="18">
        <f t="shared" si="70"/>
        <v>8.5245082675011361E-4</v>
      </c>
      <c r="Q198" s="20">
        <f t="shared" si="71"/>
        <v>3.3069827559871388</v>
      </c>
      <c r="R198" s="9">
        <f t="shared" si="72"/>
        <v>4.715334858988375E-4</v>
      </c>
      <c r="U198" s="1">
        <f t="shared" si="67"/>
        <v>37169</v>
      </c>
      <c r="V198">
        <f t="shared" ref="V198:AE207" si="73">NORMDIST(LN(V$1),LN($H198)+($S$2-$G198^2/2)*$F198,$G198*SQRT($F198),FALSE)</f>
        <v>6.6025651801086459E-76</v>
      </c>
      <c r="W198">
        <f t="shared" si="73"/>
        <v>1.7398217090354847E-49</v>
      </c>
      <c r="X198">
        <f t="shared" si="73"/>
        <v>1.1699573698946414E-36</v>
      </c>
      <c r="Y198">
        <f t="shared" si="73"/>
        <v>9.8477060114597377E-29</v>
      </c>
      <c r="Z198">
        <f t="shared" si="73"/>
        <v>2.9390629906672426E-23</v>
      </c>
      <c r="AA198">
        <f t="shared" si="73"/>
        <v>3.2022505265719503E-19</v>
      </c>
      <c r="AB198">
        <f t="shared" si="73"/>
        <v>4.1016198360600323E-16</v>
      </c>
      <c r="AC198">
        <f t="shared" si="73"/>
        <v>1.1973019374797175E-13</v>
      </c>
      <c r="AD198">
        <f t="shared" si="73"/>
        <v>1.1970326777688696E-11</v>
      </c>
      <c r="AE198">
        <f t="shared" si="73"/>
        <v>5.350586461960594E-10</v>
      </c>
      <c r="AF198">
        <f t="shared" ref="AF198:AO207" si="74">NORMDIST(LN(AF$1),LN($H198)+($S$2-$G198^2/2)*$F198,$G198*SQRT($F198),FALSE)</f>
        <v>1.2836881387826874E-8</v>
      </c>
      <c r="AG198">
        <f t="shared" si="74"/>
        <v>1.8826901697477431E-7</v>
      </c>
      <c r="AH198">
        <f t="shared" si="74"/>
        <v>1.8570186504408022E-6</v>
      </c>
      <c r="AI198">
        <f t="shared" si="74"/>
        <v>1.323631893953237E-5</v>
      </c>
      <c r="AJ198">
        <f t="shared" si="74"/>
        <v>7.2045929874423099E-5</v>
      </c>
      <c r="AK198">
        <f t="shared" si="74"/>
        <v>3.1268754064890983E-4</v>
      </c>
      <c r="AL198">
        <f t="shared" si="74"/>
        <v>1.1199348264967436E-3</v>
      </c>
      <c r="AM198">
        <f t="shared" si="74"/>
        <v>3.4031766635089235E-3</v>
      </c>
      <c r="AN198">
        <f t="shared" si="74"/>
        <v>8.9742833233553299E-3</v>
      </c>
      <c r="AO198">
        <f t="shared" si="74"/>
        <v>2.0923395278108128E-2</v>
      </c>
      <c r="AP198">
        <f t="shared" ref="AP198:AY207" si="75">NORMDIST(LN(AP$1),LN($H198)+($S$2-$G198^2/2)*$F198,$G198*SQRT($F198),FALSE)</f>
        <v>4.3804705871449148E-2</v>
      </c>
      <c r="AQ198">
        <f t="shared" si="75"/>
        <v>8.3430643410792982E-2</v>
      </c>
      <c r="AR198">
        <f t="shared" si="75"/>
        <v>0.14616302748493165</v>
      </c>
      <c r="AS198">
        <f t="shared" si="75"/>
        <v>0.23776103645462265</v>
      </c>
      <c r="AT198">
        <f t="shared" si="75"/>
        <v>0.36202556183485651</v>
      </c>
      <c r="AU198">
        <f t="shared" si="75"/>
        <v>0.51958624802121034</v>
      </c>
      <c r="AV198">
        <f t="shared" si="75"/>
        <v>0.70716474918208894</v>
      </c>
      <c r="AW198">
        <f t="shared" si="75"/>
        <v>0.9175237671200791</v>
      </c>
      <c r="AX198">
        <f t="shared" si="75"/>
        <v>1.1401283393175383</v>
      </c>
      <c r="AY198">
        <f t="shared" si="75"/>
        <v>1.3623702871321302</v>
      </c>
      <c r="AZ198">
        <f t="shared" ref="AZ198:BI207" si="76">NORMDIST(LN(AZ$1),LN($H198)+($S$2-$G198^2/2)*$F198,$G198*SQRT($F198),FALSE)</f>
        <v>1.5710911356645938</v>
      </c>
      <c r="BA198">
        <f t="shared" si="76"/>
        <v>1.7541056568121312</v>
      </c>
      <c r="BB198">
        <f t="shared" si="76"/>
        <v>1.9014699540845703</v>
      </c>
      <c r="BC198">
        <f t="shared" si="76"/>
        <v>2.0063277797096819</v>
      </c>
      <c r="BD198">
        <f t="shared" si="76"/>
        <v>2.0652739194222121</v>
      </c>
      <c r="BE198">
        <f t="shared" si="76"/>
        <v>2.0782666266589809</v>
      </c>
      <c r="BF198">
        <f t="shared" si="76"/>
        <v>2.0481857710773625</v>
      </c>
      <c r="BG198">
        <f t="shared" si="76"/>
        <v>1.9801646057579725</v>
      </c>
      <c r="BH198">
        <f t="shared" si="76"/>
        <v>1.8808246521661132</v>
      </c>
      <c r="BI198">
        <f t="shared" si="76"/>
        <v>1.7575237966726525</v>
      </c>
      <c r="BJ198">
        <f t="shared" ref="BJ198:BS207" si="77">NORMDIST(LN(BJ$1),LN($H198)+($S$2-$G198^2/2)*$F198,$G198*SQRT($F198),FALSE)</f>
        <v>1.6176971587099029</v>
      </c>
      <c r="BK198">
        <f t="shared" si="77"/>
        <v>1.4683372180508332</v>
      </c>
      <c r="BL198">
        <f t="shared" si="77"/>
        <v>1.3156301407923774</v>
      </c>
      <c r="BM198">
        <f t="shared" si="77"/>
        <v>1.1647425421760367</v>
      </c>
      <c r="BN198">
        <f t="shared" si="77"/>
        <v>1.0197380779824241</v>
      </c>
      <c r="BO198">
        <f t="shared" si="77"/>
        <v>0.88359566801111011</v>
      </c>
      <c r="BP198">
        <f t="shared" si="77"/>
        <v>0.75829934427006596</v>
      </c>
      <c r="BQ198">
        <f t="shared" si="77"/>
        <v>0.64497190413356675</v>
      </c>
      <c r="BR198">
        <f t="shared" si="77"/>
        <v>0.54402905470088125</v>
      </c>
      <c r="BS198">
        <f t="shared" si="77"/>
        <v>0.45533619332656189</v>
      </c>
      <c r="BT198">
        <f t="shared" ref="BT198:CC207" si="78">NORMDIST(LN(BT$1),LN($H198)+($S$2-$G198^2/2)*$F198,$G198*SQRT($F198),FALSE)</f>
        <v>0.37835540510127019</v>
      </c>
      <c r="BU198">
        <f t="shared" si="78"/>
        <v>0.31227506797318166</v>
      </c>
      <c r="BV198">
        <f t="shared" si="78"/>
        <v>0.25611834356068447</v>
      </c>
      <c r="BW198">
        <f t="shared" si="78"/>
        <v>0.20882972271644981</v>
      </c>
      <c r="BX198">
        <f t="shared" si="78"/>
        <v>0.1693407585552176</v>
      </c>
      <c r="BY198">
        <f t="shared" si="78"/>
        <v>0.13661730169876707</v>
      </c>
      <c r="BZ198">
        <f t="shared" si="78"/>
        <v>0.10969112691568923</v>
      </c>
      <c r="CA198">
        <f t="shared" si="78"/>
        <v>8.7678977639584599E-2</v>
      </c>
      <c r="CB198">
        <f t="shared" si="78"/>
        <v>6.9791904093478505E-2</v>
      </c>
      <c r="CC198">
        <f t="shared" si="78"/>
        <v>5.5337451767712299E-2</v>
      </c>
      <c r="CD198">
        <f t="shared" ref="CD198:CM207" si="79">NORMDIST(LN(CD$1),LN($H198)+($S$2-$G198^2/2)*$F198,$G198*SQRT($F198),FALSE)</f>
        <v>4.3716859371685346E-2</v>
      </c>
      <c r="CE198">
        <f t="shared" si="79"/>
        <v>3.4419011312424308E-2</v>
      </c>
      <c r="CF198">
        <f t="shared" si="79"/>
        <v>2.701249882519963E-2</v>
      </c>
      <c r="CG198">
        <f t="shared" si="79"/>
        <v>2.1136798272997265E-2</v>
      </c>
      <c r="CH198">
        <f t="shared" si="79"/>
        <v>1.6493284509455898E-2</v>
      </c>
      <c r="CI198">
        <f t="shared" si="79"/>
        <v>1.2836562855644839E-2</v>
      </c>
      <c r="CJ198">
        <f t="shared" si="79"/>
        <v>9.9664213468201295E-3</v>
      </c>
      <c r="CK198">
        <f t="shared" si="79"/>
        <v>7.720568914448612E-3</v>
      </c>
      <c r="CL198">
        <f t="shared" si="79"/>
        <v>5.9682274783223483E-3</v>
      </c>
      <c r="CM198">
        <f t="shared" si="79"/>
        <v>4.6045789443378699E-3</v>
      </c>
      <c r="CN198">
        <f t="shared" ref="CN198:CW207" si="80">NORMDIST(LN(CN$1),LN($H198)+($S$2-$G198^2/2)*$F198,$G198*SQRT($F198),FALSE)</f>
        <v>3.5460248845927359E-3</v>
      </c>
      <c r="CO198">
        <f t="shared" si="80"/>
        <v>2.7261912141461368E-3</v>
      </c>
      <c r="CP198">
        <f t="shared" si="80"/>
        <v>2.092597514425277E-3</v>
      </c>
      <c r="CQ198">
        <f t="shared" si="80"/>
        <v>1.6039068415316647E-3</v>
      </c>
      <c r="CR198">
        <f t="shared" si="80"/>
        <v>1.2276738629264264E-3</v>
      </c>
      <c r="CS198">
        <f t="shared" si="80"/>
        <v>9.3851472654982843E-4</v>
      </c>
      <c r="CT198">
        <f t="shared" si="80"/>
        <v>7.166295526411442E-4</v>
      </c>
      <c r="CU198">
        <f t="shared" si="80"/>
        <v>5.4661671887054186E-4</v>
      </c>
      <c r="CV198">
        <f t="shared" si="80"/>
        <v>4.1652643307336847E-4</v>
      </c>
      <c r="CW198">
        <f t="shared" si="80"/>
        <v>3.1710898635352357E-4</v>
      </c>
      <c r="CX198">
        <f t="shared" ref="CX198:DG207" si="81">NORMDIST(LN(CX$1),LN($H198)+($S$2-$G198^2/2)*$F198,$G198*SQRT($F198),FALSE)</f>
        <v>2.4122028697044529E-4</v>
      </c>
      <c r="CY198">
        <f t="shared" si="81"/>
        <v>1.8335366756857657E-4</v>
      </c>
      <c r="CZ198">
        <f t="shared" si="81"/>
        <v>1.3927250424998591E-4</v>
      </c>
      <c r="DA198">
        <f t="shared" si="81"/>
        <v>1.0572291438152567E-4</v>
      </c>
      <c r="DB198">
        <f t="shared" si="81"/>
        <v>8.0209774071226758E-5</v>
      </c>
      <c r="DC198">
        <f t="shared" si="81"/>
        <v>6.0822596507567511E-5</v>
      </c>
      <c r="DD198">
        <f t="shared" si="81"/>
        <v>4.6100525263390599E-5</v>
      </c>
      <c r="DE198">
        <f t="shared" si="81"/>
        <v>3.4927907231704989E-5</v>
      </c>
      <c r="DF198">
        <f t="shared" si="81"/>
        <v>2.6453697344193165E-5</v>
      </c>
      <c r="DG198">
        <f t="shared" si="81"/>
        <v>2.0029382884798358E-5</v>
      </c>
      <c r="DH198">
        <f t="shared" ref="DH198:DQ207" si="82">NORMDIST(LN(DH$1),LN($H198)+($S$2-$G198^2/2)*$F198,$G198*SQRT($F198),FALSE)</f>
        <v>1.5161261427013285E-5</v>
      </c>
      <c r="DI198">
        <f t="shared" si="82"/>
        <v>1.1473816686298649E-5</v>
      </c>
      <c r="DJ198">
        <f t="shared" si="82"/>
        <v>8.681656016150084E-6</v>
      </c>
      <c r="DK198">
        <f t="shared" si="82"/>
        <v>6.568039452503174E-6</v>
      </c>
      <c r="DL198">
        <f t="shared" si="82"/>
        <v>4.9684740481069894E-6</v>
      </c>
      <c r="DM198">
        <f t="shared" si="82"/>
        <v>3.7581939485523332E-6</v>
      </c>
      <c r="DN198">
        <f t="shared" si="82"/>
        <v>2.8426166346989065E-6</v>
      </c>
      <c r="DO198">
        <f t="shared" si="82"/>
        <v>2.1500753651249525E-6</v>
      </c>
      <c r="DP198">
        <f t="shared" si="82"/>
        <v>1.6262901622676924E-6</v>
      </c>
      <c r="DQ198">
        <f t="shared" si="82"/>
        <v>1.2301650657255552E-6</v>
      </c>
      <c r="DR198">
        <f t="shared" ref="DR198:EF207" si="83">NORMDIST(LN(DR$1),LN($H198)+($S$2-$G198^2/2)*$F198,$G198*SQRT($F198),FALSE)</f>
        <v>9.3059601386201397E-7</v>
      </c>
      <c r="DS198">
        <f t="shared" si="83"/>
        <v>7.0404804823774888E-7</v>
      </c>
      <c r="DT198">
        <f t="shared" si="83"/>
        <v>5.3271760626633704E-7</v>
      </c>
      <c r="DU198">
        <f t="shared" si="83"/>
        <v>4.0313941024909145E-7</v>
      </c>
      <c r="DV198">
        <f t="shared" si="83"/>
        <v>3.0513093601015379E-7</v>
      </c>
      <c r="DW198">
        <f t="shared" si="83"/>
        <v>2.3099302534490411E-7</v>
      </c>
      <c r="DX198">
        <f t="shared" si="83"/>
        <v>1.7490472951301822E-7</v>
      </c>
      <c r="DY198">
        <f t="shared" si="83"/>
        <v>1.3246535291930518E-7</v>
      </c>
      <c r="DZ198">
        <f t="shared" si="83"/>
        <v>1.0034799789704348E-7</v>
      </c>
      <c r="EA198">
        <f t="shared" si="83"/>
        <v>7.6037531484002741E-8</v>
      </c>
      <c r="EB198">
        <f t="shared" si="83"/>
        <v>5.76324463004506E-8</v>
      </c>
      <c r="EC198">
        <f t="shared" si="83"/>
        <v>4.3695062514368587E-8</v>
      </c>
      <c r="ED198">
        <f t="shared" si="83"/>
        <v>3.3138292905921195E-8</v>
      </c>
      <c r="EE198">
        <f t="shared" si="83"/>
        <v>2.5140055684447722E-8</v>
      </c>
      <c r="EF198">
        <f t="shared" si="83"/>
        <v>1.9078589173843262E-8</v>
      </c>
    </row>
    <row r="199" spans="1:136" x14ac:dyDescent="0.2">
      <c r="A199" s="1">
        <v>37176</v>
      </c>
      <c r="B199" s="15">
        <f>Sheet1!G199</f>
        <v>0.51597870999170303</v>
      </c>
      <c r="C199">
        <v>26639.239124300002</v>
      </c>
      <c r="D199">
        <v>37950</v>
      </c>
      <c r="E199" s="5">
        <v>0.05</v>
      </c>
      <c r="F199" s="6">
        <v>1</v>
      </c>
      <c r="G199" s="7">
        <v>0.22012927495641213</v>
      </c>
      <c r="H199" s="10">
        <v>62718.07454318797</v>
      </c>
      <c r="I199" s="8">
        <f t="shared" si="68"/>
        <v>2.6194090787889683</v>
      </c>
      <c r="J199" s="8">
        <f t="shared" si="62"/>
        <v>2.399279803832556</v>
      </c>
      <c r="K199" s="3">
        <f t="shared" si="69"/>
        <v>0.99559588752118133</v>
      </c>
      <c r="L199" s="3">
        <f t="shared" si="63"/>
        <v>62718.072310595846</v>
      </c>
      <c r="M199" s="3">
        <f t="shared" si="64"/>
        <v>4.9844675904447709E-6</v>
      </c>
      <c r="N199" s="4">
        <f t="shared" si="65"/>
        <v>26639.207289246748</v>
      </c>
      <c r="O199" s="3">
        <f t="shared" si="66"/>
        <v>1.0134706157057941E-3</v>
      </c>
      <c r="P199" s="18">
        <f t="shared" si="70"/>
        <v>1.018455083296239E-3</v>
      </c>
      <c r="Q199" s="20">
        <f t="shared" si="71"/>
        <v>3.0806975754111048</v>
      </c>
      <c r="R199" s="9">
        <f t="shared" si="72"/>
        <v>1.032581448763776E-3</v>
      </c>
      <c r="U199" s="1">
        <f t="shared" si="67"/>
        <v>37176</v>
      </c>
      <c r="V199">
        <f t="shared" si="73"/>
        <v>3.1107114812110103E-59</v>
      </c>
      <c r="W199">
        <f t="shared" si="73"/>
        <v>6.8606167426315684E-39</v>
      </c>
      <c r="X199">
        <f t="shared" si="73"/>
        <v>5.5002675950248073E-29</v>
      </c>
      <c r="Y199">
        <f t="shared" si="73"/>
        <v>7.4784405507435764E-23</v>
      </c>
      <c r="Z199">
        <f t="shared" si="73"/>
        <v>1.3196571648471151E-18</v>
      </c>
      <c r="AA199">
        <f t="shared" si="73"/>
        <v>1.8153095352888422E-15</v>
      </c>
      <c r="AB199">
        <f t="shared" si="73"/>
        <v>4.7871293670513443E-13</v>
      </c>
      <c r="AC199">
        <f t="shared" si="73"/>
        <v>4.0290568233623841E-11</v>
      </c>
      <c r="AD199">
        <f t="shared" si="73"/>
        <v>1.4812876209941695E-9</v>
      </c>
      <c r="AE199">
        <f t="shared" si="73"/>
        <v>2.9215492405302124E-8</v>
      </c>
      <c r="AF199">
        <f t="shared" si="74"/>
        <v>3.5591918954398499E-7</v>
      </c>
      <c r="AG199">
        <f t="shared" si="74"/>
        <v>2.9611609861241876E-6</v>
      </c>
      <c r="AH199">
        <f t="shared" si="74"/>
        <v>1.8111771808632531E-5</v>
      </c>
      <c r="AI199">
        <f t="shared" si="74"/>
        <v>8.6089934224246691E-5</v>
      </c>
      <c r="AJ199">
        <f t="shared" si="74"/>
        <v>3.3187403053968478E-4</v>
      </c>
      <c r="AK199">
        <f t="shared" si="74"/>
        <v>1.0728529491286084E-3</v>
      </c>
      <c r="AL199">
        <f t="shared" si="74"/>
        <v>2.9867660525297636E-3</v>
      </c>
      <c r="AM199">
        <f t="shared" si="74"/>
        <v>7.3159327816769608E-3</v>
      </c>
      <c r="AN199">
        <f t="shared" si="74"/>
        <v>1.6045314951800754E-2</v>
      </c>
      <c r="AO199">
        <f t="shared" si="74"/>
        <v>3.1967580013215854E-2</v>
      </c>
      <c r="AP199">
        <f t="shared" si="75"/>
        <v>5.8557161331304772E-2</v>
      </c>
      <c r="AQ199">
        <f t="shared" si="75"/>
        <v>9.9620827313558466E-2</v>
      </c>
      <c r="AR199">
        <f t="shared" si="75"/>
        <v>0.15875918331226227</v>
      </c>
      <c r="AS199">
        <f t="shared" si="75"/>
        <v>0.2387359427321121</v>
      </c>
      <c r="AT199">
        <f t="shared" si="75"/>
        <v>0.34088637063926353</v>
      </c>
      <c r="AU199">
        <f t="shared" si="75"/>
        <v>0.4646922355997376</v>
      </c>
      <c r="AV199">
        <f t="shared" si="75"/>
        <v>0.60761215846647743</v>
      </c>
      <c r="AW199">
        <f t="shared" si="75"/>
        <v>0.76519839086810104</v>
      </c>
      <c r="AX199">
        <f t="shared" si="75"/>
        <v>0.93147206051763076</v>
      </c>
      <c r="AY199">
        <f t="shared" si="75"/>
        <v>1.0994837204433006</v>
      </c>
      <c r="AZ199">
        <f t="shared" si="76"/>
        <v>1.2619626058610247</v>
      </c>
      <c r="BA199">
        <f t="shared" si="76"/>
        <v>1.4119569853320477</v>
      </c>
      <c r="BB199">
        <f t="shared" si="76"/>
        <v>1.5433846294837847</v>
      </c>
      <c r="BC199">
        <f t="shared" si="76"/>
        <v>1.6514393224180279</v>
      </c>
      <c r="BD199">
        <f t="shared" si="76"/>
        <v>1.7328290313278991</v>
      </c>
      <c r="BE199">
        <f t="shared" si="76"/>
        <v>1.7858479503841425</v>
      </c>
      <c r="BF199">
        <f t="shared" si="76"/>
        <v>1.8103045846865617</v>
      </c>
      <c r="BG199">
        <f t="shared" si="76"/>
        <v>1.8073400413608962</v>
      </c>
      <c r="BH199">
        <f t="shared" si="76"/>
        <v>1.7791751989456217</v>
      </c>
      <c r="BI199">
        <f t="shared" si="76"/>
        <v>1.7288239540969412</v>
      </c>
      <c r="BJ199">
        <f t="shared" si="77"/>
        <v>1.6598042535462676</v>
      </c>
      <c r="BK199">
        <f t="shared" si="77"/>
        <v>1.5758710254985211</v>
      </c>
      <c r="BL199">
        <f t="shared" si="77"/>
        <v>1.4807870136965469</v>
      </c>
      <c r="BM199">
        <f t="shared" si="77"/>
        <v>1.3781400197826081</v>
      </c>
      <c r="BN199">
        <f t="shared" si="77"/>
        <v>1.2712088483821267</v>
      </c>
      <c r="BO199">
        <f t="shared" si="77"/>
        <v>1.1628756098665571</v>
      </c>
      <c r="BP199">
        <f t="shared" si="77"/>
        <v>1.0555789671066582</v>
      </c>
      <c r="BQ199">
        <f t="shared" si="77"/>
        <v>0.95130123142287781</v>
      </c>
      <c r="BR199">
        <f t="shared" si="77"/>
        <v>0.85158164307286022</v>
      </c>
      <c r="BS199">
        <f t="shared" si="77"/>
        <v>0.75754841108019066</v>
      </c>
      <c r="BT199">
        <f t="shared" si="78"/>
        <v>0.66996285321904225</v>
      </c>
      <c r="BU199">
        <f t="shared" si="78"/>
        <v>0.58927003091400032</v>
      </c>
      <c r="BV199">
        <f t="shared" si="78"/>
        <v>0.51565143124742885</v>
      </c>
      <c r="BW199">
        <f t="shared" si="78"/>
        <v>0.44907637866900058</v>
      </c>
      <c r="BX199">
        <f t="shared" si="78"/>
        <v>0.38934987946847044</v>
      </c>
      <c r="BY199">
        <f t="shared" si="78"/>
        <v>0.33615546816706227</v>
      </c>
      <c r="BZ199">
        <f t="shared" si="78"/>
        <v>0.2890923209733956</v>
      </c>
      <c r="CA199">
        <f t="shared" si="78"/>
        <v>0.2477064313089232</v>
      </c>
      <c r="CB199">
        <f t="shared" si="78"/>
        <v>0.21151602226236405</v>
      </c>
      <c r="CC199">
        <f t="shared" si="78"/>
        <v>0.18003162310942628</v>
      </c>
      <c r="CD199">
        <f t="shared" si="79"/>
        <v>0.15277138623792524</v>
      </c>
      <c r="CE199">
        <f t="shared" si="79"/>
        <v>0.12927229072261959</v>
      </c>
      <c r="CF199">
        <f t="shared" si="79"/>
        <v>0.10909789076727068</v>
      </c>
      <c r="CG199">
        <f t="shared" si="79"/>
        <v>9.184323940734769E-2</v>
      </c>
      <c r="CH199">
        <f t="shared" si="79"/>
        <v>7.7137564908845588E-2</v>
      </c>
      <c r="CI199">
        <f t="shared" si="79"/>
        <v>6.4645210540797388E-2</v>
      </c>
      <c r="CJ199">
        <f t="shared" si="79"/>
        <v>5.4065276207586763E-2</v>
      </c>
      <c r="CK199">
        <f t="shared" si="79"/>
        <v>4.5130328662320487E-2</v>
      </c>
      <c r="CL199">
        <f t="shared" si="79"/>
        <v>3.760447952260066E-2</v>
      </c>
      <c r="CM199">
        <f t="shared" si="79"/>
        <v>3.1281069349100458E-2</v>
      </c>
      <c r="CN199">
        <f t="shared" si="80"/>
        <v>2.5980142738069395E-2</v>
      </c>
      <c r="CO199">
        <f t="shared" si="80"/>
        <v>2.1545854011793115E-2</v>
      </c>
      <c r="CP199">
        <f t="shared" si="80"/>
        <v>1.78439054053777E-2</v>
      </c>
      <c r="CQ199">
        <f t="shared" si="80"/>
        <v>1.4759089042849324E-2</v>
      </c>
      <c r="CR199">
        <f t="shared" si="80"/>
        <v>1.2192979684494041E-2</v>
      </c>
      <c r="CS199">
        <f t="shared" si="80"/>
        <v>1.0061806351668959E-2</v>
      </c>
      <c r="CT199">
        <f t="shared" si="80"/>
        <v>8.2945166384880611E-3</v>
      </c>
      <c r="CU199">
        <f t="shared" si="80"/>
        <v>6.8310369959440394E-3</v>
      </c>
      <c r="CV199">
        <f t="shared" si="80"/>
        <v>5.6207247955006364E-3</v>
      </c>
      <c r="CW199">
        <f t="shared" si="80"/>
        <v>4.6210029093979336E-3</v>
      </c>
      <c r="CX199">
        <f t="shared" si="81"/>
        <v>3.7961643412537417E-3</v>
      </c>
      <c r="CY199">
        <f t="shared" si="81"/>
        <v>3.1163326507325875E-3</v>
      </c>
      <c r="CZ199">
        <f t="shared" si="81"/>
        <v>2.5565631706074158E-3</v>
      </c>
      <c r="DA199">
        <f t="shared" si="81"/>
        <v>2.0960700173014925E-3</v>
      </c>
      <c r="DB199">
        <f t="shared" si="81"/>
        <v>1.7175644139224475E-3</v>
      </c>
      <c r="DC199">
        <f t="shared" si="81"/>
        <v>1.4066906980013264E-3</v>
      </c>
      <c r="DD199">
        <f t="shared" si="81"/>
        <v>1.1515474385393398E-3</v>
      </c>
      <c r="DE199">
        <f t="shared" si="81"/>
        <v>9.4228223797019446E-4</v>
      </c>
      <c r="DF199">
        <f t="shared" si="81"/>
        <v>7.7074997191419142E-4</v>
      </c>
      <c r="DG199">
        <f t="shared" si="81"/>
        <v>6.302253728949521E-4</v>
      </c>
      <c r="DH199">
        <f t="shared" si="82"/>
        <v>5.151619602455404E-4</v>
      </c>
      <c r="DI199">
        <f t="shared" si="82"/>
        <v>4.2099033680060454E-4</v>
      </c>
      <c r="DJ199">
        <f t="shared" si="82"/>
        <v>3.4394980266784817E-4</v>
      </c>
      <c r="DK199">
        <f t="shared" si="82"/>
        <v>2.8094807321856798E-4</v>
      </c>
      <c r="DL199">
        <f t="shared" si="82"/>
        <v>2.2944463301388386E-4</v>
      </c>
      <c r="DM199">
        <f t="shared" si="82"/>
        <v>1.8735391344647435E-4</v>
      </c>
      <c r="DN199">
        <f t="shared" si="82"/>
        <v>1.5296505517957548E-4</v>
      </c>
      <c r="DO199">
        <f t="shared" si="82"/>
        <v>1.2487551387847917E-4</v>
      </c>
      <c r="DP199">
        <f t="shared" si="82"/>
        <v>1.0193619662147559E-4</v>
      </c>
      <c r="DQ199">
        <f t="shared" si="82"/>
        <v>8.3206184168374781E-5</v>
      </c>
      <c r="DR199">
        <f t="shared" si="83"/>
        <v>6.791540813475733E-5</v>
      </c>
      <c r="DS199">
        <f t="shared" si="83"/>
        <v>5.5433918820547014E-5</v>
      </c>
      <c r="DT199">
        <f t="shared" si="83"/>
        <v>4.5246605186182872E-5</v>
      </c>
      <c r="DU199">
        <f t="shared" si="83"/>
        <v>3.6932418884160788E-5</v>
      </c>
      <c r="DV199">
        <f t="shared" si="83"/>
        <v>3.0147314363389616E-5</v>
      </c>
      <c r="DW199">
        <f t="shared" si="83"/>
        <v>2.4610251308406217E-5</v>
      </c>
      <c r="DX199">
        <f t="shared" si="83"/>
        <v>2.0091717942557426E-5</v>
      </c>
      <c r="DY199">
        <f t="shared" si="83"/>
        <v>1.6404327390380462E-5</v>
      </c>
      <c r="DZ199">
        <f t="shared" si="83"/>
        <v>1.3395117273323774E-5</v>
      </c>
      <c r="EA199">
        <f t="shared" si="83"/>
        <v>1.0939247504200022E-5</v>
      </c>
      <c r="EB199">
        <f t="shared" si="83"/>
        <v>8.9348449825421031E-6</v>
      </c>
      <c r="EC199">
        <f t="shared" si="83"/>
        <v>7.2987883877420523E-6</v>
      </c>
      <c r="ED199">
        <f t="shared" si="83"/>
        <v>5.9632630531087758E-6</v>
      </c>
      <c r="EE199">
        <f t="shared" si="83"/>
        <v>4.8729462748616929E-6</v>
      </c>
      <c r="EF199">
        <f t="shared" si="83"/>
        <v>3.9827084522667736E-6</v>
      </c>
    </row>
    <row r="200" spans="1:136" x14ac:dyDescent="0.2">
      <c r="A200" s="1">
        <v>37183</v>
      </c>
      <c r="B200" s="15">
        <f>Sheet1!G200</f>
        <v>0.61555444447911567</v>
      </c>
      <c r="C200">
        <v>19378.726031500002</v>
      </c>
      <c r="D200">
        <v>37950</v>
      </c>
      <c r="E200" s="5">
        <v>0.05</v>
      </c>
      <c r="F200" s="6">
        <v>1</v>
      </c>
      <c r="G200" s="7">
        <v>0.21974098558591271</v>
      </c>
      <c r="H200" s="10">
        <v>55382.474630417339</v>
      </c>
      <c r="I200" s="8">
        <f t="shared" si="68"/>
        <v>2.0575895144053837</v>
      </c>
      <c r="J200" s="8">
        <f t="shared" si="62"/>
        <v>1.837848528819471</v>
      </c>
      <c r="K200" s="3">
        <f t="shared" si="69"/>
        <v>0.98018522297314981</v>
      </c>
      <c r="L200" s="3">
        <f t="shared" si="63"/>
        <v>55382.489683752516</v>
      </c>
      <c r="M200" s="3">
        <f t="shared" si="64"/>
        <v>2.2660289995326903E-4</v>
      </c>
      <c r="N200" s="4">
        <f t="shared" si="65"/>
        <v>19378.728066144373</v>
      </c>
      <c r="O200" s="3">
        <f t="shared" si="66"/>
        <v>4.1397777153187862E-6</v>
      </c>
      <c r="P200" s="18">
        <f t="shared" si="70"/>
        <v>2.3074267766858781E-4</v>
      </c>
      <c r="Q200" s="20">
        <f t="shared" si="71"/>
        <v>2.5204703874592838</v>
      </c>
      <c r="R200" s="9">
        <f t="shared" si="72"/>
        <v>5.8599049549158608E-3</v>
      </c>
      <c r="U200" s="1">
        <f t="shared" si="67"/>
        <v>37183</v>
      </c>
      <c r="V200">
        <f t="shared" si="73"/>
        <v>1.840005198110088E-55</v>
      </c>
      <c r="W200">
        <f t="shared" si="73"/>
        <v>8.0417607935892328E-36</v>
      </c>
      <c r="X200">
        <f t="shared" si="73"/>
        <v>2.4609292857994693E-26</v>
      </c>
      <c r="Y200">
        <f t="shared" si="73"/>
        <v>1.6772445510967817E-20</v>
      </c>
      <c r="Z200">
        <f t="shared" si="73"/>
        <v>1.7250269687952155E-16</v>
      </c>
      <c r="AA200">
        <f t="shared" si="73"/>
        <v>1.5224870404954916E-13</v>
      </c>
      <c r="AB200">
        <f t="shared" si="73"/>
        <v>2.7536165860836238E-11</v>
      </c>
      <c r="AC200">
        <f t="shared" si="73"/>
        <v>1.6693783117753885E-9</v>
      </c>
      <c r="AD200">
        <f t="shared" si="73"/>
        <v>4.5903733546513237E-8</v>
      </c>
      <c r="AE200">
        <f t="shared" si="73"/>
        <v>6.976066623518177E-7</v>
      </c>
      <c r="AF200">
        <f t="shared" si="74"/>
        <v>6.7086271135192905E-6</v>
      </c>
      <c r="AG200">
        <f t="shared" si="74"/>
        <v>4.4949121990693229E-5</v>
      </c>
      <c r="AH200">
        <f t="shared" si="74"/>
        <v>2.2517250251350657E-4</v>
      </c>
      <c r="AI200">
        <f t="shared" si="74"/>
        <v>8.8930273664674677E-4</v>
      </c>
      <c r="AJ200">
        <f t="shared" si="74"/>
        <v>2.8840992328838288E-3</v>
      </c>
      <c r="AK200">
        <f t="shared" si="74"/>
        <v>7.9291435878493695E-3</v>
      </c>
      <c r="AL200">
        <f t="shared" si="74"/>
        <v>1.895320023837678E-2</v>
      </c>
      <c r="AM200">
        <f t="shared" si="74"/>
        <v>4.0199888578409324E-2</v>
      </c>
      <c r="AN200">
        <f t="shared" si="74"/>
        <v>7.6924264694698735E-2</v>
      </c>
      <c r="AO200">
        <f t="shared" si="74"/>
        <v>0.1346289591918054</v>
      </c>
      <c r="AP200">
        <f t="shared" si="75"/>
        <v>0.21796750624396299</v>
      </c>
      <c r="AQ200">
        <f t="shared" si="75"/>
        <v>0.32958645195282665</v>
      </c>
      <c r="AR200">
        <f t="shared" si="75"/>
        <v>0.46922097929463896</v>
      </c>
      <c r="AS200">
        <f t="shared" si="75"/>
        <v>0.63328902180496316</v>
      </c>
      <c r="AT200">
        <f t="shared" si="75"/>
        <v>0.81508419157802081</v>
      </c>
      <c r="AU200">
        <f t="shared" si="75"/>
        <v>1.0055088991659222</v>
      </c>
      <c r="AV200">
        <f t="shared" si="75"/>
        <v>1.1941686792835184</v>
      </c>
      <c r="AW200">
        <f t="shared" si="75"/>
        <v>1.3705943175425266</v>
      </c>
      <c r="AX200">
        <f t="shared" si="75"/>
        <v>1.5253696635481844</v>
      </c>
      <c r="AY200">
        <f t="shared" si="75"/>
        <v>1.6510008573100463</v>
      </c>
      <c r="AZ200">
        <f t="shared" si="76"/>
        <v>1.7424410237024537</v>
      </c>
      <c r="BA200">
        <f t="shared" si="76"/>
        <v>1.797260114390818</v>
      </c>
      <c r="BB200">
        <f t="shared" si="76"/>
        <v>1.8155074008428189</v>
      </c>
      <c r="BC200">
        <f t="shared" si="76"/>
        <v>1.7993480516908011</v>
      </c>
      <c r="BD200">
        <f t="shared" si="76"/>
        <v>1.7525663230569646</v>
      </c>
      <c r="BE200">
        <f t="shared" si="76"/>
        <v>1.6800214511522844</v>
      </c>
      <c r="BF200">
        <f t="shared" si="76"/>
        <v>1.5871251529252011</v>
      </c>
      <c r="BG200">
        <f t="shared" si="76"/>
        <v>1.4793880317762709</v>
      </c>
      <c r="BH200">
        <f t="shared" si="76"/>
        <v>1.3620609497625626</v>
      </c>
      <c r="BI200">
        <f t="shared" si="76"/>
        <v>1.2398795451180986</v>
      </c>
      <c r="BJ200">
        <f t="shared" si="77"/>
        <v>1.1169068920642105</v>
      </c>
      <c r="BK200">
        <f t="shared" si="77"/>
        <v>0.99646095164838444</v>
      </c>
      <c r="BL200">
        <f t="shared" si="77"/>
        <v>0.88110932757900706</v>
      </c>
      <c r="BM200">
        <f t="shared" si="77"/>
        <v>0.77271294442392924</v>
      </c>
      <c r="BN200">
        <f t="shared" si="77"/>
        <v>0.67250156562612351</v>
      </c>
      <c r="BO200">
        <f t="shared" si="77"/>
        <v>0.58116663512742073</v>
      </c>
      <c r="BP200">
        <f t="shared" si="77"/>
        <v>0.49896002456257676</v>
      </c>
      <c r="BQ200">
        <f t="shared" si="77"/>
        <v>0.42579037933164537</v>
      </c>
      <c r="BR200">
        <f t="shared" si="77"/>
        <v>0.36131155882493304</v>
      </c>
      <c r="BS200">
        <f t="shared" si="77"/>
        <v>0.30499999364098862</v>
      </c>
      <c r="BT200">
        <f t="shared" si="78"/>
        <v>0.25621958490607966</v>
      </c>
      <c r="BU200">
        <f t="shared" si="78"/>
        <v>0.21427407109460148</v>
      </c>
      <c r="BV200">
        <f t="shared" si="78"/>
        <v>0.17844765118196695</v>
      </c>
      <c r="BW200">
        <f t="shared" si="78"/>
        <v>0.14803516257333238</v>
      </c>
      <c r="BX200">
        <f t="shared" si="78"/>
        <v>0.12236335301964547</v>
      </c>
      <c r="BY200">
        <f t="shared" si="78"/>
        <v>0.10080483505400339</v>
      </c>
      <c r="BZ200">
        <f t="shared" si="78"/>
        <v>8.2786234462611991E-2</v>
      </c>
      <c r="CA200">
        <f t="shared" si="78"/>
        <v>6.7791892334490081E-2</v>
      </c>
      <c r="CB200">
        <f t="shared" si="78"/>
        <v>5.536429158034295E-2</v>
      </c>
      <c r="CC200">
        <f t="shared" si="78"/>
        <v>4.5102180304752701E-2</v>
      </c>
      <c r="CD200">
        <f t="shared" si="79"/>
        <v>3.6657173571713532E-2</v>
      </c>
      <c r="CE200">
        <f t="shared" si="79"/>
        <v>2.9729442264640173E-2</v>
      </c>
      <c r="CF200">
        <f t="shared" si="79"/>
        <v>2.4062948018827024E-2</v>
      </c>
      <c r="CG200">
        <f t="shared" si="79"/>
        <v>1.944055809933248E-2</v>
      </c>
      <c r="CH200">
        <f t="shared" si="79"/>
        <v>1.5679272790383621E-2</v>
      </c>
      <c r="CI200">
        <f t="shared" si="79"/>
        <v>1.2625718176575117E-2</v>
      </c>
      <c r="CJ200">
        <f t="shared" si="79"/>
        <v>1.0151996288437723E-2</v>
      </c>
      <c r="CK200">
        <f t="shared" si="79"/>
        <v>8.1519394145078417E-3</v>
      </c>
      <c r="CL200">
        <f t="shared" si="79"/>
        <v>6.5377830066260566E-3</v>
      </c>
      <c r="CM200">
        <f t="shared" si="79"/>
        <v>5.2372493519309542E-3</v>
      </c>
      <c r="CN200">
        <f t="shared" si="80"/>
        <v>4.1910197322817299E-3</v>
      </c>
      <c r="CO200">
        <f t="shared" si="80"/>
        <v>3.3505641928541826E-3</v>
      </c>
      <c r="CP200">
        <f t="shared" si="80"/>
        <v>2.6762937109096781E-3</v>
      </c>
      <c r="CQ200">
        <f t="shared" si="80"/>
        <v>2.1359982352325843E-3</v>
      </c>
      <c r="CR200">
        <f t="shared" si="80"/>
        <v>1.7035347822175256E-3</v>
      </c>
      <c r="CS200">
        <f t="shared" si="80"/>
        <v>1.3577317895694069E-3</v>
      </c>
      <c r="CT200">
        <f t="shared" si="80"/>
        <v>1.0814787001212807E-3</v>
      </c>
      <c r="CU200">
        <f t="shared" si="80"/>
        <v>8.6097288722298225E-4</v>
      </c>
      <c r="CV200">
        <f t="shared" si="80"/>
        <v>6.8509926975495795E-4</v>
      </c>
      <c r="CW200">
        <f t="shared" si="80"/>
        <v>5.4492112000324548E-4</v>
      </c>
      <c r="CX200">
        <f t="shared" si="81"/>
        <v>4.3326352964619119E-4</v>
      </c>
      <c r="CY200">
        <f t="shared" si="81"/>
        <v>3.4437370497931308E-4</v>
      </c>
      <c r="CZ200">
        <f t="shared" si="81"/>
        <v>2.7364468362713187E-4</v>
      </c>
      <c r="DA200">
        <f t="shared" si="81"/>
        <v>2.1739119612327457E-4</v>
      </c>
      <c r="DB200">
        <f t="shared" si="81"/>
        <v>1.7266824682970431E-4</v>
      </c>
      <c r="DC200">
        <f t="shared" si="81"/>
        <v>1.371245788726548E-4</v>
      </c>
      <c r="DD200">
        <f t="shared" si="81"/>
        <v>1.0888454120651627E-4</v>
      </c>
      <c r="DE200">
        <f t="shared" si="81"/>
        <v>8.6453018698791749E-5</v>
      </c>
      <c r="DF200">
        <f t="shared" si="81"/>
        <v>6.863904442340238E-5</v>
      </c>
      <c r="DG200">
        <f t="shared" si="81"/>
        <v>5.4494512124617348E-5</v>
      </c>
      <c r="DH200">
        <f t="shared" si="82"/>
        <v>4.3265069112590562E-5</v>
      </c>
      <c r="DI200">
        <f t="shared" si="82"/>
        <v>3.4350816428256938E-5</v>
      </c>
      <c r="DJ200">
        <f t="shared" si="82"/>
        <v>2.7274892315551083E-5</v>
      </c>
      <c r="DK200">
        <f t="shared" si="82"/>
        <v>2.1658382839091485E-5</v>
      </c>
      <c r="DL200">
        <f t="shared" si="82"/>
        <v>1.7200303632151595E-5</v>
      </c>
      <c r="DM200">
        <f t="shared" si="82"/>
        <v>1.366164096185018E-5</v>
      </c>
      <c r="DN200">
        <f t="shared" si="82"/>
        <v>1.0852638445385806E-5</v>
      </c>
      <c r="DO200">
        <f t="shared" si="82"/>
        <v>8.6226761345936817E-6</v>
      </c>
      <c r="DP200">
        <f t="shared" si="82"/>
        <v>6.8522182150493836E-6</v>
      </c>
      <c r="DQ200">
        <f t="shared" si="82"/>
        <v>5.4464099655190318E-6</v>
      </c>
      <c r="DR200">
        <f t="shared" si="83"/>
        <v>4.329988615151507E-6</v>
      </c>
      <c r="DS200">
        <f t="shared" si="83"/>
        <v>3.4432401965404367E-6</v>
      </c>
      <c r="DT200">
        <f t="shared" si="83"/>
        <v>2.7387885944010221E-6</v>
      </c>
      <c r="DU200">
        <f t="shared" si="83"/>
        <v>2.1790463180743224E-6</v>
      </c>
      <c r="DV200">
        <f t="shared" si="83"/>
        <v>1.7341911834085455E-6</v>
      </c>
      <c r="DW200">
        <f t="shared" si="83"/>
        <v>1.3805607797238634E-6</v>
      </c>
      <c r="DX200">
        <f t="shared" si="83"/>
        <v>1.0993786984922187E-6</v>
      </c>
      <c r="DY200">
        <f t="shared" si="83"/>
        <v>8.7574412385717956E-7</v>
      </c>
      <c r="DZ200">
        <f t="shared" si="83"/>
        <v>6.9783042647676335E-7</v>
      </c>
      <c r="EA200">
        <f t="shared" si="83"/>
        <v>5.5624958103933942E-7</v>
      </c>
      <c r="EB200">
        <f t="shared" si="83"/>
        <v>4.435481216775392E-7</v>
      </c>
      <c r="EC200">
        <f t="shared" si="83"/>
        <v>3.5380742113897294E-7</v>
      </c>
      <c r="ED200">
        <f t="shared" si="83"/>
        <v>2.8232669926392472E-7</v>
      </c>
      <c r="EE200">
        <f t="shared" si="83"/>
        <v>2.2537163002924121E-7</v>
      </c>
      <c r="EF200">
        <f t="shared" si="83"/>
        <v>1.7997496042329935E-7</v>
      </c>
    </row>
    <row r="201" spans="1:136" x14ac:dyDescent="0.2">
      <c r="A201" s="1">
        <v>37190</v>
      </c>
      <c r="B201" s="15">
        <f>Sheet1!G201</f>
        <v>0.80471449823835195</v>
      </c>
      <c r="C201">
        <v>11456.137462000001</v>
      </c>
      <c r="D201">
        <v>37950</v>
      </c>
      <c r="E201" s="5">
        <v>0.05</v>
      </c>
      <c r="F201" s="6">
        <v>1</v>
      </c>
      <c r="G201" s="7">
        <v>0.21495712061231664</v>
      </c>
      <c r="H201" s="10">
        <v>47096.541188382085</v>
      </c>
      <c r="I201" s="8">
        <f t="shared" si="68"/>
        <v>1.3446092877548399</v>
      </c>
      <c r="J201" s="8">
        <f t="shared" si="62"/>
        <v>1.1296521671425233</v>
      </c>
      <c r="K201" s="3">
        <f t="shared" si="69"/>
        <v>0.91062427878564378</v>
      </c>
      <c r="L201" s="3">
        <f t="shared" si="63"/>
        <v>47096.537664817595</v>
      </c>
      <c r="M201" s="3">
        <f t="shared" si="64"/>
        <v>1.2415506715358094E-5</v>
      </c>
      <c r="N201" s="4">
        <f t="shared" si="65"/>
        <v>11456.130040655498</v>
      </c>
      <c r="O201" s="3">
        <f t="shared" si="66"/>
        <v>5.507635422167883E-5</v>
      </c>
      <c r="P201" s="18">
        <f t="shared" si="70"/>
        <v>6.7491860937036921E-5</v>
      </c>
      <c r="Q201" s="20">
        <f t="shared" si="71"/>
        <v>1.8274657570004311</v>
      </c>
      <c r="R201" s="9">
        <f t="shared" si="72"/>
        <v>3.3814885135980216E-2</v>
      </c>
      <c r="U201" s="1">
        <f t="shared" si="67"/>
        <v>37190</v>
      </c>
      <c r="V201">
        <f t="shared" si="73"/>
        <v>9.3331681649536849E-53</v>
      </c>
      <c r="W201">
        <f t="shared" si="73"/>
        <v>2.7889289327240225E-33</v>
      </c>
      <c r="X201">
        <f t="shared" si="73"/>
        <v>5.5518605650922609E-24</v>
      </c>
      <c r="Y201">
        <f t="shared" si="73"/>
        <v>2.541431637556539E-18</v>
      </c>
      <c r="Z201">
        <f t="shared" si="73"/>
        <v>1.8202418386227726E-14</v>
      </c>
      <c r="AA201">
        <f t="shared" si="73"/>
        <v>1.1548483540260028E-11</v>
      </c>
      <c r="AB201">
        <f t="shared" si="73"/>
        <v>1.5422916688391883E-9</v>
      </c>
      <c r="AC201">
        <f t="shared" si="73"/>
        <v>7.0623956478784245E-8</v>
      </c>
      <c r="AD201">
        <f t="shared" si="73"/>
        <v>1.4954128819057962E-6</v>
      </c>
      <c r="AE201">
        <f t="shared" si="73"/>
        <v>1.7793046639975858E-5</v>
      </c>
      <c r="AF201">
        <f t="shared" si="74"/>
        <v>1.3591469033434809E-4</v>
      </c>
      <c r="AG201">
        <f t="shared" si="74"/>
        <v>7.3256134179743373E-4</v>
      </c>
      <c r="AH201">
        <f t="shared" si="74"/>
        <v>2.9853215214778561E-3</v>
      </c>
      <c r="AI201">
        <f t="shared" si="74"/>
        <v>9.6875310930272362E-3</v>
      </c>
      <c r="AJ201">
        <f t="shared" si="74"/>
        <v>2.6046635836961859E-2</v>
      </c>
      <c r="AK201">
        <f t="shared" si="74"/>
        <v>5.9849190853013601E-2</v>
      </c>
      <c r="AL201">
        <f t="shared" si="74"/>
        <v>0.12044648575117813</v>
      </c>
      <c r="AM201">
        <f t="shared" si="74"/>
        <v>0.21653374119760807</v>
      </c>
      <c r="AN201">
        <f t="shared" si="74"/>
        <v>0.35336190123969419</v>
      </c>
      <c r="AO201">
        <f t="shared" si="74"/>
        <v>0.53040079866693768</v>
      </c>
      <c r="AP201">
        <f t="shared" si="75"/>
        <v>0.7403429997827885</v>
      </c>
      <c r="AQ201">
        <f t="shared" si="75"/>
        <v>0.96980925880900304</v>
      </c>
      <c r="AR201">
        <f t="shared" si="75"/>
        <v>1.201496762234461</v>
      </c>
      <c r="AS201">
        <f t="shared" si="75"/>
        <v>1.4170842173949338</v>
      </c>
      <c r="AT201">
        <f t="shared" si="75"/>
        <v>1.6000970297528807</v>
      </c>
      <c r="AU201">
        <f t="shared" si="75"/>
        <v>1.7380990638655733</v>
      </c>
      <c r="AV201">
        <f t="shared" si="75"/>
        <v>1.8238822321091197</v>
      </c>
      <c r="AW201">
        <f t="shared" si="75"/>
        <v>1.8556340532484568</v>
      </c>
      <c r="AX201">
        <f t="shared" si="75"/>
        <v>1.8362864511038852</v>
      </c>
      <c r="AY201">
        <f t="shared" si="75"/>
        <v>1.772355818946789</v>
      </c>
      <c r="AZ201">
        <f t="shared" si="76"/>
        <v>1.6725889848736306</v>
      </c>
      <c r="BA201">
        <f t="shared" si="76"/>
        <v>1.5466681777518729</v>
      </c>
      <c r="BB201">
        <f t="shared" si="76"/>
        <v>1.4041387020902574</v>
      </c>
      <c r="BC201">
        <f t="shared" si="76"/>
        <v>1.2536351346725516</v>
      </c>
      <c r="BD201">
        <f t="shared" si="76"/>
        <v>1.1024123621987849</v>
      </c>
      <c r="BE201">
        <f t="shared" si="76"/>
        <v>0.95614260220371861</v>
      </c>
      <c r="BF201">
        <f t="shared" si="76"/>
        <v>0.8189171685603841</v>
      </c>
      <c r="BG201">
        <f t="shared" si="76"/>
        <v>0.69338687054329551</v>
      </c>
      <c r="BH201">
        <f t="shared" si="76"/>
        <v>0.58098131031465527</v>
      </c>
      <c r="BI201">
        <f t="shared" si="76"/>
        <v>0.48215941229287435</v>
      </c>
      <c r="BJ201">
        <f t="shared" si="77"/>
        <v>0.39665715851148875</v>
      </c>
      <c r="BK201">
        <f t="shared" si="77"/>
        <v>0.32371112405184627</v>
      </c>
      <c r="BL201">
        <f t="shared" si="77"/>
        <v>0.26224669517961036</v>
      </c>
      <c r="BM201">
        <f t="shared" si="77"/>
        <v>0.211027415284256</v>
      </c>
      <c r="BN201">
        <f t="shared" si="77"/>
        <v>0.16876690720840407</v>
      </c>
      <c r="BO201">
        <f t="shared" si="77"/>
        <v>0.13420771219276098</v>
      </c>
      <c r="BP201">
        <f t="shared" si="77"/>
        <v>0.10617269871716517</v>
      </c>
      <c r="BQ201">
        <f t="shared" si="77"/>
        <v>8.3594932841686176E-2</v>
      </c>
      <c r="BR201">
        <f t="shared" si="77"/>
        <v>6.5531483374833888E-2</v>
      </c>
      <c r="BS201">
        <f t="shared" si="77"/>
        <v>5.1165875720152666E-2</v>
      </c>
      <c r="BT201">
        <f t="shared" si="78"/>
        <v>3.9803025964454126E-2</v>
      </c>
      <c r="BU201">
        <f t="shared" si="78"/>
        <v>3.0859619508907685E-2</v>
      </c>
      <c r="BV201">
        <f t="shared" si="78"/>
        <v>2.3852123151054828E-2</v>
      </c>
      <c r="BW201">
        <f t="shared" si="78"/>
        <v>1.8383970198126955E-2</v>
      </c>
      <c r="BX201">
        <f t="shared" si="78"/>
        <v>1.4132941660992075E-2</v>
      </c>
      <c r="BY201">
        <f t="shared" si="78"/>
        <v>1.0839373608186476E-2</v>
      </c>
      <c r="BZ201">
        <f t="shared" si="78"/>
        <v>8.2955342284906225E-3</v>
      </c>
      <c r="CA201">
        <f t="shared" si="78"/>
        <v>6.3363143196047038E-3</v>
      </c>
      <c r="CB201">
        <f t="shared" si="78"/>
        <v>4.8312425812596536E-3</v>
      </c>
      <c r="CC201">
        <f t="shared" si="78"/>
        <v>3.6777552180638907E-3</v>
      </c>
      <c r="CD201">
        <f t="shared" si="79"/>
        <v>2.7956037779458911E-3</v>
      </c>
      <c r="CE201">
        <f t="shared" si="79"/>
        <v>2.1222646191624132E-3</v>
      </c>
      <c r="CF201">
        <f t="shared" si="79"/>
        <v>1.6092093375921514E-3</v>
      </c>
      <c r="CG201">
        <f t="shared" si="79"/>
        <v>1.2189015929079117E-3</v>
      </c>
      <c r="CH201">
        <f t="shared" si="79"/>
        <v>9.2239757742957284E-4</v>
      </c>
      <c r="CI201">
        <f t="shared" si="79"/>
        <v>6.9744182588561557E-4</v>
      </c>
      <c r="CJ201">
        <f t="shared" si="79"/>
        <v>5.2696518104409043E-4</v>
      </c>
      <c r="CK201">
        <f t="shared" si="79"/>
        <v>3.9790629045336184E-4</v>
      </c>
      <c r="CL201">
        <f t="shared" si="79"/>
        <v>3.0029133171918879E-4</v>
      </c>
      <c r="CM201">
        <f t="shared" si="79"/>
        <v>2.2651842818972664E-4</v>
      </c>
      <c r="CN201">
        <f t="shared" si="80"/>
        <v>1.7080333736423786E-4</v>
      </c>
      <c r="CO201">
        <f t="shared" si="80"/>
        <v>1.2875152637026972E-4</v>
      </c>
      <c r="CP201">
        <f t="shared" si="80"/>
        <v>9.7028826734198671E-5</v>
      </c>
      <c r="CQ201">
        <f t="shared" si="80"/>
        <v>7.3108655325306612E-5</v>
      </c>
      <c r="CR201">
        <f t="shared" si="80"/>
        <v>5.5078480570458296E-5</v>
      </c>
      <c r="CS201">
        <f t="shared" si="80"/>
        <v>4.1491977378009397E-5</v>
      </c>
      <c r="CT201">
        <f t="shared" si="80"/>
        <v>3.12563102022536E-5</v>
      </c>
      <c r="CU201">
        <f t="shared" si="80"/>
        <v>2.3546351789486489E-5</v>
      </c>
      <c r="CV201">
        <f t="shared" si="80"/>
        <v>1.7739505764990294E-5</v>
      </c>
      <c r="CW201">
        <f t="shared" si="80"/>
        <v>1.336625543386365E-5</v>
      </c>
      <c r="CX201">
        <f t="shared" si="81"/>
        <v>1.0072692489933151E-5</v>
      </c>
      <c r="CY201">
        <f t="shared" si="81"/>
        <v>7.5921558481371328E-6</v>
      </c>
      <c r="CZ201">
        <f t="shared" si="81"/>
        <v>5.7237874554793674E-6</v>
      </c>
      <c r="DA201">
        <f t="shared" si="81"/>
        <v>4.3163325848853706E-6</v>
      </c>
      <c r="DB201">
        <f t="shared" si="81"/>
        <v>3.2559115807156155E-6</v>
      </c>
      <c r="DC201">
        <f t="shared" si="81"/>
        <v>2.4567957213747866E-6</v>
      </c>
      <c r="DD201">
        <f t="shared" si="81"/>
        <v>1.8544532652886591E-6</v>
      </c>
      <c r="DE201">
        <f t="shared" si="81"/>
        <v>1.4003095825480974E-6</v>
      </c>
      <c r="DF201">
        <f t="shared" si="81"/>
        <v>1.0578005247758983E-6</v>
      </c>
      <c r="DG201">
        <f t="shared" si="81"/>
        <v>7.994008793949661E-7</v>
      </c>
      <c r="DH201">
        <f t="shared" si="82"/>
        <v>6.0438761429218079E-7</v>
      </c>
      <c r="DI201">
        <f t="shared" si="82"/>
        <v>4.5715657353911403E-7</v>
      </c>
      <c r="DJ201">
        <f t="shared" si="82"/>
        <v>3.4595587322814056E-7</v>
      </c>
      <c r="DK201">
        <f t="shared" si="82"/>
        <v>2.6193293505854636E-7</v>
      </c>
      <c r="DL201">
        <f t="shared" si="82"/>
        <v>1.9841752575015818E-7</v>
      </c>
      <c r="DM201">
        <f t="shared" si="82"/>
        <v>1.5038235194391963E-7</v>
      </c>
      <c r="DN201">
        <f t="shared" si="82"/>
        <v>1.1403721860881353E-7</v>
      </c>
      <c r="DO201">
        <f t="shared" si="82"/>
        <v>8.6523650756741037E-8</v>
      </c>
      <c r="DP201">
        <f t="shared" si="82"/>
        <v>6.5685079179391061E-8</v>
      </c>
      <c r="DQ201">
        <f t="shared" si="82"/>
        <v>4.9893863175507023E-8</v>
      </c>
      <c r="DR201">
        <f t="shared" si="83"/>
        <v>3.792106706584454E-8</v>
      </c>
      <c r="DS201">
        <f t="shared" si="83"/>
        <v>2.8838400219675618E-8</v>
      </c>
      <c r="DT201">
        <f t="shared" si="83"/>
        <v>2.1944357021621217E-8</v>
      </c>
      <c r="DU201">
        <f t="shared" si="83"/>
        <v>1.6708568209561085E-8</v>
      </c>
      <c r="DV201">
        <f t="shared" si="83"/>
        <v>1.2729859863042558E-8</v>
      </c>
      <c r="DW201">
        <f t="shared" si="83"/>
        <v>9.7046326126356605E-9</v>
      </c>
      <c r="DX201">
        <f t="shared" si="83"/>
        <v>7.4030128574338442E-9</v>
      </c>
      <c r="DY201">
        <f t="shared" si="83"/>
        <v>5.6508587228680078E-9</v>
      </c>
      <c r="DZ201">
        <f t="shared" si="83"/>
        <v>4.316177894083479E-9</v>
      </c>
      <c r="EA201">
        <f t="shared" si="83"/>
        <v>3.2988712060253351E-9</v>
      </c>
      <c r="EB201">
        <f t="shared" si="83"/>
        <v>2.5229841842728928E-9</v>
      </c>
      <c r="EC201">
        <f t="shared" si="83"/>
        <v>1.930850571858727E-9</v>
      </c>
      <c r="ED201">
        <f t="shared" si="83"/>
        <v>1.4786637492030486E-9</v>
      </c>
      <c r="EE201">
        <f t="shared" si="83"/>
        <v>1.1331262571607924E-9</v>
      </c>
      <c r="EF201">
        <f t="shared" si="83"/>
        <v>8.6891368513998556E-10</v>
      </c>
    </row>
    <row r="202" spans="1:136" x14ac:dyDescent="0.2">
      <c r="A202" s="1">
        <v>37197</v>
      </c>
      <c r="B202" s="15">
        <f>Sheet1!G202</f>
        <v>0.84857922848115408</v>
      </c>
      <c r="C202">
        <v>8406.1268390000005</v>
      </c>
      <c r="D202">
        <v>37950</v>
      </c>
      <c r="E202" s="5">
        <v>0.05</v>
      </c>
      <c r="F202" s="6">
        <v>1</v>
      </c>
      <c r="G202" s="7">
        <v>0.18513014985167245</v>
      </c>
      <c r="H202" s="10">
        <v>43964.298450318238</v>
      </c>
      <c r="I202" s="8">
        <f t="shared" si="68"/>
        <v>1.1572668645366382</v>
      </c>
      <c r="J202" s="8">
        <f t="shared" si="62"/>
        <v>0.97213671468496576</v>
      </c>
      <c r="K202" s="3">
        <f t="shared" si="69"/>
        <v>0.87641832653262797</v>
      </c>
      <c r="L202" s="3">
        <f t="shared" si="63"/>
        <v>43964.25645704726</v>
      </c>
      <c r="M202" s="3">
        <f t="shared" si="64"/>
        <v>1.7634348073813657E-3</v>
      </c>
      <c r="N202" s="4">
        <f t="shared" si="65"/>
        <v>8406.0554810552603</v>
      </c>
      <c r="O202" s="3">
        <f t="shared" si="66"/>
        <v>5.0919562775393152E-3</v>
      </c>
      <c r="P202" s="18">
        <f t="shared" si="70"/>
        <v>6.8553910849206805E-3</v>
      </c>
      <c r="Q202" s="20">
        <f t="shared" si="71"/>
        <v>1.7823775107961395</v>
      </c>
      <c r="R202" s="9">
        <f t="shared" si="72"/>
        <v>3.7343845187510251E-2</v>
      </c>
      <c r="U202" s="1">
        <f t="shared" si="67"/>
        <v>37197</v>
      </c>
      <c r="V202">
        <f t="shared" si="73"/>
        <v>2.8662481992569886E-68</v>
      </c>
      <c r="W202">
        <f t="shared" si="73"/>
        <v>1.4510707275558819E-42</v>
      </c>
      <c r="X202">
        <f t="shared" si="73"/>
        <v>2.3742032430851948E-30</v>
      </c>
      <c r="Y202">
        <f t="shared" si="73"/>
        <v>5.9975692721341504E-23</v>
      </c>
      <c r="Z202">
        <f t="shared" si="73"/>
        <v>6.2743401123367892E-18</v>
      </c>
      <c r="AA202">
        <f t="shared" si="73"/>
        <v>2.6946437025244854E-14</v>
      </c>
      <c r="AB202">
        <f t="shared" si="73"/>
        <v>1.4910154818736771E-11</v>
      </c>
      <c r="AC202">
        <f t="shared" si="73"/>
        <v>2.0238292561907092E-9</v>
      </c>
      <c r="AD202">
        <f t="shared" si="73"/>
        <v>9.9953631674546421E-8</v>
      </c>
      <c r="AE202">
        <f t="shared" si="73"/>
        <v>2.3218815033231326E-6</v>
      </c>
      <c r="AF202">
        <f t="shared" si="74"/>
        <v>3.0227137691780223E-5</v>
      </c>
      <c r="AG202">
        <f t="shared" si="74"/>
        <v>2.4968744738564883E-4</v>
      </c>
      <c r="AH202">
        <f t="shared" si="74"/>
        <v>1.4329664608125779E-3</v>
      </c>
      <c r="AI202">
        <f t="shared" si="74"/>
        <v>6.1155125355479047E-3</v>
      </c>
      <c r="AJ202">
        <f t="shared" si="74"/>
        <v>2.0444633301485087E-2</v>
      </c>
      <c r="AK202">
        <f t="shared" si="74"/>
        <v>5.5755070843396703E-2</v>
      </c>
      <c r="AL202">
        <f t="shared" si="74"/>
        <v>0.12808275567123883</v>
      </c>
      <c r="AM202">
        <f t="shared" si="74"/>
        <v>0.25432596568608368</v>
      </c>
      <c r="AN202">
        <f t="shared" si="74"/>
        <v>0.44573705518034945</v>
      </c>
      <c r="AO202">
        <f t="shared" si="74"/>
        <v>0.70149398626629023</v>
      </c>
      <c r="AP202">
        <f t="shared" si="75"/>
        <v>1.0055878181057387</v>
      </c>
      <c r="AQ202">
        <f t="shared" si="75"/>
        <v>1.3287624870911725</v>
      </c>
      <c r="AR202">
        <f t="shared" si="75"/>
        <v>1.6348312514128693</v>
      </c>
      <c r="AS202">
        <f t="shared" si="75"/>
        <v>1.8888782910146042</v>
      </c>
      <c r="AT202">
        <f t="shared" si="75"/>
        <v>2.064467714796427</v>
      </c>
      <c r="AU202">
        <f t="shared" si="75"/>
        <v>2.1478691432000612</v>
      </c>
      <c r="AV202">
        <f t="shared" si="75"/>
        <v>2.1387294414012272</v>
      </c>
      <c r="AW202">
        <f t="shared" si="75"/>
        <v>2.0478374164743487</v>
      </c>
      <c r="AX202">
        <f t="shared" si="75"/>
        <v>1.8932565757451134</v>
      </c>
      <c r="AY202">
        <f t="shared" si="75"/>
        <v>1.696133333760433</v>
      </c>
      <c r="AZ202">
        <f t="shared" si="76"/>
        <v>1.4771386988787465</v>
      </c>
      <c r="BA202">
        <f t="shared" si="76"/>
        <v>1.2540266890772069</v>
      </c>
      <c r="BB202">
        <f t="shared" si="76"/>
        <v>1.0403791781005569</v>
      </c>
      <c r="BC202">
        <f t="shared" si="76"/>
        <v>0.84534032755731114</v>
      </c>
      <c r="BD202">
        <f t="shared" si="76"/>
        <v>0.67402912862948849</v>
      </c>
      <c r="BE202">
        <f t="shared" si="76"/>
        <v>0.52831717764376507</v>
      </c>
      <c r="BF202">
        <f t="shared" si="76"/>
        <v>0.40772070973764302</v>
      </c>
      <c r="BG202">
        <f t="shared" si="76"/>
        <v>0.31023915165215754</v>
      </c>
      <c r="BH202">
        <f t="shared" si="76"/>
        <v>0.23305004278024055</v>
      </c>
      <c r="BI202">
        <f t="shared" si="76"/>
        <v>0.17302934271540707</v>
      </c>
      <c r="BJ202">
        <f t="shared" si="77"/>
        <v>0.1271042288343564</v>
      </c>
      <c r="BK202">
        <f t="shared" si="77"/>
        <v>9.2465427138888001E-2</v>
      </c>
      <c r="BL202">
        <f t="shared" si="77"/>
        <v>6.6672968433866109E-2</v>
      </c>
      <c r="BM202">
        <f t="shared" si="77"/>
        <v>4.7688053789645933E-2</v>
      </c>
      <c r="BN202">
        <f t="shared" si="77"/>
        <v>3.3858458312245966E-2</v>
      </c>
      <c r="BO202">
        <f t="shared" si="77"/>
        <v>2.3878334249517363E-2</v>
      </c>
      <c r="BP202">
        <f t="shared" si="77"/>
        <v>1.6736994892113246E-2</v>
      </c>
      <c r="BQ202">
        <f t="shared" si="77"/>
        <v>1.1666031543363771E-2</v>
      </c>
      <c r="BR202">
        <f t="shared" si="77"/>
        <v>8.090157921777719E-3</v>
      </c>
      <c r="BS202">
        <f t="shared" si="77"/>
        <v>5.5844100432003675E-3</v>
      </c>
      <c r="BT202">
        <f t="shared" si="78"/>
        <v>3.8385416298876373E-3</v>
      </c>
      <c r="BU202">
        <f t="shared" si="78"/>
        <v>2.6284003563461023E-3</v>
      </c>
      <c r="BV202">
        <f t="shared" si="78"/>
        <v>1.793525328865797E-3</v>
      </c>
      <c r="BW202">
        <f t="shared" si="78"/>
        <v>1.2199910390112286E-3</v>
      </c>
      <c r="BX202">
        <f t="shared" si="78"/>
        <v>8.2750442743164364E-4</v>
      </c>
      <c r="BY202">
        <f t="shared" si="78"/>
        <v>5.5984782103336882E-4</v>
      </c>
      <c r="BZ202">
        <f t="shared" si="78"/>
        <v>3.7789218878992988E-4</v>
      </c>
      <c r="CA202">
        <f t="shared" si="78"/>
        <v>2.545470097476359E-4</v>
      </c>
      <c r="CB202">
        <f t="shared" si="78"/>
        <v>1.7114589288483203E-4</v>
      </c>
      <c r="CC202">
        <f t="shared" si="78"/>
        <v>1.1488215103023395E-4</v>
      </c>
      <c r="CD202">
        <f t="shared" si="79"/>
        <v>7.7003233841046822E-5</v>
      </c>
      <c r="CE202">
        <f t="shared" si="79"/>
        <v>5.154807912762441E-5</v>
      </c>
      <c r="CF202">
        <f t="shared" si="79"/>
        <v>3.4469456806765332E-5</v>
      </c>
      <c r="CG202">
        <f t="shared" si="79"/>
        <v>2.3027197850614081E-5</v>
      </c>
      <c r="CH202">
        <f t="shared" si="79"/>
        <v>1.5370714619921025E-5</v>
      </c>
      <c r="CI202">
        <f t="shared" si="79"/>
        <v>1.0252992863980963E-5</v>
      </c>
      <c r="CJ202">
        <f t="shared" si="79"/>
        <v>6.8354045063195015E-6</v>
      </c>
      <c r="CK202">
        <f t="shared" si="79"/>
        <v>4.5549584335347309E-6</v>
      </c>
      <c r="CL202">
        <f t="shared" si="79"/>
        <v>3.0342929314852074E-6</v>
      </c>
      <c r="CM202">
        <f t="shared" si="79"/>
        <v>2.0208151162719014E-6</v>
      </c>
      <c r="CN202">
        <f t="shared" si="80"/>
        <v>1.3456490786536596E-6</v>
      </c>
      <c r="CO202">
        <f t="shared" si="80"/>
        <v>8.9600548066161982E-7</v>
      </c>
      <c r="CP202">
        <f t="shared" si="80"/>
        <v>5.9662033203754706E-7</v>
      </c>
      <c r="CQ202">
        <f t="shared" si="80"/>
        <v>3.9730729821032288E-7</v>
      </c>
      <c r="CR202">
        <f t="shared" si="80"/>
        <v>2.6462235725890851E-7</v>
      </c>
      <c r="CS202">
        <f t="shared" si="80"/>
        <v>1.7628947082206555E-7</v>
      </c>
      <c r="CT202">
        <f t="shared" si="80"/>
        <v>1.1747691078955306E-7</v>
      </c>
      <c r="CU202">
        <f t="shared" si="80"/>
        <v>7.8312240465085797E-8</v>
      </c>
      <c r="CV202">
        <f t="shared" si="80"/>
        <v>5.2225283001560083E-8</v>
      </c>
      <c r="CW202">
        <f t="shared" si="80"/>
        <v>3.4843956999638575E-8</v>
      </c>
      <c r="CX202">
        <f t="shared" si="81"/>
        <v>2.3258928462222591E-8</v>
      </c>
      <c r="CY202">
        <f t="shared" si="81"/>
        <v>1.5534104071048507E-8</v>
      </c>
      <c r="CZ202">
        <f t="shared" si="81"/>
        <v>1.0380886432904991E-8</v>
      </c>
      <c r="DA202">
        <f t="shared" si="81"/>
        <v>6.9414573909179342E-9</v>
      </c>
      <c r="DB202">
        <f t="shared" si="81"/>
        <v>4.6446184774203379E-9</v>
      </c>
      <c r="DC202">
        <f t="shared" si="81"/>
        <v>3.1099021598137085E-9</v>
      </c>
      <c r="DD202">
        <f t="shared" si="81"/>
        <v>2.0837896261677869E-9</v>
      </c>
      <c r="DE202">
        <f t="shared" si="81"/>
        <v>1.3972809685131362E-9</v>
      </c>
      <c r="DF202">
        <f t="shared" si="81"/>
        <v>9.3766510298614126E-10</v>
      </c>
      <c r="DG202">
        <f t="shared" si="81"/>
        <v>6.2973308680149313E-10</v>
      </c>
      <c r="DH202">
        <f t="shared" si="82"/>
        <v>4.2327233501649324E-10</v>
      </c>
      <c r="DI202">
        <f t="shared" si="82"/>
        <v>2.8473904793235566E-10</v>
      </c>
      <c r="DJ202">
        <f t="shared" si="82"/>
        <v>1.9171074059253136E-10</v>
      </c>
      <c r="DK202">
        <f t="shared" si="82"/>
        <v>1.2918914118004784E-10</v>
      </c>
      <c r="DL202">
        <f t="shared" si="82"/>
        <v>8.7135077510601859E-11</v>
      </c>
      <c r="DM202">
        <f t="shared" si="82"/>
        <v>5.882395528004122E-11</v>
      </c>
      <c r="DN202">
        <f t="shared" si="82"/>
        <v>3.9748051481302249E-11</v>
      </c>
      <c r="DO202">
        <f t="shared" si="82"/>
        <v>2.6883364994790774E-11</v>
      </c>
      <c r="DP202">
        <f t="shared" si="82"/>
        <v>1.8199642809348136E-11</v>
      </c>
      <c r="DQ202">
        <f t="shared" si="82"/>
        <v>1.2332706859514693E-11</v>
      </c>
      <c r="DR202">
        <f t="shared" si="83"/>
        <v>8.3651688825867759E-12</v>
      </c>
      <c r="DS202">
        <f t="shared" si="83"/>
        <v>5.6795751309305978E-12</v>
      </c>
      <c r="DT202">
        <f t="shared" si="83"/>
        <v>3.8599842014125012E-12</v>
      </c>
      <c r="DU202">
        <f t="shared" si="83"/>
        <v>2.6259540432674619E-12</v>
      </c>
      <c r="DV202">
        <f t="shared" si="83"/>
        <v>1.7882312725579575E-12</v>
      </c>
      <c r="DW202">
        <f t="shared" si="83"/>
        <v>1.2189839121271616E-12</v>
      </c>
      <c r="DX202">
        <f t="shared" si="83"/>
        <v>8.3178762942603704E-13</v>
      </c>
      <c r="DY202">
        <f t="shared" si="83"/>
        <v>5.6815827828673884E-13</v>
      </c>
      <c r="DZ202">
        <f t="shared" si="83"/>
        <v>3.884817052132791E-13</v>
      </c>
      <c r="EA202">
        <f t="shared" si="83"/>
        <v>2.6589971351225636E-13</v>
      </c>
      <c r="EB202">
        <f t="shared" si="83"/>
        <v>1.8218504498980482E-13</v>
      </c>
      <c r="EC202">
        <f t="shared" si="83"/>
        <v>1.2495579904077008E-13</v>
      </c>
      <c r="ED202">
        <f t="shared" si="83"/>
        <v>8.5792638823117422E-14</v>
      </c>
      <c r="EE202">
        <f t="shared" si="83"/>
        <v>5.896501976199385E-14</v>
      </c>
      <c r="EF202">
        <f t="shared" si="83"/>
        <v>4.0568635417556564E-14</v>
      </c>
    </row>
    <row r="203" spans="1:136" x14ac:dyDescent="0.2">
      <c r="A203" s="1">
        <v>37204</v>
      </c>
      <c r="B203" s="15">
        <f>Sheet1!G203</f>
        <v>0.88550523766601286</v>
      </c>
      <c r="C203">
        <v>6419.9004089000009</v>
      </c>
      <c r="D203">
        <v>37950</v>
      </c>
      <c r="E203" s="5">
        <v>0.05</v>
      </c>
      <c r="F203" s="6">
        <v>1</v>
      </c>
      <c r="G203" s="7">
        <v>0.16056661836935035</v>
      </c>
      <c r="H203" s="10">
        <v>41929.263171444632</v>
      </c>
      <c r="I203" s="8">
        <f t="shared" si="68"/>
        <v>1.0126968200500965</v>
      </c>
      <c r="J203" s="8">
        <f t="shared" si="62"/>
        <v>0.85213020168074616</v>
      </c>
      <c r="K203" s="3">
        <f t="shared" si="69"/>
        <v>0.84439750137962477</v>
      </c>
      <c r="L203" s="3">
        <f t="shared" si="63"/>
        <v>41929.262616376829</v>
      </c>
      <c r="M203" s="3">
        <f t="shared" si="64"/>
        <v>3.0810026632850878E-7</v>
      </c>
      <c r="N203" s="4">
        <f t="shared" si="65"/>
        <v>6419.9022479280939</v>
      </c>
      <c r="O203" s="3">
        <f t="shared" si="66"/>
        <v>3.3820243266417599E-6</v>
      </c>
      <c r="P203" s="18">
        <f t="shared" si="70"/>
        <v>3.6901245929702685E-6</v>
      </c>
      <c r="Q203" s="20">
        <f t="shared" si="71"/>
        <v>1.78632188811806</v>
      </c>
      <c r="R203" s="9">
        <f t="shared" si="72"/>
        <v>3.7023577445883069E-2</v>
      </c>
      <c r="U203" s="1">
        <f t="shared" si="67"/>
        <v>37204</v>
      </c>
      <c r="V203">
        <f t="shared" si="73"/>
        <v>3.3614915059314285E-88</v>
      </c>
      <c r="W203">
        <f t="shared" si="73"/>
        <v>1.5602293987311381E-54</v>
      </c>
      <c r="X203">
        <f t="shared" si="73"/>
        <v>1.3649044471074321E-38</v>
      </c>
      <c r="Y203">
        <f t="shared" si="73"/>
        <v>5.8420084438988181E-29</v>
      </c>
      <c r="Z203">
        <f t="shared" si="73"/>
        <v>1.8933788608251796E-22</v>
      </c>
      <c r="AA203">
        <f t="shared" si="73"/>
        <v>9.4234314605050081E-18</v>
      </c>
      <c r="AB203">
        <f t="shared" si="73"/>
        <v>3.2254162489179454E-14</v>
      </c>
      <c r="AC203">
        <f t="shared" si="73"/>
        <v>1.7646280918284815E-11</v>
      </c>
      <c r="AD203">
        <f t="shared" si="73"/>
        <v>2.5851596535967427E-9</v>
      </c>
      <c r="AE203">
        <f t="shared" si="73"/>
        <v>1.4186440680028255E-7</v>
      </c>
      <c r="AF203">
        <f t="shared" si="74"/>
        <v>3.6664867483733765E-6</v>
      </c>
      <c r="AG203">
        <f t="shared" si="74"/>
        <v>5.2484756701156271E-5</v>
      </c>
      <c r="AH203">
        <f t="shared" si="74"/>
        <v>4.6841273475973578E-4</v>
      </c>
      <c r="AI203">
        <f t="shared" si="74"/>
        <v>2.8479026655577298E-3</v>
      </c>
      <c r="AJ203">
        <f t="shared" si="74"/>
        <v>1.2622922724023216E-2</v>
      </c>
      <c r="AK203">
        <f t="shared" si="74"/>
        <v>4.2999309519776208E-2</v>
      </c>
      <c r="AL203">
        <f t="shared" si="74"/>
        <v>0.11737398930719044</v>
      </c>
      <c r="AM203">
        <f t="shared" si="74"/>
        <v>0.26548781019497075</v>
      </c>
      <c r="AN203">
        <f t="shared" si="74"/>
        <v>0.51132453299951097</v>
      </c>
      <c r="AO203">
        <f t="shared" si="74"/>
        <v>0.8574852408294813</v>
      </c>
      <c r="AP203">
        <f t="shared" si="75"/>
        <v>1.275473561536504</v>
      </c>
      <c r="AQ203">
        <f t="shared" si="75"/>
        <v>1.7090250753004146</v>
      </c>
      <c r="AR203">
        <f t="shared" si="75"/>
        <v>2.0898544782663389</v>
      </c>
      <c r="AS203">
        <f t="shared" si="75"/>
        <v>2.3581671505001336</v>
      </c>
      <c r="AT203">
        <f t="shared" si="75"/>
        <v>2.4786923898573621</v>
      </c>
      <c r="AU203">
        <f t="shared" si="75"/>
        <v>2.4466977522129811</v>
      </c>
      <c r="AV203">
        <f t="shared" si="75"/>
        <v>2.2839541419945211</v>
      </c>
      <c r="AW203">
        <f t="shared" si="75"/>
        <v>2.0285317029494374</v>
      </c>
      <c r="AX203">
        <f t="shared" si="75"/>
        <v>1.7233103801199281</v>
      </c>
      <c r="AY203">
        <f t="shared" si="75"/>
        <v>1.4068449456141956</v>
      </c>
      <c r="AZ203">
        <f t="shared" si="76"/>
        <v>1.1081540954837885</v>
      </c>
      <c r="BA203">
        <f t="shared" si="76"/>
        <v>0.84525365944183861</v>
      </c>
      <c r="BB203">
        <f t="shared" si="76"/>
        <v>0.62631041724497916</v>
      </c>
      <c r="BC203">
        <f t="shared" si="76"/>
        <v>0.45210149404603389</v>
      </c>
      <c r="BD203">
        <f t="shared" si="76"/>
        <v>0.31872782825524382</v>
      </c>
      <c r="BE203">
        <f t="shared" si="76"/>
        <v>0.21994752847218879</v>
      </c>
      <c r="BF203">
        <f t="shared" si="76"/>
        <v>0.14887050259698401</v>
      </c>
      <c r="BG203">
        <f t="shared" si="76"/>
        <v>9.9009017097976784E-2</v>
      </c>
      <c r="BH203">
        <f t="shared" si="76"/>
        <v>6.480743847203993E-2</v>
      </c>
      <c r="BI203">
        <f t="shared" si="76"/>
        <v>4.1811634533196945E-2</v>
      </c>
      <c r="BJ203">
        <f t="shared" si="77"/>
        <v>2.6623702901183655E-2</v>
      </c>
      <c r="BK203">
        <f t="shared" si="77"/>
        <v>1.6751790078568324E-2</v>
      </c>
      <c r="BL203">
        <f t="shared" si="77"/>
        <v>1.042676202545122E-2</v>
      </c>
      <c r="BM203">
        <f t="shared" si="77"/>
        <v>6.4263449673099982E-3</v>
      </c>
      <c r="BN203">
        <f t="shared" si="77"/>
        <v>3.9255201681492194E-3</v>
      </c>
      <c r="BO203">
        <f t="shared" si="77"/>
        <v>2.3785193823132409E-3</v>
      </c>
      <c r="BP203">
        <f t="shared" si="77"/>
        <v>1.4306030188075101E-3</v>
      </c>
      <c r="BQ203">
        <f t="shared" si="77"/>
        <v>8.5473850151173022E-4</v>
      </c>
      <c r="BR203">
        <f t="shared" si="77"/>
        <v>5.0760119123242366E-4</v>
      </c>
      <c r="BS203">
        <f t="shared" si="77"/>
        <v>2.9980442565755204E-4</v>
      </c>
      <c r="BT203">
        <f t="shared" si="78"/>
        <v>1.76201546437049E-4</v>
      </c>
      <c r="BU203">
        <f t="shared" si="78"/>
        <v>1.0309776179138341E-4</v>
      </c>
      <c r="BV203">
        <f t="shared" si="78"/>
        <v>6.0082949679704178E-5</v>
      </c>
      <c r="BW203">
        <f t="shared" si="78"/>
        <v>3.4889519188603003E-5</v>
      </c>
      <c r="BX203">
        <f t="shared" si="78"/>
        <v>2.0195084442132444E-5</v>
      </c>
      <c r="BY203">
        <f t="shared" si="78"/>
        <v>1.1656166480737982E-5</v>
      </c>
      <c r="BZ203">
        <f t="shared" si="78"/>
        <v>6.7106708387309321E-6</v>
      </c>
      <c r="CA203">
        <f t="shared" si="78"/>
        <v>3.8548397088499344E-6</v>
      </c>
      <c r="CB203">
        <f t="shared" si="78"/>
        <v>2.2100249895540717E-6</v>
      </c>
      <c r="CC203">
        <f t="shared" si="78"/>
        <v>1.2648814704259846E-6</v>
      </c>
      <c r="CD203">
        <f t="shared" si="79"/>
        <v>7.2288188385304521E-7</v>
      </c>
      <c r="CE203">
        <f t="shared" si="79"/>
        <v>4.1261520517949551E-7</v>
      </c>
      <c r="CF203">
        <f t="shared" si="79"/>
        <v>2.3527297390019244E-7</v>
      </c>
      <c r="CG203">
        <f t="shared" si="79"/>
        <v>1.3403861213280309E-7</v>
      </c>
      <c r="CH203">
        <f t="shared" si="79"/>
        <v>7.6312397337352841E-8</v>
      </c>
      <c r="CI203">
        <f t="shared" si="79"/>
        <v>4.3424851215816705E-8</v>
      </c>
      <c r="CJ203">
        <f t="shared" si="79"/>
        <v>2.4701616954351726E-8</v>
      </c>
      <c r="CK203">
        <f t="shared" si="79"/>
        <v>1.4048090735559898E-8</v>
      </c>
      <c r="CL203">
        <f t="shared" si="79"/>
        <v>7.9886034875045491E-9</v>
      </c>
      <c r="CM203">
        <f t="shared" si="79"/>
        <v>4.5429592356317809E-9</v>
      </c>
      <c r="CN203">
        <f t="shared" si="80"/>
        <v>2.5838678395787417E-9</v>
      </c>
      <c r="CO203">
        <f t="shared" si="80"/>
        <v>1.4699781246754294E-9</v>
      </c>
      <c r="CP203">
        <f t="shared" si="80"/>
        <v>8.365714036169995E-10</v>
      </c>
      <c r="CQ203">
        <f t="shared" si="80"/>
        <v>4.7630617689189783E-10</v>
      </c>
      <c r="CR203">
        <f t="shared" si="80"/>
        <v>2.7132961703558698E-10</v>
      </c>
      <c r="CS203">
        <f t="shared" si="80"/>
        <v>1.5465720337010183E-10</v>
      </c>
      <c r="CT203">
        <f t="shared" si="80"/>
        <v>8.8213865764247936E-11</v>
      </c>
      <c r="CU203">
        <f t="shared" si="80"/>
        <v>5.0353176636336607E-11</v>
      </c>
      <c r="CV203">
        <f t="shared" si="80"/>
        <v>2.8765220557746343E-11</v>
      </c>
      <c r="CW203">
        <f t="shared" si="80"/>
        <v>1.6446932972066575E-11</v>
      </c>
      <c r="CX203">
        <f t="shared" si="81"/>
        <v>9.4124412860126216E-12</v>
      </c>
      <c r="CY203">
        <f t="shared" si="81"/>
        <v>5.3919004121996275E-12</v>
      </c>
      <c r="CZ203">
        <f t="shared" si="81"/>
        <v>3.0918910214608515E-12</v>
      </c>
      <c r="DA203">
        <f t="shared" si="81"/>
        <v>1.7748770269924151E-12</v>
      </c>
      <c r="DB203">
        <f t="shared" si="81"/>
        <v>1.019980336044991E-12</v>
      </c>
      <c r="DC203">
        <f t="shared" si="81"/>
        <v>5.8682843955233006E-13</v>
      </c>
      <c r="DD203">
        <f t="shared" si="81"/>
        <v>3.3801930830266879E-13</v>
      </c>
      <c r="DE203">
        <f t="shared" si="81"/>
        <v>1.9493818565132564E-13</v>
      </c>
      <c r="DF203">
        <f t="shared" si="81"/>
        <v>1.1256163279274103E-13</v>
      </c>
      <c r="DG203">
        <f t="shared" si="81"/>
        <v>6.5077957320694785E-14</v>
      </c>
      <c r="DH203">
        <f t="shared" si="82"/>
        <v>3.7673727230334551E-14</v>
      </c>
      <c r="DI203">
        <f t="shared" si="82"/>
        <v>2.183808883023232E-14</v>
      </c>
      <c r="DJ203">
        <f t="shared" si="82"/>
        <v>1.2675684785445879E-14</v>
      </c>
      <c r="DK203">
        <f t="shared" si="82"/>
        <v>7.3674573861922296E-15</v>
      </c>
      <c r="DL203">
        <f t="shared" si="82"/>
        <v>4.2880629463938123E-15</v>
      </c>
      <c r="DM203">
        <f t="shared" si="82"/>
        <v>2.4992473120903014E-15</v>
      </c>
      <c r="DN203">
        <f t="shared" si="82"/>
        <v>1.458708420853576E-15</v>
      </c>
      <c r="DO203">
        <f t="shared" si="82"/>
        <v>8.5259923592307132E-16</v>
      </c>
      <c r="DP203">
        <f t="shared" si="82"/>
        <v>4.9904997798211313E-16</v>
      </c>
      <c r="DQ203">
        <f t="shared" si="82"/>
        <v>2.9253021509050108E-16</v>
      </c>
      <c r="DR203">
        <f t="shared" si="83"/>
        <v>1.7172338900875837E-16</v>
      </c>
      <c r="DS203">
        <f t="shared" si="83"/>
        <v>1.0095415103495412E-16</v>
      </c>
      <c r="DT203">
        <f t="shared" si="83"/>
        <v>5.9437216748081149E-17</v>
      </c>
      <c r="DU203">
        <f t="shared" si="83"/>
        <v>3.5045756238948654E-17</v>
      </c>
      <c r="DV203">
        <f t="shared" si="83"/>
        <v>2.0694638471368147E-17</v>
      </c>
      <c r="DW203">
        <f t="shared" si="83"/>
        <v>1.2238496706408226E-17</v>
      </c>
      <c r="DX203">
        <f t="shared" si="83"/>
        <v>7.2485005584588179E-18</v>
      </c>
      <c r="DY203">
        <f t="shared" si="83"/>
        <v>4.2995190154425208E-18</v>
      </c>
      <c r="DZ203">
        <f t="shared" si="83"/>
        <v>2.5541393739553806E-18</v>
      </c>
      <c r="EA203">
        <f t="shared" si="83"/>
        <v>1.5195796620046754E-18</v>
      </c>
      <c r="EB203">
        <f t="shared" si="83"/>
        <v>9.0543523227053811E-19</v>
      </c>
      <c r="EC203">
        <f t="shared" si="83"/>
        <v>5.4031493067078372E-19</v>
      </c>
      <c r="ED203">
        <f t="shared" si="83"/>
        <v>3.2291825568263443E-19</v>
      </c>
      <c r="EE203">
        <f t="shared" si="83"/>
        <v>1.9328335009310695E-19</v>
      </c>
      <c r="EF203">
        <f t="shared" si="83"/>
        <v>1.1586505367058682E-19</v>
      </c>
    </row>
    <row r="204" spans="1:136" x14ac:dyDescent="0.2">
      <c r="A204" s="1">
        <v>37211</v>
      </c>
      <c r="B204" s="15">
        <f>Sheet1!G204</f>
        <v>0.89561906654803203</v>
      </c>
      <c r="C204">
        <v>6695.14527</v>
      </c>
      <c r="D204">
        <v>37950</v>
      </c>
      <c r="E204" s="5">
        <v>0.05</v>
      </c>
      <c r="F204" s="6">
        <v>1</v>
      </c>
      <c r="G204" s="7">
        <v>0.16894600797867132</v>
      </c>
      <c r="H204" s="10">
        <v>42155.35238264114</v>
      </c>
      <c r="I204" s="8">
        <f t="shared" si="68"/>
        <v>1.0024713548651254</v>
      </c>
      <c r="J204" s="8">
        <f t="shared" si="62"/>
        <v>0.83352534688645408</v>
      </c>
      <c r="K204" s="3">
        <f t="shared" si="69"/>
        <v>0.84194200266697528</v>
      </c>
      <c r="L204" s="3">
        <f t="shared" si="63"/>
        <v>42155.401003016304</v>
      </c>
      <c r="M204" s="3">
        <f t="shared" si="64"/>
        <v>2.3639408811191114E-3</v>
      </c>
      <c r="N204" s="4">
        <f t="shared" si="65"/>
        <v>6695.1351459721554</v>
      </c>
      <c r="O204" s="3">
        <f t="shared" si="66"/>
        <v>1.0249593979702632E-4</v>
      </c>
      <c r="P204" s="18">
        <f t="shared" si="70"/>
        <v>2.4664368209161378E-3</v>
      </c>
      <c r="Q204" s="20">
        <f t="shared" si="71"/>
        <v>1.7213829636165092</v>
      </c>
      <c r="R204" s="9">
        <f t="shared" si="72"/>
        <v>4.259067682093301E-2</v>
      </c>
      <c r="U204" s="1">
        <f t="shared" si="67"/>
        <v>37211</v>
      </c>
      <c r="V204">
        <f t="shared" si="73"/>
        <v>6.4262140760569983E-80</v>
      </c>
      <c r="W204">
        <f t="shared" si="73"/>
        <v>1.8196450664709738E-49</v>
      </c>
      <c r="X204">
        <f t="shared" si="73"/>
        <v>4.8350575606616294E-35</v>
      </c>
      <c r="Y204">
        <f t="shared" si="73"/>
        <v>2.5214367194780263E-26</v>
      </c>
      <c r="Z204">
        <f t="shared" si="73"/>
        <v>1.9773215985811594E-20</v>
      </c>
      <c r="AA204">
        <f t="shared" si="73"/>
        <v>3.5462606974584511E-16</v>
      </c>
      <c r="AB204">
        <f t="shared" si="73"/>
        <v>5.6444383454272607E-13</v>
      </c>
      <c r="AC204">
        <f t="shared" si="73"/>
        <v>1.7097765471025451E-10</v>
      </c>
      <c r="AD204">
        <f t="shared" si="73"/>
        <v>1.5718914836630154E-8</v>
      </c>
      <c r="AE204">
        <f t="shared" si="73"/>
        <v>5.942306811794852E-7</v>
      </c>
      <c r="AF204">
        <f t="shared" si="74"/>
        <v>1.1363197290190913E-5</v>
      </c>
      <c r="AG204">
        <f t="shared" si="74"/>
        <v>1.2728275376374388E-4</v>
      </c>
      <c r="AH204">
        <f t="shared" si="74"/>
        <v>9.2955745113253315E-4</v>
      </c>
      <c r="AI204">
        <f t="shared" si="74"/>
        <v>4.7956637922798254E-3</v>
      </c>
      <c r="AJ204">
        <f t="shared" si="74"/>
        <v>1.8583461827612315E-2</v>
      </c>
      <c r="AK204">
        <f t="shared" si="74"/>
        <v>5.6736237470456662E-2</v>
      </c>
      <c r="AL204">
        <f t="shared" si="74"/>
        <v>0.14173280786664677</v>
      </c>
      <c r="AM204">
        <f t="shared" si="74"/>
        <v>0.29862701019321325</v>
      </c>
      <c r="AN204">
        <f t="shared" si="74"/>
        <v>0.54391781689426844</v>
      </c>
      <c r="AO204">
        <f t="shared" si="74"/>
        <v>0.87390198586459411</v>
      </c>
      <c r="AP204">
        <f t="shared" si="75"/>
        <v>1.2594856846242732</v>
      </c>
      <c r="AQ204">
        <f t="shared" si="75"/>
        <v>1.6512261291532206</v>
      </c>
      <c r="AR204">
        <f t="shared" si="75"/>
        <v>1.992627167915239</v>
      </c>
      <c r="AS204">
        <f t="shared" si="75"/>
        <v>2.2356219250760541</v>
      </c>
      <c r="AT204">
        <f t="shared" si="75"/>
        <v>2.3519873924843915</v>
      </c>
      <c r="AU204">
        <f t="shared" si="75"/>
        <v>2.3373504639194365</v>
      </c>
      <c r="AV204">
        <f t="shared" si="75"/>
        <v>2.2080958732099862</v>
      </c>
      <c r="AW204">
        <f t="shared" si="75"/>
        <v>1.9939148929352468</v>
      </c>
      <c r="AX204">
        <f t="shared" si="75"/>
        <v>1.729311405410866</v>
      </c>
      <c r="AY204">
        <f t="shared" si="75"/>
        <v>1.4465781337918995</v>
      </c>
      <c r="AZ204">
        <f t="shared" si="76"/>
        <v>1.1714300480231523</v>
      </c>
      <c r="BA204">
        <f t="shared" si="76"/>
        <v>0.92132233874372027</v>
      </c>
      <c r="BB204">
        <f t="shared" si="76"/>
        <v>0.70579804573981231</v>
      </c>
      <c r="BC204">
        <f t="shared" si="76"/>
        <v>0.52800218604194571</v>
      </c>
      <c r="BD204">
        <f t="shared" si="76"/>
        <v>0.38660620642814442</v>
      </c>
      <c r="BE204">
        <f t="shared" si="76"/>
        <v>0.27762943228984682</v>
      </c>
      <c r="BF204">
        <f t="shared" si="76"/>
        <v>0.19589313368009117</v>
      </c>
      <c r="BG204">
        <f t="shared" si="76"/>
        <v>0.13603243495620379</v>
      </c>
      <c r="BH204">
        <f t="shared" si="76"/>
        <v>9.3105778500833375E-2</v>
      </c>
      <c r="BI204">
        <f t="shared" si="76"/>
        <v>6.2892705092439272E-2</v>
      </c>
      <c r="BJ204">
        <f t="shared" si="77"/>
        <v>4.1979417063578349E-2</v>
      </c>
      <c r="BK204">
        <f t="shared" si="77"/>
        <v>2.7717799291146344E-2</v>
      </c>
      <c r="BL204">
        <f t="shared" si="77"/>
        <v>1.8121626430165801E-2</v>
      </c>
      <c r="BM204">
        <f t="shared" si="77"/>
        <v>1.1742010143098844E-2</v>
      </c>
      <c r="BN204">
        <f t="shared" si="77"/>
        <v>7.5465835108436468E-3</v>
      </c>
      <c r="BO204">
        <f t="shared" si="77"/>
        <v>4.8144362963684221E-3</v>
      </c>
      <c r="BP204">
        <f t="shared" si="77"/>
        <v>3.0508720031123711E-3</v>
      </c>
      <c r="BQ204">
        <f t="shared" si="77"/>
        <v>1.9215737229241372E-3</v>
      </c>
      <c r="BR204">
        <f t="shared" si="77"/>
        <v>1.2036295939900762E-3</v>
      </c>
      <c r="BS204">
        <f t="shared" si="77"/>
        <v>7.5016883279048648E-4</v>
      </c>
      <c r="BT204">
        <f t="shared" si="78"/>
        <v>4.6544084141775032E-4</v>
      </c>
      <c r="BU204">
        <f t="shared" si="78"/>
        <v>2.8760824271231971E-4</v>
      </c>
      <c r="BV204">
        <f t="shared" si="78"/>
        <v>1.7707051046621472E-4</v>
      </c>
      <c r="BW204">
        <f t="shared" si="78"/>
        <v>1.0865806487322222E-4</v>
      </c>
      <c r="BX204">
        <f t="shared" si="78"/>
        <v>6.6481152721193496E-5</v>
      </c>
      <c r="BY204">
        <f t="shared" si="78"/>
        <v>4.056900903277271E-5</v>
      </c>
      <c r="BZ204">
        <f t="shared" si="78"/>
        <v>2.4698887136274424E-5</v>
      </c>
      <c r="CA204">
        <f t="shared" si="78"/>
        <v>1.5006024697008065E-5</v>
      </c>
      <c r="CB204">
        <f t="shared" si="78"/>
        <v>9.1005680104466366E-6</v>
      </c>
      <c r="CC204">
        <f t="shared" si="78"/>
        <v>5.5104499973914349E-6</v>
      </c>
      <c r="CD204">
        <f t="shared" si="79"/>
        <v>3.3320770917778573E-6</v>
      </c>
      <c r="CE204">
        <f t="shared" si="79"/>
        <v>2.0125155580123888E-6</v>
      </c>
      <c r="CF204">
        <f t="shared" si="79"/>
        <v>1.2143396915651737E-6</v>
      </c>
      <c r="CG204">
        <f t="shared" si="79"/>
        <v>7.3213735289647354E-7</v>
      </c>
      <c r="CH204">
        <f t="shared" si="79"/>
        <v>4.4112909034130178E-7</v>
      </c>
      <c r="CI204">
        <f t="shared" si="79"/>
        <v>2.6565865637448682E-7</v>
      </c>
      <c r="CJ204">
        <f t="shared" si="79"/>
        <v>1.5992898953514251E-7</v>
      </c>
      <c r="CK204">
        <f t="shared" si="79"/>
        <v>9.6256694523234739E-8</v>
      </c>
      <c r="CL204">
        <f t="shared" si="79"/>
        <v>5.7927780922892255E-8</v>
      </c>
      <c r="CM204">
        <f t="shared" si="79"/>
        <v>3.4861260227952905E-8</v>
      </c>
      <c r="CN204">
        <f t="shared" si="80"/>
        <v>2.0981870465479257E-8</v>
      </c>
      <c r="CO204">
        <f t="shared" si="80"/>
        <v>1.2630827891819639E-8</v>
      </c>
      <c r="CP204">
        <f t="shared" si="80"/>
        <v>7.6057948317049357E-9</v>
      </c>
      <c r="CQ204">
        <f t="shared" si="80"/>
        <v>4.5816146014433347E-9</v>
      </c>
      <c r="CR204">
        <f t="shared" si="80"/>
        <v>2.761131872562923E-9</v>
      </c>
      <c r="CS204">
        <f t="shared" si="80"/>
        <v>1.6648746951556303E-9</v>
      </c>
      <c r="CT204">
        <f t="shared" si="80"/>
        <v>1.0044556357624514E-9</v>
      </c>
      <c r="CU204">
        <f t="shared" si="80"/>
        <v>6.0640357090117779E-10</v>
      </c>
      <c r="CV204">
        <f t="shared" si="80"/>
        <v>3.6635288931426839E-10</v>
      </c>
      <c r="CW204">
        <f t="shared" si="80"/>
        <v>2.2149693282351243E-10</v>
      </c>
      <c r="CX204">
        <f t="shared" si="81"/>
        <v>1.3402559499400072E-10</v>
      </c>
      <c r="CY204">
        <f t="shared" si="81"/>
        <v>8.116707222838991E-11</v>
      </c>
      <c r="CZ204">
        <f t="shared" si="81"/>
        <v>4.9199747915654279E-11</v>
      </c>
      <c r="DA204">
        <f t="shared" si="81"/>
        <v>2.9850674531460203E-11</v>
      </c>
      <c r="DB204">
        <f t="shared" si="81"/>
        <v>1.8128833597796893E-11</v>
      </c>
      <c r="DC204">
        <f t="shared" si="81"/>
        <v>1.1021101865537233E-11</v>
      </c>
      <c r="DD204">
        <f t="shared" si="81"/>
        <v>6.7070804596572521E-12</v>
      </c>
      <c r="DE204">
        <f t="shared" si="81"/>
        <v>4.0860929688682811E-12</v>
      </c>
      <c r="DF204">
        <f t="shared" si="81"/>
        <v>2.4920750747106399E-12</v>
      </c>
      <c r="DG204">
        <f t="shared" si="81"/>
        <v>1.5216093683768744E-12</v>
      </c>
      <c r="DH204">
        <f t="shared" si="82"/>
        <v>9.3013198962061072E-13</v>
      </c>
      <c r="DI204">
        <f t="shared" si="82"/>
        <v>5.692391159422174E-13</v>
      </c>
      <c r="DJ204">
        <f t="shared" si="82"/>
        <v>3.4878860376582054E-13</v>
      </c>
      <c r="DK204">
        <f t="shared" si="82"/>
        <v>2.1397113393835304E-13</v>
      </c>
      <c r="DL204">
        <f t="shared" si="82"/>
        <v>1.3142583411212577E-13</v>
      </c>
      <c r="DM204">
        <f t="shared" si="82"/>
        <v>8.082498560011385E-14</v>
      </c>
      <c r="DN204">
        <f t="shared" si="82"/>
        <v>4.9768663950240389E-14</v>
      </c>
      <c r="DO204">
        <f t="shared" si="82"/>
        <v>3.0684379974708623E-14</v>
      </c>
      <c r="DP204">
        <f t="shared" si="82"/>
        <v>1.8942391517651729E-14</v>
      </c>
      <c r="DQ204">
        <f t="shared" si="82"/>
        <v>1.1708814816330716E-14</v>
      </c>
      <c r="DR204">
        <f t="shared" si="83"/>
        <v>7.2469601678683532E-15</v>
      </c>
      <c r="DS204">
        <f t="shared" si="83"/>
        <v>4.4912510692401893E-15</v>
      </c>
      <c r="DT204">
        <f t="shared" si="83"/>
        <v>2.7870876864525968E-15</v>
      </c>
      <c r="DU204">
        <f t="shared" si="83"/>
        <v>1.7318437835570271E-15</v>
      </c>
      <c r="DV204">
        <f t="shared" si="83"/>
        <v>1.0775667296936189E-15</v>
      </c>
      <c r="DW204">
        <f t="shared" si="83"/>
        <v>6.713658890920881E-16</v>
      </c>
      <c r="DX204">
        <f t="shared" si="83"/>
        <v>4.1884753178568013E-16</v>
      </c>
      <c r="DY204">
        <f t="shared" si="83"/>
        <v>2.616591342371153E-16</v>
      </c>
      <c r="DZ204">
        <f t="shared" si="83"/>
        <v>1.6368183126453902E-16</v>
      </c>
      <c r="EA204">
        <f t="shared" si="83"/>
        <v>1.0252996575827283E-16</v>
      </c>
      <c r="EB204">
        <f t="shared" si="83"/>
        <v>6.4311374889158205E-17</v>
      </c>
      <c r="EC204">
        <f t="shared" si="83"/>
        <v>4.0393554869694189E-17</v>
      </c>
      <c r="ED204">
        <f t="shared" si="83"/>
        <v>2.5405286344390299E-17</v>
      </c>
      <c r="EE204">
        <f t="shared" si="83"/>
        <v>1.6000151226836787E-17</v>
      </c>
      <c r="EF204">
        <f t="shared" si="83"/>
        <v>1.0090486389133621E-17</v>
      </c>
    </row>
    <row r="205" spans="1:136" x14ac:dyDescent="0.2">
      <c r="A205" s="1">
        <v>37218</v>
      </c>
      <c r="B205" s="15">
        <f>Sheet1!G205</f>
        <v>1.0674808915410707</v>
      </c>
      <c r="C205">
        <v>3503.7926913000001</v>
      </c>
      <c r="D205">
        <v>37950</v>
      </c>
      <c r="E205" s="5">
        <v>0.05</v>
      </c>
      <c r="F205" s="6">
        <v>1</v>
      </c>
      <c r="G205" s="7">
        <v>0.13654822840725592</v>
      </c>
      <c r="H205" s="10">
        <v>38573.174131540341</v>
      </c>
      <c r="I205" s="8">
        <f t="shared" si="68"/>
        <v>0.55372574629575544</v>
      </c>
      <c r="J205" s="8">
        <f t="shared" si="62"/>
        <v>0.41717751788849955</v>
      </c>
      <c r="K205" s="3">
        <f t="shared" si="69"/>
        <v>0.71011672382289281</v>
      </c>
      <c r="L205" s="3">
        <f t="shared" si="63"/>
        <v>38572.936416201854</v>
      </c>
      <c r="M205" s="3">
        <f t="shared" si="64"/>
        <v>5.6508582152350391E-2</v>
      </c>
      <c r="N205" s="4">
        <f t="shared" si="65"/>
        <v>3503.7157592201402</v>
      </c>
      <c r="O205" s="3">
        <f t="shared" si="66"/>
        <v>5.9185449115767659E-3</v>
      </c>
      <c r="P205" s="18">
        <f t="shared" si="70"/>
        <v>6.2427127063927154E-2</v>
      </c>
      <c r="Q205" s="20">
        <f t="shared" si="71"/>
        <v>1.5156904883579814</v>
      </c>
      <c r="R205" s="9">
        <f t="shared" si="72"/>
        <v>6.4798816939574455E-2</v>
      </c>
      <c r="U205" s="1">
        <f t="shared" si="67"/>
        <v>37218</v>
      </c>
      <c r="V205">
        <f t="shared" si="73"/>
        <v>7.9498453421938949E-116</v>
      </c>
      <c r="W205">
        <f t="shared" si="73"/>
        <v>1.4556000044442417E-70</v>
      </c>
      <c r="X205">
        <f t="shared" si="73"/>
        <v>2.8330330414388152E-49</v>
      </c>
      <c r="Y205">
        <f t="shared" si="73"/>
        <v>1.7174137197095078E-36</v>
      </c>
      <c r="Z205">
        <f t="shared" si="73"/>
        <v>6.642531064025091E-28</v>
      </c>
      <c r="AA205">
        <f t="shared" si="73"/>
        <v>9.5029103552773069E-22</v>
      </c>
      <c r="AB205">
        <f t="shared" si="73"/>
        <v>3.7863581235971997E-17</v>
      </c>
      <c r="AC205">
        <f t="shared" si="73"/>
        <v>1.3057418358706332E-13</v>
      </c>
      <c r="AD205">
        <f t="shared" si="73"/>
        <v>7.7900546025607834E-11</v>
      </c>
      <c r="AE205">
        <f t="shared" si="73"/>
        <v>1.2608598258431438E-8</v>
      </c>
      <c r="AF205">
        <f t="shared" si="74"/>
        <v>7.5217853778032999E-7</v>
      </c>
      <c r="AG205">
        <f t="shared" si="74"/>
        <v>2.0540505934059882E-5</v>
      </c>
      <c r="AH205">
        <f t="shared" si="74"/>
        <v>3.0070736795440701E-4</v>
      </c>
      <c r="AI205">
        <f t="shared" si="74"/>
        <v>2.6559252963900544E-3</v>
      </c>
      <c r="AJ205">
        <f t="shared" si="74"/>
        <v>1.5488378465978826E-2</v>
      </c>
      <c r="AK205">
        <f t="shared" si="74"/>
        <v>6.3971895863440931E-2</v>
      </c>
      <c r="AL205">
        <f t="shared" si="74"/>
        <v>0.19780897206337703</v>
      </c>
      <c r="AM205">
        <f t="shared" si="74"/>
        <v>0.47870406882871908</v>
      </c>
      <c r="AN205">
        <f t="shared" si="74"/>
        <v>0.93992845857048768</v>
      </c>
      <c r="AO205">
        <f t="shared" si="74"/>
        <v>1.542231366663614</v>
      </c>
      <c r="AP205">
        <f t="shared" si="75"/>
        <v>2.1669074729880813</v>
      </c>
      <c r="AQ205">
        <f t="shared" si="75"/>
        <v>2.6608615992429199</v>
      </c>
      <c r="AR205">
        <f t="shared" si="75"/>
        <v>2.9049850237317689</v>
      </c>
      <c r="AS205">
        <f t="shared" si="75"/>
        <v>2.8609821751109852</v>
      </c>
      <c r="AT205">
        <f t="shared" si="75"/>
        <v>2.5734507160720832</v>
      </c>
      <c r="AU205">
        <f t="shared" si="75"/>
        <v>2.1367799988360461</v>
      </c>
      <c r="AV205">
        <f t="shared" si="75"/>
        <v>1.6528188838454883</v>
      </c>
      <c r="AW205">
        <f t="shared" si="75"/>
        <v>1.2004927287223972</v>
      </c>
      <c r="AX205">
        <f t="shared" si="75"/>
        <v>0.82444854079906249</v>
      </c>
      <c r="AY205">
        <f t="shared" si="75"/>
        <v>0.53859310560089868</v>
      </c>
      <c r="AZ205">
        <f t="shared" si="76"/>
        <v>0.3364757321308261</v>
      </c>
      <c r="BA205">
        <f t="shared" si="76"/>
        <v>0.20196245234166346</v>
      </c>
      <c r="BB205">
        <f t="shared" si="76"/>
        <v>0.1169510545652635</v>
      </c>
      <c r="BC205">
        <f t="shared" si="76"/>
        <v>6.5575833630123703E-2</v>
      </c>
      <c r="BD205">
        <f t="shared" si="76"/>
        <v>3.5719329484002166E-2</v>
      </c>
      <c r="BE205">
        <f t="shared" si="76"/>
        <v>1.8955849298239659E-2</v>
      </c>
      <c r="BF205">
        <f t="shared" si="76"/>
        <v>9.8263191833412502E-3</v>
      </c>
      <c r="BG205">
        <f t="shared" si="76"/>
        <v>4.9871964757454866E-3</v>
      </c>
      <c r="BH205">
        <f t="shared" si="76"/>
        <v>2.4834059893121424E-3</v>
      </c>
      <c r="BI205">
        <f t="shared" si="76"/>
        <v>1.2155750226025455E-3</v>
      </c>
      <c r="BJ205">
        <f t="shared" si="77"/>
        <v>5.8586263958962555E-4</v>
      </c>
      <c r="BK205">
        <f t="shared" si="77"/>
        <v>2.7845572980537975E-4</v>
      </c>
      <c r="BL205">
        <f t="shared" si="77"/>
        <v>1.3069717069214178E-4</v>
      </c>
      <c r="BM205">
        <f t="shared" si="77"/>
        <v>6.0655913248076183E-5</v>
      </c>
      <c r="BN205">
        <f t="shared" si="77"/>
        <v>2.7865973051056598E-5</v>
      </c>
      <c r="BO205">
        <f t="shared" si="77"/>
        <v>1.2685913328325473E-5</v>
      </c>
      <c r="BP205">
        <f t="shared" si="77"/>
        <v>5.7283280874538494E-6</v>
      </c>
      <c r="BQ205">
        <f t="shared" si="77"/>
        <v>2.5678442523021771E-6</v>
      </c>
      <c r="BR205">
        <f t="shared" si="77"/>
        <v>1.1436355128226399E-6</v>
      </c>
      <c r="BS205">
        <f t="shared" si="77"/>
        <v>5.0640608260365346E-7</v>
      </c>
      <c r="BT205">
        <f t="shared" si="78"/>
        <v>2.2309517268966885E-7</v>
      </c>
      <c r="BU205">
        <f t="shared" si="78"/>
        <v>9.7841941460890606E-8</v>
      </c>
      <c r="BV205">
        <f t="shared" si="78"/>
        <v>4.2741077421013041E-8</v>
      </c>
      <c r="BW205">
        <f t="shared" si="78"/>
        <v>1.8606877892393229E-8</v>
      </c>
      <c r="BX205">
        <f t="shared" si="78"/>
        <v>8.0763165911387622E-9</v>
      </c>
      <c r="BY205">
        <f t="shared" si="78"/>
        <v>3.4966545119101643E-9</v>
      </c>
      <c r="BZ205">
        <f t="shared" si="78"/>
        <v>1.5106523094380473E-9</v>
      </c>
      <c r="CA205">
        <f t="shared" si="78"/>
        <v>6.5149026267658215E-10</v>
      </c>
      <c r="CB205">
        <f t="shared" si="78"/>
        <v>2.8056254604506177E-10</v>
      </c>
      <c r="CC205">
        <f t="shared" si="78"/>
        <v>1.2068829133168472E-10</v>
      </c>
      <c r="CD205">
        <f t="shared" si="79"/>
        <v>5.1872732399516123E-11</v>
      </c>
      <c r="CE205">
        <f t="shared" si="79"/>
        <v>2.228265387878073E-11</v>
      </c>
      <c r="CF205">
        <f t="shared" si="79"/>
        <v>9.5687442850946976E-12</v>
      </c>
      <c r="CG205">
        <f t="shared" si="79"/>
        <v>4.1086728360002352E-12</v>
      </c>
      <c r="CH205">
        <f t="shared" si="79"/>
        <v>1.7644023159701646E-12</v>
      </c>
      <c r="CI205">
        <f t="shared" si="79"/>
        <v>7.5792654067644939E-13</v>
      </c>
      <c r="CJ205">
        <f t="shared" si="79"/>
        <v>3.2573745481724203E-13</v>
      </c>
      <c r="CK205">
        <f t="shared" si="79"/>
        <v>1.4008484882737297E-13</v>
      </c>
      <c r="CL205">
        <f t="shared" si="79"/>
        <v>6.0292585231571163E-14</v>
      </c>
      <c r="CM205">
        <f t="shared" si="79"/>
        <v>2.5974506785048109E-14</v>
      </c>
      <c r="CN205">
        <f t="shared" si="80"/>
        <v>1.1202066396580224E-14</v>
      </c>
      <c r="CO205">
        <f t="shared" si="80"/>
        <v>4.8369198078258313E-15</v>
      </c>
      <c r="CP205">
        <f t="shared" si="80"/>
        <v>2.0912601356905368E-15</v>
      </c>
      <c r="CQ205">
        <f t="shared" si="80"/>
        <v>9.0544170248394635E-16</v>
      </c>
      <c r="CR205">
        <f t="shared" si="80"/>
        <v>3.9261565468567098E-16</v>
      </c>
      <c r="CS205">
        <f t="shared" si="80"/>
        <v>1.7051699414852716E-16</v>
      </c>
      <c r="CT205">
        <f t="shared" si="80"/>
        <v>7.4181561377346082E-17</v>
      </c>
      <c r="CU205">
        <f t="shared" si="80"/>
        <v>3.2328465361993459E-17</v>
      </c>
      <c r="CV205">
        <f t="shared" si="80"/>
        <v>1.4114485483759927E-17</v>
      </c>
      <c r="CW205">
        <f t="shared" si="80"/>
        <v>6.1739557860429508E-18</v>
      </c>
      <c r="CX205">
        <f t="shared" si="81"/>
        <v>2.7058638012778751E-18</v>
      </c>
      <c r="CY205">
        <f t="shared" si="81"/>
        <v>1.1882715621572501E-18</v>
      </c>
      <c r="CZ205">
        <f t="shared" si="81"/>
        <v>5.2289478799949104E-19</v>
      </c>
      <c r="DA205">
        <f t="shared" si="81"/>
        <v>2.3057990807932557E-19</v>
      </c>
      <c r="DB205">
        <f t="shared" si="81"/>
        <v>1.0189554273799899E-19</v>
      </c>
      <c r="DC205">
        <f t="shared" si="81"/>
        <v>4.5126533452766092E-20</v>
      </c>
      <c r="DD205">
        <f t="shared" si="81"/>
        <v>2.0029349997796522E-20</v>
      </c>
      <c r="DE205">
        <f t="shared" si="81"/>
        <v>8.9099141054377033E-21</v>
      </c>
      <c r="DF205">
        <f t="shared" si="81"/>
        <v>3.9725043128787077E-21</v>
      </c>
      <c r="DG205">
        <f t="shared" si="81"/>
        <v>1.7752138382232632E-21</v>
      </c>
      <c r="DH205">
        <f t="shared" si="82"/>
        <v>7.9513806583838793E-22</v>
      </c>
      <c r="DI205">
        <f t="shared" si="82"/>
        <v>3.5698428107390274E-22</v>
      </c>
      <c r="DJ205">
        <f t="shared" si="82"/>
        <v>1.6064916071283675E-22</v>
      </c>
      <c r="DK205">
        <f t="shared" si="82"/>
        <v>7.2466600341556742E-23</v>
      </c>
      <c r="DL205">
        <f t="shared" si="82"/>
        <v>3.2766780364767958E-23</v>
      </c>
      <c r="DM205">
        <f t="shared" si="82"/>
        <v>1.4851547793277993E-23</v>
      </c>
      <c r="DN205">
        <f t="shared" si="82"/>
        <v>6.7477129573747486E-24</v>
      </c>
      <c r="DO205">
        <f t="shared" si="82"/>
        <v>3.0732125551569119E-24</v>
      </c>
      <c r="DP205">
        <f t="shared" si="82"/>
        <v>1.4030826341755842E-24</v>
      </c>
      <c r="DQ205">
        <f t="shared" si="82"/>
        <v>6.421426010207133E-25</v>
      </c>
      <c r="DR205">
        <f t="shared" si="83"/>
        <v>2.9460469563414359E-25</v>
      </c>
      <c r="DS205">
        <f t="shared" si="83"/>
        <v>1.3549074528970257E-25</v>
      </c>
      <c r="DT205">
        <f t="shared" si="83"/>
        <v>6.2465860301269638E-26</v>
      </c>
      <c r="DU205">
        <f t="shared" si="83"/>
        <v>2.8869537409295241E-26</v>
      </c>
      <c r="DV205">
        <f t="shared" si="83"/>
        <v>1.3375233584810903E-26</v>
      </c>
      <c r="DW205">
        <f t="shared" si="83"/>
        <v>6.2119423466107436E-27</v>
      </c>
      <c r="DX205">
        <f t="shared" si="83"/>
        <v>2.8921286604290434E-27</v>
      </c>
      <c r="DY205">
        <f t="shared" si="83"/>
        <v>1.3498057082973196E-27</v>
      </c>
      <c r="DZ205">
        <f t="shared" si="83"/>
        <v>6.3152034308674633E-28</v>
      </c>
      <c r="EA205">
        <f t="shared" si="83"/>
        <v>2.9618600116712583E-28</v>
      </c>
      <c r="EB205">
        <f t="shared" si="83"/>
        <v>1.3925191824546617E-28</v>
      </c>
      <c r="EC205">
        <f t="shared" si="83"/>
        <v>6.5628945329256257E-29</v>
      </c>
      <c r="ED205">
        <f t="shared" si="83"/>
        <v>3.1005953953200185E-29</v>
      </c>
      <c r="EE205">
        <f t="shared" si="83"/>
        <v>1.4684116528376894E-29</v>
      </c>
      <c r="EF205">
        <f t="shared" si="83"/>
        <v>6.9710949334708881E-30</v>
      </c>
    </row>
    <row r="206" spans="1:136" x14ac:dyDescent="0.2">
      <c r="A206" s="1">
        <v>37225</v>
      </c>
      <c r="B206" s="15">
        <f>Sheet1!G206</f>
        <v>1.6102799054922483</v>
      </c>
      <c r="C206">
        <v>193.41530780000002</v>
      </c>
      <c r="D206">
        <v>37950</v>
      </c>
      <c r="E206" s="5">
        <v>0.05</v>
      </c>
      <c r="F206" s="6">
        <v>1.11188870269157</v>
      </c>
      <c r="G206" s="7">
        <v>0.01</v>
      </c>
      <c r="H206" s="10">
        <v>42155.35233704764</v>
      </c>
      <c r="I206" s="8">
        <f t="shared" si="68"/>
        <v>15.244009445995648</v>
      </c>
      <c r="J206" s="8">
        <f t="shared" si="62"/>
        <v>15.233464832666124</v>
      </c>
      <c r="K206" s="20">
        <f t="shared" si="69"/>
        <v>1</v>
      </c>
      <c r="L206" s="3">
        <f t="shared" si="63"/>
        <v>31145.278356493814</v>
      </c>
      <c r="M206" s="3">
        <f t="shared" si="64"/>
        <v>121221729.05726835</v>
      </c>
      <c r="N206" s="4">
        <f t="shared" si="65"/>
        <v>6257.5862092030802</v>
      </c>
      <c r="O206" s="3">
        <f t="shared" si="66"/>
        <v>36774168.721423849</v>
      </c>
      <c r="P206" s="18">
        <f t="shared" si="70"/>
        <v>157995897.77869219</v>
      </c>
      <c r="Q206" s="20">
        <f t="shared" si="71"/>
        <v>29.961430474569319</v>
      </c>
      <c r="R206" s="9">
        <f t="shared" si="72"/>
        <v>5.6364616184690555E-212</v>
      </c>
      <c r="U206" s="1">
        <f t="shared" si="67"/>
        <v>37225</v>
      </c>
      <c r="V206">
        <f t="shared" si="73"/>
        <v>0</v>
      </c>
      <c r="W206">
        <f t="shared" si="73"/>
        <v>0</v>
      </c>
      <c r="X206">
        <f t="shared" si="73"/>
        <v>0</v>
      </c>
      <c r="Y206">
        <f t="shared" si="73"/>
        <v>0</v>
      </c>
      <c r="Z206">
        <f t="shared" si="73"/>
        <v>0</v>
      </c>
      <c r="AA206">
        <f t="shared" si="73"/>
        <v>0</v>
      </c>
      <c r="AB206">
        <f t="shared" si="73"/>
        <v>0</v>
      </c>
      <c r="AC206">
        <f t="shared" si="73"/>
        <v>0</v>
      </c>
      <c r="AD206">
        <f t="shared" si="73"/>
        <v>0</v>
      </c>
      <c r="AE206">
        <f t="shared" si="73"/>
        <v>0</v>
      </c>
      <c r="AF206">
        <f t="shared" si="74"/>
        <v>0</v>
      </c>
      <c r="AG206">
        <f t="shared" si="74"/>
        <v>0</v>
      </c>
      <c r="AH206">
        <f t="shared" si="74"/>
        <v>0</v>
      </c>
      <c r="AI206">
        <f t="shared" si="74"/>
        <v>0</v>
      </c>
      <c r="AJ206">
        <f t="shared" si="74"/>
        <v>0</v>
      </c>
      <c r="AK206">
        <f t="shared" si="74"/>
        <v>0</v>
      </c>
      <c r="AL206">
        <f t="shared" si="74"/>
        <v>0</v>
      </c>
      <c r="AM206">
        <f t="shared" si="74"/>
        <v>2.1180002380805397E-281</v>
      </c>
      <c r="AN206">
        <f t="shared" si="74"/>
        <v>7.9600525950189906E-207</v>
      </c>
      <c r="AO206">
        <f t="shared" si="74"/>
        <v>1.2458770032951381E-146</v>
      </c>
      <c r="AP206">
        <f t="shared" si="75"/>
        <v>6.5471283023465204E-99</v>
      </c>
      <c r="AQ206">
        <f t="shared" si="75"/>
        <v>4.541057191200878E-62</v>
      </c>
      <c r="AR206">
        <f t="shared" si="75"/>
        <v>9.1800773632713766E-35</v>
      </c>
      <c r="AS206">
        <f t="shared" si="75"/>
        <v>7.4833239501839302E-16</v>
      </c>
      <c r="AT206">
        <f t="shared" si="75"/>
        <v>2.3213959334873096E-4</v>
      </c>
      <c r="AU206">
        <f t="shared" si="75"/>
        <v>18.864610083897812</v>
      </c>
      <c r="AV206">
        <f t="shared" si="75"/>
        <v>2.1270927834150268</v>
      </c>
      <c r="AW206">
        <f t="shared" si="75"/>
        <v>1.4155297864409201E-6</v>
      </c>
      <c r="AX206">
        <f t="shared" si="75"/>
        <v>1.9661258337701531E-17</v>
      </c>
      <c r="AY206">
        <f t="shared" si="75"/>
        <v>1.7239215444311044E-32</v>
      </c>
      <c r="AZ206">
        <f t="shared" si="76"/>
        <v>2.5261701113601012E-51</v>
      </c>
      <c r="BA206">
        <f t="shared" si="76"/>
        <v>1.461426789669977E-73</v>
      </c>
      <c r="BB206">
        <f t="shared" si="76"/>
        <v>7.1487271379389214E-99</v>
      </c>
      <c r="BC206">
        <f t="shared" si="76"/>
        <v>5.8186319317034289E-127</v>
      </c>
      <c r="BD206">
        <f t="shared" si="76"/>
        <v>1.4410141158142184E-157</v>
      </c>
      <c r="BE206">
        <f t="shared" si="76"/>
        <v>1.8625914302588118E-190</v>
      </c>
      <c r="BF206">
        <f t="shared" si="76"/>
        <v>2.0382015073462063E-225</v>
      </c>
      <c r="BG206">
        <f t="shared" si="76"/>
        <v>2.916424392016267E-262</v>
      </c>
      <c r="BH206">
        <f t="shared" si="76"/>
        <v>8.0722455826282381E-301</v>
      </c>
      <c r="BI206">
        <f t="shared" si="76"/>
        <v>0</v>
      </c>
      <c r="BJ206">
        <f t="shared" si="77"/>
        <v>0</v>
      </c>
      <c r="BK206">
        <f t="shared" si="77"/>
        <v>0</v>
      </c>
      <c r="BL206">
        <f t="shared" si="77"/>
        <v>0</v>
      </c>
      <c r="BM206">
        <f t="shared" si="77"/>
        <v>0</v>
      </c>
      <c r="BN206">
        <f t="shared" si="77"/>
        <v>0</v>
      </c>
      <c r="BO206">
        <f t="shared" si="77"/>
        <v>0</v>
      </c>
      <c r="BP206">
        <f t="shared" si="77"/>
        <v>0</v>
      </c>
      <c r="BQ206">
        <f t="shared" si="77"/>
        <v>0</v>
      </c>
      <c r="BR206">
        <f t="shared" si="77"/>
        <v>0</v>
      </c>
      <c r="BS206">
        <f t="shared" si="77"/>
        <v>0</v>
      </c>
      <c r="BT206">
        <f t="shared" si="78"/>
        <v>0</v>
      </c>
      <c r="BU206">
        <f t="shared" si="78"/>
        <v>0</v>
      </c>
      <c r="BV206">
        <f t="shared" si="78"/>
        <v>0</v>
      </c>
      <c r="BW206">
        <f t="shared" si="78"/>
        <v>0</v>
      </c>
      <c r="BX206">
        <f t="shared" si="78"/>
        <v>0</v>
      </c>
      <c r="BY206">
        <f t="shared" si="78"/>
        <v>0</v>
      </c>
      <c r="BZ206">
        <f t="shared" si="78"/>
        <v>0</v>
      </c>
      <c r="CA206">
        <f t="shared" si="78"/>
        <v>0</v>
      </c>
      <c r="CB206">
        <f t="shared" si="78"/>
        <v>0</v>
      </c>
      <c r="CC206">
        <f t="shared" si="78"/>
        <v>0</v>
      </c>
      <c r="CD206">
        <f t="shared" si="79"/>
        <v>0</v>
      </c>
      <c r="CE206">
        <f t="shared" si="79"/>
        <v>0</v>
      </c>
      <c r="CF206">
        <f t="shared" si="79"/>
        <v>0</v>
      </c>
      <c r="CG206">
        <f t="shared" si="79"/>
        <v>0</v>
      </c>
      <c r="CH206">
        <f t="shared" si="79"/>
        <v>0</v>
      </c>
      <c r="CI206">
        <f t="shared" si="79"/>
        <v>0</v>
      </c>
      <c r="CJ206">
        <f t="shared" si="79"/>
        <v>0</v>
      </c>
      <c r="CK206">
        <f t="shared" si="79"/>
        <v>0</v>
      </c>
      <c r="CL206">
        <f t="shared" si="79"/>
        <v>0</v>
      </c>
      <c r="CM206">
        <f t="shared" si="79"/>
        <v>0</v>
      </c>
      <c r="CN206">
        <f t="shared" si="80"/>
        <v>0</v>
      </c>
      <c r="CO206">
        <f t="shared" si="80"/>
        <v>0</v>
      </c>
      <c r="CP206">
        <f t="shared" si="80"/>
        <v>0</v>
      </c>
      <c r="CQ206">
        <f t="shared" si="80"/>
        <v>0</v>
      </c>
      <c r="CR206">
        <f t="shared" si="80"/>
        <v>0</v>
      </c>
      <c r="CS206">
        <f t="shared" si="80"/>
        <v>0</v>
      </c>
      <c r="CT206">
        <f t="shared" si="80"/>
        <v>0</v>
      </c>
      <c r="CU206">
        <f t="shared" si="80"/>
        <v>0</v>
      </c>
      <c r="CV206">
        <f t="shared" si="80"/>
        <v>0</v>
      </c>
      <c r="CW206">
        <f t="shared" si="80"/>
        <v>0</v>
      </c>
      <c r="CX206">
        <f t="shared" si="81"/>
        <v>0</v>
      </c>
      <c r="CY206">
        <f t="shared" si="81"/>
        <v>0</v>
      </c>
      <c r="CZ206">
        <f t="shared" si="81"/>
        <v>0</v>
      </c>
      <c r="DA206">
        <f t="shared" si="81"/>
        <v>0</v>
      </c>
      <c r="DB206">
        <f t="shared" si="81"/>
        <v>0</v>
      </c>
      <c r="DC206">
        <f t="shared" si="81"/>
        <v>0</v>
      </c>
      <c r="DD206">
        <f t="shared" si="81"/>
        <v>0</v>
      </c>
      <c r="DE206">
        <f t="shared" si="81"/>
        <v>0</v>
      </c>
      <c r="DF206">
        <f t="shared" si="81"/>
        <v>0</v>
      </c>
      <c r="DG206">
        <f t="shared" si="81"/>
        <v>0</v>
      </c>
      <c r="DH206">
        <f t="shared" si="82"/>
        <v>0</v>
      </c>
      <c r="DI206">
        <f t="shared" si="82"/>
        <v>0</v>
      </c>
      <c r="DJ206">
        <f t="shared" si="82"/>
        <v>0</v>
      </c>
      <c r="DK206">
        <f t="shared" si="82"/>
        <v>0</v>
      </c>
      <c r="DL206">
        <f t="shared" si="82"/>
        <v>0</v>
      </c>
      <c r="DM206">
        <f t="shared" si="82"/>
        <v>0</v>
      </c>
      <c r="DN206">
        <f t="shared" si="82"/>
        <v>0</v>
      </c>
      <c r="DO206">
        <f t="shared" si="82"/>
        <v>0</v>
      </c>
      <c r="DP206">
        <f t="shared" si="82"/>
        <v>0</v>
      </c>
      <c r="DQ206">
        <f t="shared" si="82"/>
        <v>0</v>
      </c>
      <c r="DR206">
        <f t="shared" si="83"/>
        <v>0</v>
      </c>
      <c r="DS206">
        <f t="shared" si="83"/>
        <v>0</v>
      </c>
      <c r="DT206">
        <f t="shared" si="83"/>
        <v>0</v>
      </c>
      <c r="DU206">
        <f t="shared" si="83"/>
        <v>0</v>
      </c>
      <c r="DV206">
        <f t="shared" si="83"/>
        <v>0</v>
      </c>
      <c r="DW206">
        <f t="shared" si="83"/>
        <v>0</v>
      </c>
      <c r="DX206">
        <f t="shared" si="83"/>
        <v>0</v>
      </c>
      <c r="DY206">
        <f t="shared" si="83"/>
        <v>0</v>
      </c>
      <c r="DZ206">
        <f t="shared" si="83"/>
        <v>0</v>
      </c>
      <c r="EA206">
        <f t="shared" si="83"/>
        <v>0</v>
      </c>
      <c r="EB206">
        <f t="shared" si="83"/>
        <v>0</v>
      </c>
      <c r="EC206">
        <f t="shared" si="83"/>
        <v>0</v>
      </c>
      <c r="ED206">
        <f t="shared" si="83"/>
        <v>0</v>
      </c>
      <c r="EE206">
        <f t="shared" si="83"/>
        <v>0</v>
      </c>
      <c r="EF206">
        <f t="shared" si="83"/>
        <v>0</v>
      </c>
    </row>
    <row r="207" spans="1:136" x14ac:dyDescent="0.2">
      <c r="A207" s="1">
        <v>37232</v>
      </c>
      <c r="B207" s="15">
        <f>Sheet1!G207</f>
        <v>3.2003853275014968</v>
      </c>
      <c r="C207">
        <v>557.92877250000004</v>
      </c>
      <c r="D207">
        <v>37950</v>
      </c>
      <c r="E207" s="5">
        <v>0.05</v>
      </c>
      <c r="F207" s="6">
        <v>1</v>
      </c>
      <c r="G207" s="7">
        <v>1.6228319048051394E-2</v>
      </c>
      <c r="H207" s="10">
        <v>110029.08261865385</v>
      </c>
      <c r="I207" s="8">
        <f t="shared" si="68"/>
        <v>68.682830940046301</v>
      </c>
      <c r="J207" s="8">
        <f t="shared" si="62"/>
        <v>68.666602620998248</v>
      </c>
      <c r="K207" s="3">
        <f t="shared" si="69"/>
        <v>1</v>
      </c>
      <c r="L207" s="3">
        <f t="shared" si="63"/>
        <v>110029.08261865385</v>
      </c>
      <c r="M207" s="3">
        <f t="shared" si="64"/>
        <v>0</v>
      </c>
      <c r="N207" s="4">
        <f t="shared" si="65"/>
        <v>73929.92595885176</v>
      </c>
      <c r="O207" s="3">
        <f t="shared" si="66"/>
        <v>5383449971.1140099</v>
      </c>
      <c r="P207" s="18">
        <f t="shared" si="70"/>
        <v>5383449971.1140099</v>
      </c>
      <c r="Q207" s="20">
        <f t="shared" si="71"/>
        <v>77.909704112647262</v>
      </c>
      <c r="R207" s="9">
        <f t="shared" si="72"/>
        <v>0</v>
      </c>
      <c r="U207" s="1">
        <f t="shared" si="67"/>
        <v>37232</v>
      </c>
      <c r="V207">
        <f t="shared" si="73"/>
        <v>0</v>
      </c>
      <c r="W207">
        <f t="shared" si="73"/>
        <v>0</v>
      </c>
      <c r="X207">
        <f t="shared" si="73"/>
        <v>0</v>
      </c>
      <c r="Y207">
        <f t="shared" si="73"/>
        <v>0</v>
      </c>
      <c r="Z207">
        <f t="shared" si="73"/>
        <v>0</v>
      </c>
      <c r="AA207">
        <f t="shared" si="73"/>
        <v>0</v>
      </c>
      <c r="AB207">
        <f t="shared" si="73"/>
        <v>0</v>
      </c>
      <c r="AC207">
        <f t="shared" si="73"/>
        <v>0</v>
      </c>
      <c r="AD207">
        <f t="shared" si="73"/>
        <v>0</v>
      </c>
      <c r="AE207">
        <f t="shared" si="73"/>
        <v>0</v>
      </c>
      <c r="AF207">
        <f t="shared" si="74"/>
        <v>0</v>
      </c>
      <c r="AG207">
        <f t="shared" si="74"/>
        <v>0</v>
      </c>
      <c r="AH207">
        <f t="shared" si="74"/>
        <v>0</v>
      </c>
      <c r="AI207">
        <f t="shared" si="74"/>
        <v>0</v>
      </c>
      <c r="AJ207">
        <f t="shared" si="74"/>
        <v>0</v>
      </c>
      <c r="AK207">
        <f t="shared" si="74"/>
        <v>0</v>
      </c>
      <c r="AL207">
        <f t="shared" si="74"/>
        <v>0</v>
      </c>
      <c r="AM207">
        <f t="shared" si="74"/>
        <v>0</v>
      </c>
      <c r="AN207">
        <f t="shared" si="74"/>
        <v>0</v>
      </c>
      <c r="AO207">
        <f t="shared" si="74"/>
        <v>0</v>
      </c>
      <c r="AP207">
        <f t="shared" si="75"/>
        <v>0</v>
      </c>
      <c r="AQ207">
        <f t="shared" si="75"/>
        <v>0</v>
      </c>
      <c r="AR207">
        <f t="shared" si="75"/>
        <v>0</v>
      </c>
      <c r="AS207">
        <f t="shared" si="75"/>
        <v>0</v>
      </c>
      <c r="AT207">
        <f t="shared" si="75"/>
        <v>0</v>
      </c>
      <c r="AU207">
        <f t="shared" si="75"/>
        <v>0</v>
      </c>
      <c r="AV207">
        <f t="shared" si="75"/>
        <v>0</v>
      </c>
      <c r="AW207">
        <f t="shared" si="75"/>
        <v>0</v>
      </c>
      <c r="AX207">
        <f t="shared" si="75"/>
        <v>0</v>
      </c>
      <c r="AY207">
        <f t="shared" si="75"/>
        <v>0</v>
      </c>
      <c r="AZ207">
        <f t="shared" si="76"/>
        <v>0</v>
      </c>
      <c r="BA207">
        <f t="shared" si="76"/>
        <v>0</v>
      </c>
      <c r="BB207">
        <f t="shared" si="76"/>
        <v>0</v>
      </c>
      <c r="BC207">
        <f t="shared" si="76"/>
        <v>0</v>
      </c>
      <c r="BD207">
        <f t="shared" si="76"/>
        <v>0</v>
      </c>
      <c r="BE207">
        <f t="shared" si="76"/>
        <v>0</v>
      </c>
      <c r="BF207">
        <f t="shared" si="76"/>
        <v>9.2272228117386273E-293</v>
      </c>
      <c r="BG207">
        <f t="shared" si="76"/>
        <v>4.1060662698519297E-267</v>
      </c>
      <c r="BH207">
        <f t="shared" si="76"/>
        <v>2.9377253542966606E-243</v>
      </c>
      <c r="BI207">
        <f t="shared" si="76"/>
        <v>4.4448088696931555E-221</v>
      </c>
      <c r="BJ207">
        <f t="shared" si="77"/>
        <v>1.827192201843517E-200</v>
      </c>
      <c r="BK207">
        <f t="shared" si="77"/>
        <v>2.5675826930839262E-181</v>
      </c>
      <c r="BL207">
        <f t="shared" si="77"/>
        <v>1.5227389002395894E-163</v>
      </c>
      <c r="BM207">
        <f t="shared" si="77"/>
        <v>4.6269952096170739E-147</v>
      </c>
      <c r="BN207">
        <f t="shared" si="77"/>
        <v>8.6128205114214811E-132</v>
      </c>
      <c r="BO207">
        <f t="shared" si="77"/>
        <v>1.1582310490576797E-117</v>
      </c>
      <c r="BP207">
        <f t="shared" si="77"/>
        <v>1.3106229597482474E-104</v>
      </c>
      <c r="BQ207">
        <f t="shared" si="77"/>
        <v>1.4372246252252085E-92</v>
      </c>
      <c r="BR207">
        <f t="shared" si="77"/>
        <v>1.7410745811954483E-81</v>
      </c>
      <c r="BS207">
        <f t="shared" si="77"/>
        <v>2.63139768481092E-71</v>
      </c>
      <c r="BT207">
        <f t="shared" si="78"/>
        <v>5.5560729862063064E-62</v>
      </c>
      <c r="BU207">
        <f t="shared" si="78"/>
        <v>1.8210512657381594E-53</v>
      </c>
      <c r="BV207">
        <f t="shared" si="78"/>
        <v>1.0221634610576179E-45</v>
      </c>
      <c r="BW207">
        <f t="shared" si="78"/>
        <v>1.0769653804498283E-38</v>
      </c>
      <c r="BX207">
        <f t="shared" si="78"/>
        <v>2.3206278908013826E-32</v>
      </c>
      <c r="BY207">
        <f t="shared" si="78"/>
        <v>1.1081024941278878E-26</v>
      </c>
      <c r="BZ207">
        <f t="shared" si="78"/>
        <v>1.2640713759812735E-21</v>
      </c>
      <c r="CA207">
        <f t="shared" si="78"/>
        <v>3.6965511719837451E-17</v>
      </c>
      <c r="CB207">
        <f t="shared" si="78"/>
        <v>2.9607152377815785E-13</v>
      </c>
      <c r="CC207">
        <f t="shared" si="78"/>
        <v>6.9116076869844975E-10</v>
      </c>
      <c r="CD207">
        <f t="shared" si="79"/>
        <v>4.9859370880717848E-7</v>
      </c>
      <c r="CE207">
        <f t="shared" si="79"/>
        <v>1.1743966667225967E-4</v>
      </c>
      <c r="CF207">
        <f t="shared" si="79"/>
        <v>9.5129996690930408E-3</v>
      </c>
      <c r="CG207">
        <f t="shared" si="79"/>
        <v>0.27829562766545435</v>
      </c>
      <c r="CH207">
        <f t="shared" si="79"/>
        <v>3.0792144233685215</v>
      </c>
      <c r="CI207">
        <f t="shared" si="79"/>
        <v>13.460635540827555</v>
      </c>
      <c r="CJ207">
        <f t="shared" si="79"/>
        <v>24.226751018837554</v>
      </c>
      <c r="CK207">
        <f t="shared" si="79"/>
        <v>18.666997063927234</v>
      </c>
      <c r="CL207">
        <f t="shared" si="79"/>
        <v>6.3892036539339161</v>
      </c>
      <c r="CM207">
        <f t="shared" si="79"/>
        <v>1.0060318626546723</v>
      </c>
      <c r="CN207">
        <f t="shared" si="80"/>
        <v>7.5332067974911612E-2</v>
      </c>
      <c r="CO207">
        <f t="shared" si="80"/>
        <v>2.7683588393311192E-3</v>
      </c>
      <c r="CP207">
        <f t="shared" si="80"/>
        <v>5.1441959010485083E-5</v>
      </c>
      <c r="CQ207">
        <f t="shared" si="80"/>
        <v>4.9727139513690772E-7</v>
      </c>
      <c r="CR207">
        <f t="shared" si="80"/>
        <v>2.5690244418471061E-9</v>
      </c>
      <c r="CS207">
        <f t="shared" si="80"/>
        <v>7.2775667620925556E-12</v>
      </c>
      <c r="CT207">
        <f t="shared" si="80"/>
        <v>1.1583838286266469E-14</v>
      </c>
      <c r="CU207">
        <f t="shared" si="80"/>
        <v>1.0603877198424741E-17</v>
      </c>
      <c r="CV207">
        <f t="shared" si="80"/>
        <v>5.7074539135630978E-21</v>
      </c>
      <c r="CW207">
        <f t="shared" si="80"/>
        <v>1.8448233208485431E-24</v>
      </c>
      <c r="CX207">
        <f t="shared" si="81"/>
        <v>3.6538108051410778E-28</v>
      </c>
      <c r="CY207">
        <f t="shared" si="81"/>
        <v>4.5202197135650205E-32</v>
      </c>
      <c r="CZ207">
        <f t="shared" si="81"/>
        <v>3.5576227217390542E-36</v>
      </c>
      <c r="DA207">
        <f t="shared" si="81"/>
        <v>1.812816728992509E-40</v>
      </c>
      <c r="DB207">
        <f t="shared" si="81"/>
        <v>6.0814903235366983E-45</v>
      </c>
      <c r="DC207">
        <f t="shared" si="81"/>
        <v>1.3648236616745118E-49</v>
      </c>
      <c r="DD207">
        <f t="shared" si="81"/>
        <v>2.0806482369772404E-54</v>
      </c>
      <c r="DE207">
        <f t="shared" si="81"/>
        <v>2.1864243020062485E-59</v>
      </c>
      <c r="DF207">
        <f t="shared" si="81"/>
        <v>1.6060897468181687E-64</v>
      </c>
      <c r="DG207">
        <f t="shared" si="81"/>
        <v>8.3585813253679157E-70</v>
      </c>
      <c r="DH207">
        <f t="shared" si="82"/>
        <v>3.1218040894966059E-75</v>
      </c>
      <c r="DI207">
        <f t="shared" si="82"/>
        <v>8.47109252701081E-81</v>
      </c>
      <c r="DJ207">
        <f t="shared" si="82"/>
        <v>1.6899094981200113E-86</v>
      </c>
      <c r="DK207">
        <f t="shared" si="82"/>
        <v>2.50667101954822E-92</v>
      </c>
      <c r="DL207">
        <f t="shared" si="82"/>
        <v>2.7948670131516314E-98</v>
      </c>
      <c r="DM207">
        <f t="shared" si="82"/>
        <v>2.3669279752070386E-104</v>
      </c>
      <c r="DN207">
        <f t="shared" si="82"/>
        <v>1.537865955759344E-110</v>
      </c>
      <c r="DO207">
        <f t="shared" si="82"/>
        <v>7.7399623496827846E-117</v>
      </c>
      <c r="DP207">
        <f t="shared" si="82"/>
        <v>3.045506888595521E-123</v>
      </c>
      <c r="DQ207">
        <f t="shared" si="82"/>
        <v>9.4523088778209759E-130</v>
      </c>
      <c r="DR207">
        <f t="shared" si="83"/>
        <v>2.3338988870489809E-136</v>
      </c>
      <c r="DS207">
        <f t="shared" si="83"/>
        <v>4.6222997588640947E-143</v>
      </c>
      <c r="DT207">
        <f t="shared" si="83"/>
        <v>7.4011059419842282E-150</v>
      </c>
      <c r="DU207">
        <f t="shared" si="83"/>
        <v>9.6538070622900357E-157</v>
      </c>
      <c r="DV207">
        <f t="shared" si="83"/>
        <v>1.0333357702244883E-163</v>
      </c>
      <c r="DW207">
        <f t="shared" si="83"/>
        <v>9.1408038175054841E-171</v>
      </c>
      <c r="DX207">
        <f t="shared" si="83"/>
        <v>6.7278093422135031E-178</v>
      </c>
      <c r="DY207">
        <f t="shared" si="83"/>
        <v>4.1471297397857169E-185</v>
      </c>
      <c r="DZ207">
        <f t="shared" si="83"/>
        <v>2.154473837157439E-192</v>
      </c>
      <c r="EA207">
        <f t="shared" si="83"/>
        <v>9.4905335955043922E-200</v>
      </c>
      <c r="EB207">
        <f t="shared" si="83"/>
        <v>3.5656389456008494E-207</v>
      </c>
      <c r="EC207">
        <f t="shared" si="83"/>
        <v>1.1490325661083212E-214</v>
      </c>
      <c r="ED207">
        <f t="shared" si="83"/>
        <v>3.1932995644854053E-222</v>
      </c>
      <c r="EE207">
        <f t="shared" si="83"/>
        <v>7.6937890033200859E-230</v>
      </c>
      <c r="EF207">
        <f t="shared" si="83"/>
        <v>1.6152337191492097E-237</v>
      </c>
    </row>
    <row r="208" spans="1:136" x14ac:dyDescent="0.2">
      <c r="A208" s="1">
        <v>37239</v>
      </c>
      <c r="B208" s="15">
        <f>Sheet1!G208</f>
        <v>3.2048877881323317</v>
      </c>
      <c r="C208">
        <v>468.66016890000003</v>
      </c>
      <c r="D208">
        <v>37950</v>
      </c>
      <c r="E208" s="5">
        <v>0.05</v>
      </c>
      <c r="F208" s="6">
        <v>1</v>
      </c>
      <c r="G208" s="7">
        <f t="shared" ref="G208:G227" si="84">B208*C208/H208</f>
        <v>4.6434569882913633E-2</v>
      </c>
      <c r="H208" s="10">
        <f t="shared" ref="H208:H228" si="85">C208+D208*(C208/C207)</f>
        <v>32346.660168900002</v>
      </c>
      <c r="I208" s="8">
        <f t="shared" si="68"/>
        <v>-2.340511485019229</v>
      </c>
      <c r="J208" s="8">
        <f t="shared" si="62"/>
        <v>-2.3869460549021428</v>
      </c>
      <c r="K208" s="3">
        <f t="shared" si="69"/>
        <v>9.6286730534224513E-3</v>
      </c>
      <c r="L208" s="3">
        <f t="shared" si="63"/>
        <v>3359409.9612098252</v>
      </c>
      <c r="M208" s="3">
        <f t="shared" si="64"/>
        <v>11069350209133.338</v>
      </c>
      <c r="N208" s="4">
        <f t="shared" si="65"/>
        <v>4.8114186002391648</v>
      </c>
      <c r="O208" s="3">
        <f t="shared" si="66"/>
        <v>215155.6631546499</v>
      </c>
      <c r="P208" s="18">
        <f t="shared" si="70"/>
        <v>11069350424289.002</v>
      </c>
      <c r="Q208" s="20">
        <f t="shared" si="71"/>
        <v>0.84340582255101715</v>
      </c>
      <c r="R208" s="9">
        <f t="shared" si="72"/>
        <v>0.19950075831900554</v>
      </c>
      <c r="U208" s="1">
        <f t="shared" si="67"/>
        <v>37239</v>
      </c>
      <c r="V208">
        <f t="shared" ref="V208:AE217" si="86">NORMDIST(LN(V$1),LN($H208)+($S$2-$G208^2/2)*$F208,$G208*SQRT($F208),FALSE)</f>
        <v>0</v>
      </c>
      <c r="W208">
        <f t="shared" si="86"/>
        <v>0</v>
      </c>
      <c r="X208">
        <f t="shared" si="86"/>
        <v>0</v>
      </c>
      <c r="Y208">
        <f t="shared" si="86"/>
        <v>2.5554110805249063E-256</v>
      </c>
      <c r="Z208">
        <f t="shared" si="86"/>
        <v>1.3346500993061517E-189</v>
      </c>
      <c r="AA208">
        <f t="shared" si="86"/>
        <v>1.5591793544305412E-142</v>
      </c>
      <c r="AB208">
        <f t="shared" si="86"/>
        <v>5.8125927741574594E-108</v>
      </c>
      <c r="AC208">
        <f t="shared" si="86"/>
        <v>6.9633730193663404E-82</v>
      </c>
      <c r="AD208">
        <f t="shared" si="86"/>
        <v>7.3210998157221168E-62</v>
      </c>
      <c r="AE208">
        <f t="shared" si="86"/>
        <v>2.5521707306659357E-46</v>
      </c>
      <c r="AF208">
        <f t="shared" ref="AF208:AO217" si="87">NORMDIST(LN(AF$1),LN($H208)+($S$2-$G208^2/2)*$F208,$G208*SQRT($F208),FALSE)</f>
        <v>3.4712834781075225E-34</v>
      </c>
      <c r="AG208">
        <f t="shared" si="87"/>
        <v>1.0469279788939465E-24</v>
      </c>
      <c r="AH208">
        <f t="shared" si="87"/>
        <v>2.4746154981866886E-17</v>
      </c>
      <c r="AI208">
        <f t="shared" si="87"/>
        <v>1.1746251462321129E-11</v>
      </c>
      <c r="AJ208">
        <f t="shared" si="87"/>
        <v>2.2918828369914401E-7</v>
      </c>
      <c r="AK208">
        <f t="shared" si="87"/>
        <v>3.2032090659785801E-4</v>
      </c>
      <c r="AL208">
        <f t="shared" si="87"/>
        <v>4.9664428238718736E-2</v>
      </c>
      <c r="AM208">
        <f t="shared" si="87"/>
        <v>1.2113200420149044</v>
      </c>
      <c r="AN208">
        <f t="shared" si="87"/>
        <v>6.1633389366458271</v>
      </c>
      <c r="AO208">
        <f t="shared" si="87"/>
        <v>8.2387013859997715</v>
      </c>
      <c r="AP208">
        <f t="shared" ref="AP208:AY217" si="88">NORMDIST(LN(AP$1),LN($H208)+($S$2-$G208^2/2)*$F208,$G208*SQRT($F208),FALSE)</f>
        <v>3.4992582900881035</v>
      </c>
      <c r="AQ208">
        <f t="shared" si="88"/>
        <v>0.55318009376108013</v>
      </c>
      <c r="AR208">
        <f t="shared" si="88"/>
        <v>3.7163643816681559E-2</v>
      </c>
      <c r="AS208">
        <f t="shared" si="88"/>
        <v>1.1867091062850135E-3</v>
      </c>
      <c r="AT208">
        <f t="shared" si="88"/>
        <v>1.9808127235180708E-5</v>
      </c>
      <c r="AU208">
        <f t="shared" si="88"/>
        <v>1.8745861529096637E-7</v>
      </c>
      <c r="AV208">
        <f t="shared" si="88"/>
        <v>1.0785640737443786E-9</v>
      </c>
      <c r="AW208">
        <f t="shared" si="88"/>
        <v>4.0071484148095592E-12</v>
      </c>
      <c r="AX208">
        <f t="shared" si="88"/>
        <v>1.012902368166708E-14</v>
      </c>
      <c r="AY208">
        <f t="shared" si="88"/>
        <v>1.823069791107931E-17</v>
      </c>
      <c r="AZ208">
        <f t="shared" ref="AZ208:BI217" si="89">NORMDIST(LN(AZ$1),LN($H208)+($S$2-$G208^2/2)*$F208,$G208*SQRT($F208),FALSE)</f>
        <v>2.4311725771440233E-20</v>
      </c>
      <c r="BA208">
        <f t="shared" si="89"/>
        <v>2.4874688292994985E-23</v>
      </c>
      <c r="BB208">
        <f t="shared" si="89"/>
        <v>2.0135624618563147E-26</v>
      </c>
      <c r="BC208">
        <f t="shared" si="89"/>
        <v>1.3249876809198981E-29</v>
      </c>
      <c r="BD208">
        <f t="shared" si="89"/>
        <v>7.2597513003735548E-33</v>
      </c>
      <c r="BE208">
        <f t="shared" si="89"/>
        <v>3.3833600392796064E-36</v>
      </c>
      <c r="BF208">
        <f t="shared" si="89"/>
        <v>1.3668660286920732E-39</v>
      </c>
      <c r="BG208">
        <f t="shared" si="89"/>
        <v>4.8685540580616691E-43</v>
      </c>
      <c r="BH208">
        <f t="shared" si="89"/>
        <v>1.5521581594941571E-46</v>
      </c>
      <c r="BI208">
        <f t="shared" si="89"/>
        <v>4.4896712141347105E-50</v>
      </c>
      <c r="BJ208">
        <f t="shared" ref="BJ208:BS217" si="90">NORMDIST(LN(BJ$1),LN($H208)+($S$2-$G208^2/2)*$F208,$G208*SQRT($F208),FALSE)</f>
        <v>1.1926491254261944E-53</v>
      </c>
      <c r="BK208">
        <f t="shared" si="90"/>
        <v>2.9415347152425443E-57</v>
      </c>
      <c r="BL208">
        <f t="shared" si="90"/>
        <v>6.8025115490453673E-61</v>
      </c>
      <c r="BM208">
        <f t="shared" si="90"/>
        <v>1.4881603996842225E-64</v>
      </c>
      <c r="BN208">
        <f t="shared" si="90"/>
        <v>3.1045079622477039E-68</v>
      </c>
      <c r="BO208">
        <f t="shared" si="90"/>
        <v>6.2207454453934727E-72</v>
      </c>
      <c r="BP208">
        <f t="shared" si="90"/>
        <v>1.2051599084687856E-75</v>
      </c>
      <c r="BQ208">
        <f t="shared" si="90"/>
        <v>2.2707978862310713E-79</v>
      </c>
      <c r="BR208">
        <f t="shared" si="90"/>
        <v>4.1839180757422595E-83</v>
      </c>
      <c r="BS208">
        <f t="shared" si="90"/>
        <v>7.5749994705821889E-87</v>
      </c>
      <c r="BT208">
        <f t="shared" ref="BT208:CC217" si="91">NORMDIST(LN(BT$1),LN($H208)+($S$2-$G208^2/2)*$F208,$G208*SQRT($F208),FALSE)</f>
        <v>1.3536506024290307E-90</v>
      </c>
      <c r="BU208">
        <f t="shared" si="91"/>
        <v>2.3972306323395559E-94</v>
      </c>
      <c r="BV208">
        <f t="shared" si="91"/>
        <v>4.2226866961399416E-98</v>
      </c>
      <c r="BW208">
        <f t="shared" si="91"/>
        <v>7.4233016172411084E-102</v>
      </c>
      <c r="BX208">
        <f t="shared" si="91"/>
        <v>1.3063461014762152E-105</v>
      </c>
      <c r="BY208">
        <f t="shared" si="91"/>
        <v>2.3076944184448954E-109</v>
      </c>
      <c r="BZ208">
        <f t="shared" si="91"/>
        <v>4.1025729423854164E-113</v>
      </c>
      <c r="CA208">
        <f t="shared" si="91"/>
        <v>7.3568869176771782E-117</v>
      </c>
      <c r="CB208">
        <f t="shared" si="91"/>
        <v>1.3335361916621052E-120</v>
      </c>
      <c r="CC208">
        <f t="shared" si="91"/>
        <v>2.4480535570738311E-124</v>
      </c>
      <c r="CD208">
        <f t="shared" ref="CD208:CM217" si="92">NORMDIST(LN(CD$1),LN($H208)+($S$2-$G208^2/2)*$F208,$G208*SQRT($F208),FALSE)</f>
        <v>4.5593308054563015E-128</v>
      </c>
      <c r="CE208">
        <f t="shared" si="92"/>
        <v>8.6285280103094984E-132</v>
      </c>
      <c r="CF208">
        <f t="shared" si="92"/>
        <v>1.6617185924286122E-135</v>
      </c>
      <c r="CG208">
        <f t="shared" si="92"/>
        <v>3.2608944927265843E-139</v>
      </c>
      <c r="CH208">
        <f t="shared" si="92"/>
        <v>6.528241330997825E-143</v>
      </c>
      <c r="CI208">
        <f t="shared" si="92"/>
        <v>1.3347814127358095E-146</v>
      </c>
      <c r="CJ208">
        <f t="shared" si="92"/>
        <v>2.7900336191160924E-150</v>
      </c>
      <c r="CK208">
        <f t="shared" si="92"/>
        <v>5.9673976452990609E-154</v>
      </c>
      <c r="CL208">
        <f t="shared" si="92"/>
        <v>1.3070464148910979E-157</v>
      </c>
      <c r="CM208">
        <f t="shared" si="92"/>
        <v>2.9339183857120741E-161</v>
      </c>
      <c r="CN208">
        <f t="shared" ref="CN208:CW217" si="93">NORMDIST(LN(CN$1),LN($H208)+($S$2-$G208^2/2)*$F208,$G208*SQRT($F208),FALSE)</f>
        <v>6.7537579077897593E-165</v>
      </c>
      <c r="CO208">
        <f t="shared" si="93"/>
        <v>1.5953069820229278E-168</v>
      </c>
      <c r="CP208">
        <f t="shared" si="93"/>
        <v>3.8688234002714368E-172</v>
      </c>
      <c r="CQ208">
        <f t="shared" si="93"/>
        <v>9.6373956906780706E-176</v>
      </c>
      <c r="CR208">
        <f t="shared" si="93"/>
        <v>2.4670305428495709E-179</v>
      </c>
      <c r="CS208">
        <f t="shared" si="93"/>
        <v>6.4921819010460857E-183</v>
      </c>
      <c r="CT208">
        <f t="shared" si="93"/>
        <v>1.7569377299603028E-186</v>
      </c>
      <c r="CU208">
        <f t="shared" si="93"/>
        <v>4.8910514377663858E-190</v>
      </c>
      <c r="CV208">
        <f t="shared" si="93"/>
        <v>1.4010145921358902E-193</v>
      </c>
      <c r="CW208">
        <f t="shared" si="93"/>
        <v>4.130256771400604E-197</v>
      </c>
      <c r="CX208">
        <f t="shared" ref="CX208:DG217" si="94">NORMDIST(LN(CX$1),LN($H208)+($S$2-$G208^2/2)*$F208,$G208*SQRT($F208),FALSE)</f>
        <v>1.2534036314539073E-200</v>
      </c>
      <c r="CY208">
        <f t="shared" si="94"/>
        <v>3.9161298271917282E-204</v>
      </c>
      <c r="CZ208">
        <f t="shared" si="94"/>
        <v>1.2599007797662096E-207</v>
      </c>
      <c r="DA208">
        <f t="shared" si="94"/>
        <v>4.174252288614396E-211</v>
      </c>
      <c r="DB208">
        <f t="shared" si="94"/>
        <v>1.4243737741052054E-214</v>
      </c>
      <c r="DC208">
        <f t="shared" si="94"/>
        <v>5.0061361754868336E-218</v>
      </c>
      <c r="DD208">
        <f t="shared" si="94"/>
        <v>1.8123272104144259E-221</v>
      </c>
      <c r="DE208">
        <f t="shared" si="94"/>
        <v>6.7583344744487587E-225</v>
      </c>
      <c r="DF208">
        <f t="shared" si="94"/>
        <v>2.5960816203829974E-228</v>
      </c>
      <c r="DG208">
        <f t="shared" si="94"/>
        <v>1.0272407568864732E-231</v>
      </c>
      <c r="DH208">
        <f t="shared" ref="DH208:DQ217" si="95">NORMDIST(LN(DH$1),LN($H208)+($S$2-$G208^2/2)*$F208,$G208*SQRT($F208),FALSE)</f>
        <v>4.186920591087217E-235</v>
      </c>
      <c r="DI208">
        <f t="shared" si="95"/>
        <v>1.7578155790443661E-238</v>
      </c>
      <c r="DJ208">
        <f t="shared" si="95"/>
        <v>7.6013397065115493E-242</v>
      </c>
      <c r="DK208">
        <f t="shared" si="95"/>
        <v>3.3854967763491546E-245</v>
      </c>
      <c r="DL208">
        <f t="shared" si="95"/>
        <v>1.5528971885231704E-248</v>
      </c>
      <c r="DM208">
        <f t="shared" si="95"/>
        <v>7.3353260950917955E-252</v>
      </c>
      <c r="DN208">
        <f t="shared" si="95"/>
        <v>3.5679361064255856E-255</v>
      </c>
      <c r="DO208">
        <f t="shared" si="95"/>
        <v>1.7868847947981504E-258</v>
      </c>
      <c r="DP208">
        <f t="shared" si="95"/>
        <v>9.2133062558475174E-262</v>
      </c>
      <c r="DQ208">
        <f t="shared" si="95"/>
        <v>4.8902215414842391E-265</v>
      </c>
      <c r="DR208">
        <f t="shared" ref="DR208:EF217" si="96">NORMDIST(LN(DR$1),LN($H208)+($S$2-$G208^2/2)*$F208,$G208*SQRT($F208),FALSE)</f>
        <v>2.6716985795416855E-268</v>
      </c>
      <c r="DS208">
        <f t="shared" si="96"/>
        <v>1.5022477529241114E-271</v>
      </c>
      <c r="DT208">
        <f t="shared" si="96"/>
        <v>8.6923617867424034E-275</v>
      </c>
      <c r="DU208">
        <f t="shared" si="96"/>
        <v>5.1751265013427434E-278</v>
      </c>
      <c r="DV208">
        <f t="shared" si="96"/>
        <v>3.1698153611804499E-281</v>
      </c>
      <c r="DW208">
        <f t="shared" si="96"/>
        <v>1.9971831038867683E-284</v>
      </c>
      <c r="DX208">
        <f t="shared" si="96"/>
        <v>1.2942322476245056E-287</v>
      </c>
      <c r="DY208">
        <f t="shared" si="96"/>
        <v>8.6249185245334157E-291</v>
      </c>
      <c r="DZ208">
        <f t="shared" si="96"/>
        <v>5.9099383975882775E-294</v>
      </c>
      <c r="EA208">
        <f t="shared" si="96"/>
        <v>4.163241510561554E-297</v>
      </c>
      <c r="EB208">
        <f t="shared" si="96"/>
        <v>3.0146397352020803E-300</v>
      </c>
      <c r="EC208">
        <f t="shared" si="96"/>
        <v>2.2435094805920178E-303</v>
      </c>
      <c r="ED208">
        <f t="shared" si="96"/>
        <v>1.7157015441957436E-306</v>
      </c>
      <c r="EE208">
        <f t="shared" si="96"/>
        <v>0</v>
      </c>
      <c r="EF208">
        <f t="shared" si="96"/>
        <v>0</v>
      </c>
    </row>
    <row r="209" spans="1:136" x14ac:dyDescent="0.2">
      <c r="A209" s="1">
        <v>37246</v>
      </c>
      <c r="B209" s="15">
        <f>Sheet1!G209</f>
        <v>3.2086954134368928</v>
      </c>
      <c r="C209">
        <v>394.26966590000001</v>
      </c>
      <c r="D209">
        <v>37950</v>
      </c>
      <c r="E209" s="5">
        <v>0.05</v>
      </c>
      <c r="F209" s="6">
        <v>1</v>
      </c>
      <c r="G209" s="7">
        <f t="shared" si="84"/>
        <v>3.9142118121737866E-2</v>
      </c>
      <c r="H209" s="10">
        <f t="shared" si="85"/>
        <v>32320.460142090476</v>
      </c>
      <c r="I209" s="8">
        <f t="shared" si="68"/>
        <v>-2.8052385967828193</v>
      </c>
      <c r="J209" s="8">
        <f t="shared" si="62"/>
        <v>-2.844380714904557</v>
      </c>
      <c r="K209" s="3">
        <f t="shared" si="69"/>
        <v>2.5139672894202315E-3</v>
      </c>
      <c r="L209" s="3">
        <f t="shared" si="63"/>
        <v>12856356.675008364</v>
      </c>
      <c r="M209" s="3">
        <f t="shared" si="64"/>
        <v>164455904840201.69</v>
      </c>
      <c r="N209" s="4">
        <f t="shared" si="65"/>
        <v>0.93584780944128454</v>
      </c>
      <c r="O209" s="3">
        <f t="shared" si="66"/>
        <v>154711.49245369676</v>
      </c>
      <c r="P209" s="18">
        <f t="shared" si="70"/>
        <v>164455904994913.19</v>
      </c>
      <c r="Q209" s="20">
        <f t="shared" si="71"/>
        <v>0.98780842553688419</v>
      </c>
      <c r="R209" s="9">
        <f t="shared" si="72"/>
        <v>0.16162324018814081</v>
      </c>
      <c r="U209" s="1">
        <f t="shared" si="67"/>
        <v>37246</v>
      </c>
      <c r="V209">
        <f t="shared" si="86"/>
        <v>0</v>
      </c>
      <c r="W209">
        <f t="shared" si="86"/>
        <v>0</v>
      </c>
      <c r="X209">
        <f t="shared" si="86"/>
        <v>0</v>
      </c>
      <c r="Y209">
        <f t="shared" si="86"/>
        <v>0</v>
      </c>
      <c r="Z209">
        <f t="shared" si="86"/>
        <v>1.2014982679438332E-266</v>
      </c>
      <c r="AA209">
        <f t="shared" si="86"/>
        <v>1.9644989588298596E-200</v>
      </c>
      <c r="AB209">
        <f t="shared" si="86"/>
        <v>8.4092426200770063E-152</v>
      </c>
      <c r="AC209">
        <f t="shared" si="86"/>
        <v>4.0432867424095494E-115</v>
      </c>
      <c r="AD209">
        <f t="shared" si="86"/>
        <v>5.8506583494348118E-87</v>
      </c>
      <c r="AE209">
        <f t="shared" si="86"/>
        <v>4.2211227649879144E-65</v>
      </c>
      <c r="AF209">
        <f t="shared" si="87"/>
        <v>4.8735961283200655E-48</v>
      </c>
      <c r="AG209">
        <f t="shared" si="87"/>
        <v>1.0379779825955053E-34</v>
      </c>
      <c r="AH209">
        <f t="shared" si="87"/>
        <v>2.4094447406566857E-24</v>
      </c>
      <c r="AI209">
        <f t="shared" si="87"/>
        <v>2.2907306032059385E-16</v>
      </c>
      <c r="AJ209">
        <f t="shared" si="87"/>
        <v>2.4437873285023719E-10</v>
      </c>
      <c r="AK209">
        <f t="shared" si="87"/>
        <v>6.3905159527675096E-6</v>
      </c>
      <c r="AL209">
        <f t="shared" si="87"/>
        <v>7.5798595701693896E-3</v>
      </c>
      <c r="AM209">
        <f t="shared" si="87"/>
        <v>0.66657239625727127</v>
      </c>
      <c r="AN209">
        <f t="shared" si="87"/>
        <v>6.4649605187812007</v>
      </c>
      <c r="AO209">
        <f t="shared" si="87"/>
        <v>9.565421426650941</v>
      </c>
      <c r="AP209">
        <f t="shared" si="88"/>
        <v>2.8213257653824386</v>
      </c>
      <c r="AQ209">
        <f t="shared" si="88"/>
        <v>0.20723438361201932</v>
      </c>
      <c r="AR209">
        <f t="shared" si="88"/>
        <v>4.5682112506639705E-3</v>
      </c>
      <c r="AS209">
        <f t="shared" si="88"/>
        <v>3.5374944837737519E-5</v>
      </c>
      <c r="AT209">
        <f t="shared" si="88"/>
        <v>1.1000431857050393E-7</v>
      </c>
      <c r="AU209">
        <f t="shared" si="88"/>
        <v>1.5400430239330249E-10</v>
      </c>
      <c r="AV209">
        <f t="shared" si="88"/>
        <v>1.0708091961289214E-13</v>
      </c>
      <c r="AW209">
        <f t="shared" si="88"/>
        <v>4.0249681155943544E-17</v>
      </c>
      <c r="AX209">
        <f t="shared" si="88"/>
        <v>8.8025350998782827E-21</v>
      </c>
      <c r="AY209">
        <f t="shared" si="88"/>
        <v>1.1941139788096908E-24</v>
      </c>
      <c r="AZ209">
        <f t="shared" si="89"/>
        <v>1.0626115167122416E-28</v>
      </c>
      <c r="BA209">
        <f t="shared" si="89"/>
        <v>6.5149126362141642E-33</v>
      </c>
      <c r="BB209">
        <f t="shared" si="89"/>
        <v>2.8734746659584672E-37</v>
      </c>
      <c r="BC209">
        <f t="shared" si="89"/>
        <v>9.4717883852917279E-42</v>
      </c>
      <c r="BD209">
        <f t="shared" si="89"/>
        <v>2.4134856106230662E-46</v>
      </c>
      <c r="BE209">
        <f t="shared" si="89"/>
        <v>4.898478465333729E-51</v>
      </c>
      <c r="BF209">
        <f t="shared" si="89"/>
        <v>8.1332480205669255E-56</v>
      </c>
      <c r="BG209">
        <f t="shared" si="89"/>
        <v>1.1313167192600072E-60</v>
      </c>
      <c r="BH209">
        <f t="shared" si="89"/>
        <v>1.3466550407194541E-65</v>
      </c>
      <c r="BI209">
        <f t="shared" si="89"/>
        <v>1.3981427838496967E-70</v>
      </c>
      <c r="BJ209">
        <f t="shared" si="90"/>
        <v>1.2879279307709559E-75</v>
      </c>
      <c r="BK209">
        <f t="shared" si="90"/>
        <v>1.068926662426434E-80</v>
      </c>
      <c r="BL209">
        <f t="shared" si="90"/>
        <v>8.104517274368448E-86</v>
      </c>
      <c r="BM209">
        <f t="shared" si="90"/>
        <v>5.6838863053045145E-91</v>
      </c>
      <c r="BN209">
        <f t="shared" si="90"/>
        <v>3.7290056384379454E-96</v>
      </c>
      <c r="BO209">
        <f t="shared" si="90"/>
        <v>2.3120200771903113E-101</v>
      </c>
      <c r="BP209">
        <f t="shared" si="90"/>
        <v>1.3672353383020014E-106</v>
      </c>
      <c r="BQ209">
        <f t="shared" si="90"/>
        <v>7.7763301858075013E-112</v>
      </c>
      <c r="BR209">
        <f t="shared" si="90"/>
        <v>4.2862293543215721E-117</v>
      </c>
      <c r="BS209">
        <f t="shared" si="90"/>
        <v>2.305323598548391E-122</v>
      </c>
      <c r="BT209">
        <f t="shared" si="91"/>
        <v>1.2174683492280484E-127</v>
      </c>
      <c r="BU209">
        <f t="shared" si="91"/>
        <v>6.3492149272733722E-133</v>
      </c>
      <c r="BV209">
        <f t="shared" si="91"/>
        <v>3.2867276892522726E-138</v>
      </c>
      <c r="BW209">
        <f t="shared" si="91"/>
        <v>1.6968061079303296E-143</v>
      </c>
      <c r="BX209">
        <f t="shared" si="91"/>
        <v>8.7737758760705174E-149</v>
      </c>
      <c r="BY209">
        <f t="shared" si="91"/>
        <v>4.5616521224267227E-154</v>
      </c>
      <c r="BZ209">
        <f t="shared" si="91"/>
        <v>2.3932286135676451E-159</v>
      </c>
      <c r="CA209">
        <f t="shared" si="91"/>
        <v>1.27110342286298E-164</v>
      </c>
      <c r="CB209">
        <f t="shared" si="91"/>
        <v>6.8548183161295288E-170</v>
      </c>
      <c r="CC209">
        <f t="shared" si="91"/>
        <v>3.7635652304212776E-175</v>
      </c>
      <c r="CD209">
        <f t="shared" si="92"/>
        <v>2.1089087072402097E-180</v>
      </c>
      <c r="CE209">
        <f t="shared" si="92"/>
        <v>1.2087670354668495E-185</v>
      </c>
      <c r="CF209">
        <f t="shared" si="92"/>
        <v>7.1013179716063764E-191</v>
      </c>
      <c r="CG209">
        <f t="shared" si="92"/>
        <v>4.2840305645210879E-196</v>
      </c>
      <c r="CH209">
        <f t="shared" si="92"/>
        <v>2.6583764761040461E-201</v>
      </c>
      <c r="CI209">
        <f t="shared" si="92"/>
        <v>1.6994061646280886E-206</v>
      </c>
      <c r="CJ209">
        <f t="shared" si="92"/>
        <v>1.1207274244888094E-211</v>
      </c>
      <c r="CK209">
        <f t="shared" si="92"/>
        <v>7.6343858361540639E-217</v>
      </c>
      <c r="CL209">
        <f t="shared" si="92"/>
        <v>5.3779543196841241E-222</v>
      </c>
      <c r="CM209">
        <f t="shared" si="92"/>
        <v>3.921743412952194E-227</v>
      </c>
      <c r="CN209">
        <f t="shared" si="93"/>
        <v>2.963239954221856E-232</v>
      </c>
      <c r="CO209">
        <f t="shared" si="93"/>
        <v>2.3219152973850849E-237</v>
      </c>
      <c r="CP209">
        <f t="shared" si="93"/>
        <v>1.8881962989553599E-242</v>
      </c>
      <c r="CQ209">
        <f t="shared" si="93"/>
        <v>1.5946461220929177E-247</v>
      </c>
      <c r="CR209">
        <f t="shared" si="93"/>
        <v>1.3994637189895556E-252</v>
      </c>
      <c r="CS209">
        <f t="shared" si="93"/>
        <v>1.2769498024894116E-257</v>
      </c>
      <c r="CT209">
        <f t="shared" si="93"/>
        <v>1.2120172490846435E-262</v>
      </c>
      <c r="CU209">
        <f t="shared" si="93"/>
        <v>1.1971533473763178E-267</v>
      </c>
      <c r="CV209">
        <f t="shared" si="93"/>
        <v>1.2309974746159588E-272</v>
      </c>
      <c r="CW209">
        <f t="shared" si="93"/>
        <v>1.3181663895907387E-277</v>
      </c>
      <c r="CX209">
        <f t="shared" si="94"/>
        <v>1.4703096863172474E-282</v>
      </c>
      <c r="CY209">
        <f t="shared" si="94"/>
        <v>1.7087350642400778E-287</v>
      </c>
      <c r="CZ209">
        <f t="shared" si="94"/>
        <v>2.0694414863308285E-292</v>
      </c>
      <c r="DA209">
        <f t="shared" si="94"/>
        <v>2.6122448171412694E-297</v>
      </c>
      <c r="DB209">
        <f t="shared" si="94"/>
        <v>3.4372608298151175E-302</v>
      </c>
      <c r="DC209">
        <f t="shared" si="94"/>
        <v>4.7151056730356916E-307</v>
      </c>
      <c r="DD209">
        <f t="shared" si="94"/>
        <v>0</v>
      </c>
      <c r="DE209">
        <f t="shared" si="94"/>
        <v>0</v>
      </c>
      <c r="DF209">
        <f t="shared" si="94"/>
        <v>0</v>
      </c>
      <c r="DG209">
        <f t="shared" si="94"/>
        <v>0</v>
      </c>
      <c r="DH209">
        <f t="shared" si="95"/>
        <v>0</v>
      </c>
      <c r="DI209">
        <f t="shared" si="95"/>
        <v>0</v>
      </c>
      <c r="DJ209">
        <f t="shared" si="95"/>
        <v>0</v>
      </c>
      <c r="DK209">
        <f t="shared" si="95"/>
        <v>0</v>
      </c>
      <c r="DL209">
        <f t="shared" si="95"/>
        <v>0</v>
      </c>
      <c r="DM209">
        <f t="shared" si="95"/>
        <v>0</v>
      </c>
      <c r="DN209">
        <f t="shared" si="95"/>
        <v>0</v>
      </c>
      <c r="DO209">
        <f t="shared" si="95"/>
        <v>0</v>
      </c>
      <c r="DP209">
        <f t="shared" si="95"/>
        <v>0</v>
      </c>
      <c r="DQ209">
        <f t="shared" si="95"/>
        <v>0</v>
      </c>
      <c r="DR209">
        <f t="shared" si="96"/>
        <v>0</v>
      </c>
      <c r="DS209">
        <f t="shared" si="96"/>
        <v>0</v>
      </c>
      <c r="DT209">
        <f t="shared" si="96"/>
        <v>0</v>
      </c>
      <c r="DU209">
        <f t="shared" si="96"/>
        <v>0</v>
      </c>
      <c r="DV209">
        <f t="shared" si="96"/>
        <v>0</v>
      </c>
      <c r="DW209">
        <f t="shared" si="96"/>
        <v>0</v>
      </c>
      <c r="DX209">
        <f t="shared" si="96"/>
        <v>0</v>
      </c>
      <c r="DY209">
        <f t="shared" si="96"/>
        <v>0</v>
      </c>
      <c r="DZ209">
        <f t="shared" si="96"/>
        <v>0</v>
      </c>
      <c r="EA209">
        <f t="shared" si="96"/>
        <v>0</v>
      </c>
      <c r="EB209">
        <f t="shared" si="96"/>
        <v>0</v>
      </c>
      <c r="EC209">
        <f t="shared" si="96"/>
        <v>0</v>
      </c>
      <c r="ED209">
        <f t="shared" si="96"/>
        <v>0</v>
      </c>
      <c r="EE209">
        <f t="shared" si="96"/>
        <v>0</v>
      </c>
      <c r="EF209">
        <f t="shared" si="96"/>
        <v>0</v>
      </c>
    </row>
    <row r="210" spans="1:136" x14ac:dyDescent="0.2">
      <c r="A210" s="1">
        <v>37253</v>
      </c>
      <c r="B210" s="15">
        <f>Sheet1!G210</f>
        <v>3.2180865686367519</v>
      </c>
      <c r="C210">
        <v>446.34301799999997</v>
      </c>
      <c r="D210">
        <v>37950</v>
      </c>
      <c r="E210" s="5">
        <v>0.05</v>
      </c>
      <c r="F210" s="6">
        <v>1</v>
      </c>
      <c r="G210" s="7">
        <f t="shared" si="84"/>
        <v>3.308953142956958E-2</v>
      </c>
      <c r="H210" s="10">
        <f t="shared" si="85"/>
        <v>43408.607168943396</v>
      </c>
      <c r="I210" s="8">
        <f t="shared" si="68"/>
        <v>5.5889488313045597</v>
      </c>
      <c r="J210" s="8">
        <f t="shared" si="62"/>
        <v>5.5558592998749905</v>
      </c>
      <c r="K210" s="3">
        <f t="shared" si="69"/>
        <v>0.99999998857758743</v>
      </c>
      <c r="L210" s="3">
        <f t="shared" si="63"/>
        <v>43408.607664774419</v>
      </c>
      <c r="M210" s="3">
        <f t="shared" si="64"/>
        <v>2.4584840409024218E-7</v>
      </c>
      <c r="N210" s="4">
        <f t="shared" si="65"/>
        <v>7309.4505119286769</v>
      </c>
      <c r="O210" s="3">
        <f t="shared" si="66"/>
        <v>47102244.473219968</v>
      </c>
      <c r="P210" s="18">
        <f t="shared" si="70"/>
        <v>47102244.473220214</v>
      </c>
      <c r="Q210" s="20">
        <f t="shared" si="71"/>
        <v>10.08901506000632</v>
      </c>
      <c r="R210" s="9">
        <f t="shared" si="72"/>
        <v>3.0893171458651266E-24</v>
      </c>
      <c r="U210" s="1">
        <f t="shared" si="67"/>
        <v>37253</v>
      </c>
      <c r="V210">
        <f t="shared" si="86"/>
        <v>0</v>
      </c>
      <c r="W210">
        <f t="shared" si="86"/>
        <v>0</v>
      </c>
      <c r="X210">
        <f t="shared" si="86"/>
        <v>0</v>
      </c>
      <c r="Y210">
        <f t="shared" si="86"/>
        <v>0</v>
      </c>
      <c r="Z210">
        <f t="shared" si="86"/>
        <v>0</v>
      </c>
      <c r="AA210">
        <f t="shared" si="86"/>
        <v>0</v>
      </c>
      <c r="AB210">
        <f t="shared" si="86"/>
        <v>0</v>
      </c>
      <c r="AC210">
        <f t="shared" si="86"/>
        <v>4.7266938944429497E-284</v>
      </c>
      <c r="AD210">
        <f t="shared" si="86"/>
        <v>7.4006378210922842E-231</v>
      </c>
      <c r="AE210">
        <f t="shared" si="86"/>
        <v>6.1785058637220415E-188</v>
      </c>
      <c r="AF210">
        <f t="shared" si="87"/>
        <v>6.6848050980170247E-153</v>
      </c>
      <c r="AG210">
        <f t="shared" si="87"/>
        <v>4.5983963214166382E-124</v>
      </c>
      <c r="AH210">
        <f t="shared" si="87"/>
        <v>3.4568678684004316E-100</v>
      </c>
      <c r="AI210">
        <f t="shared" si="87"/>
        <v>2.3926302753415884E-80</v>
      </c>
      <c r="AJ210">
        <f t="shared" si="87"/>
        <v>7.7915257886658784E-64</v>
      </c>
      <c r="AK210">
        <f t="shared" si="87"/>
        <v>4.2572995029353167E-50</v>
      </c>
      <c r="AL210">
        <f t="shared" si="87"/>
        <v>1.0682533222939333E-38</v>
      </c>
      <c r="AM210">
        <f t="shared" si="87"/>
        <v>2.7623471524697022E-29</v>
      </c>
      <c r="AN210">
        <f t="shared" si="87"/>
        <v>1.4196802914034139E-21</v>
      </c>
      <c r="AO210">
        <f t="shared" si="87"/>
        <v>2.4871314952700456E-15</v>
      </c>
      <c r="AP210">
        <f t="shared" si="88"/>
        <v>2.3232336334067533E-10</v>
      </c>
      <c r="AQ210">
        <f t="shared" si="88"/>
        <v>1.6822471579684215E-6</v>
      </c>
      <c r="AR210">
        <f t="shared" si="88"/>
        <v>1.2944722622579184E-3</v>
      </c>
      <c r="AS210">
        <f t="shared" si="88"/>
        <v>0.13836196885730886</v>
      </c>
      <c r="AT210">
        <f t="shared" si="88"/>
        <v>2.582566226895386</v>
      </c>
      <c r="AU210">
        <f t="shared" si="88"/>
        <v>10.247711931161335</v>
      </c>
      <c r="AV210">
        <f t="shared" si="88"/>
        <v>10.246441173876823</v>
      </c>
      <c r="AW210">
        <f t="shared" si="88"/>
        <v>2.9923639900181493</v>
      </c>
      <c r="AX210">
        <f t="shared" si="88"/>
        <v>0.2903377519031804</v>
      </c>
      <c r="AY210">
        <f t="shared" si="88"/>
        <v>1.047783136554521E-2</v>
      </c>
      <c r="AZ210">
        <f t="shared" si="89"/>
        <v>1.5532985070877128E-4</v>
      </c>
      <c r="BA210">
        <f t="shared" si="89"/>
        <v>1.0326324458001134E-6</v>
      </c>
      <c r="BB210">
        <f t="shared" si="89"/>
        <v>3.3273368327186998E-9</v>
      </c>
      <c r="BC210">
        <f t="shared" si="89"/>
        <v>5.5681727056405487E-12</v>
      </c>
      <c r="BD210">
        <f t="shared" si="89"/>
        <v>5.1469161778350244E-15</v>
      </c>
      <c r="BE210">
        <f t="shared" si="89"/>
        <v>2.7766567720261312E-18</v>
      </c>
      <c r="BF210">
        <f t="shared" si="89"/>
        <v>9.1851348781517439E-22</v>
      </c>
      <c r="BG210">
        <f t="shared" si="89"/>
        <v>1.9476642888339752E-25</v>
      </c>
      <c r="BH210">
        <f t="shared" si="89"/>
        <v>2.7553379306517778E-29</v>
      </c>
      <c r="BI210">
        <f t="shared" si="89"/>
        <v>2.696179904801466E-33</v>
      </c>
      <c r="BJ210">
        <f t="shared" si="90"/>
        <v>1.8854913536980484E-37</v>
      </c>
      <c r="BK210">
        <f t="shared" si="90"/>
        <v>9.7065594852600662E-42</v>
      </c>
      <c r="BL210">
        <f t="shared" si="90"/>
        <v>3.7788111434363231E-46</v>
      </c>
      <c r="BM210">
        <f t="shared" si="90"/>
        <v>1.1400547106792592E-50</v>
      </c>
      <c r="BN210">
        <f t="shared" si="90"/>
        <v>2.7256306127409485E-55</v>
      </c>
      <c r="BO210">
        <f t="shared" si="90"/>
        <v>5.2701781621175289E-60</v>
      </c>
      <c r="BP210">
        <f t="shared" si="90"/>
        <v>8.3963110175413941E-65</v>
      </c>
      <c r="BQ210">
        <f t="shared" si="90"/>
        <v>1.1211453085277025E-69</v>
      </c>
      <c r="BR210">
        <f t="shared" si="90"/>
        <v>1.2744853617067861E-74</v>
      </c>
      <c r="BS210">
        <f t="shared" si="90"/>
        <v>1.2512386338348789E-79</v>
      </c>
      <c r="BT210">
        <f t="shared" si="91"/>
        <v>1.0749953609192978E-84</v>
      </c>
      <c r="BU210">
        <f t="shared" si="91"/>
        <v>8.1809902267123482E-90</v>
      </c>
      <c r="BV210">
        <f t="shared" si="91"/>
        <v>5.5769196159757587E-95</v>
      </c>
      <c r="BW210">
        <f t="shared" si="91"/>
        <v>3.4407300578303575E-100</v>
      </c>
      <c r="BX210">
        <f t="shared" si="91"/>
        <v>1.9395839952414561E-105</v>
      </c>
      <c r="BY210">
        <f t="shared" si="91"/>
        <v>1.0078318574140863E-110</v>
      </c>
      <c r="BZ210">
        <f t="shared" si="91"/>
        <v>4.8665534413259076E-116</v>
      </c>
      <c r="CA210">
        <f t="shared" si="91"/>
        <v>2.2002818486898632E-121</v>
      </c>
      <c r="CB210">
        <f t="shared" si="91"/>
        <v>9.3796591262540251E-127</v>
      </c>
      <c r="CC210">
        <f t="shared" si="91"/>
        <v>3.7945050299362229E-132</v>
      </c>
      <c r="CD210">
        <f t="shared" si="92"/>
        <v>1.4655034654198554E-137</v>
      </c>
      <c r="CE210">
        <f t="shared" si="92"/>
        <v>5.433750548363993E-143</v>
      </c>
      <c r="CF210">
        <f t="shared" si="92"/>
        <v>1.9441920258648937E-148</v>
      </c>
      <c r="CG210">
        <f t="shared" si="92"/>
        <v>6.7451585983110104E-154</v>
      </c>
      <c r="CH210">
        <f t="shared" si="92"/>
        <v>2.2792888291668434E-159</v>
      </c>
      <c r="CI210">
        <f t="shared" si="92"/>
        <v>7.5329704840437745E-165</v>
      </c>
      <c r="CJ210">
        <f t="shared" si="92"/>
        <v>2.4444067431153592E-170</v>
      </c>
      <c r="CK210">
        <f t="shared" si="92"/>
        <v>7.8160256961734866E-176</v>
      </c>
      <c r="CL210">
        <f t="shared" si="92"/>
        <v>2.4709371813387505E-181</v>
      </c>
      <c r="CM210">
        <f t="shared" si="92"/>
        <v>7.7474595168356697E-187</v>
      </c>
      <c r="CN210">
        <f t="shared" si="93"/>
        <v>2.4162695759093483E-192</v>
      </c>
      <c r="CO210">
        <f t="shared" si="93"/>
        <v>7.5162458624356886E-198</v>
      </c>
      <c r="CP210">
        <f t="shared" si="93"/>
        <v>2.3379094875490772E-203</v>
      </c>
      <c r="CQ210">
        <f t="shared" si="93"/>
        <v>7.288753053946398E-209</v>
      </c>
      <c r="CR210">
        <f t="shared" si="93"/>
        <v>2.2826353510216521E-214</v>
      </c>
      <c r="CS210">
        <f t="shared" si="93"/>
        <v>7.1956906750181669E-220</v>
      </c>
      <c r="CT210">
        <f t="shared" si="93"/>
        <v>2.2876852660802163E-225</v>
      </c>
      <c r="CU210">
        <f t="shared" si="93"/>
        <v>7.3483095715466682E-231</v>
      </c>
      <c r="CV210">
        <f t="shared" si="93"/>
        <v>2.3887659071276273E-236</v>
      </c>
      <c r="CW210">
        <f t="shared" si="93"/>
        <v>7.8710708968855671E-242</v>
      </c>
      <c r="CX210">
        <f t="shared" si="94"/>
        <v>2.6327034364961619E-247</v>
      </c>
      <c r="CY210">
        <f t="shared" si="94"/>
        <v>8.9509553418100614E-253</v>
      </c>
      <c r="CZ210">
        <f t="shared" si="94"/>
        <v>3.0973338239954987E-258</v>
      </c>
      <c r="DA210">
        <f t="shared" si="94"/>
        <v>1.0921256088852676E-263</v>
      </c>
      <c r="DB210">
        <f t="shared" si="94"/>
        <v>3.9282868331229043E-269</v>
      </c>
      <c r="DC210">
        <f t="shared" si="94"/>
        <v>1.4428706032578582E-274</v>
      </c>
      <c r="DD210">
        <f t="shared" si="94"/>
        <v>5.4170429546464849E-280</v>
      </c>
      <c r="DE210">
        <f t="shared" si="94"/>
        <v>2.0806374919251634E-285</v>
      </c>
      <c r="DF210">
        <f t="shared" si="94"/>
        <v>8.182604585940068E-291</v>
      </c>
      <c r="DG210">
        <f t="shared" si="94"/>
        <v>3.2974964357324622E-296</v>
      </c>
      <c r="DH210">
        <f t="shared" si="95"/>
        <v>1.3626607687060732E-301</v>
      </c>
      <c r="DI210">
        <f t="shared" si="95"/>
        <v>5.7782014869632949E-307</v>
      </c>
      <c r="DJ210">
        <f t="shared" si="95"/>
        <v>0</v>
      </c>
      <c r="DK210">
        <f t="shared" si="95"/>
        <v>0</v>
      </c>
      <c r="DL210">
        <f t="shared" si="95"/>
        <v>0</v>
      </c>
      <c r="DM210">
        <f t="shared" si="95"/>
        <v>0</v>
      </c>
      <c r="DN210">
        <f t="shared" si="95"/>
        <v>0</v>
      </c>
      <c r="DO210">
        <f t="shared" si="95"/>
        <v>0</v>
      </c>
      <c r="DP210">
        <f t="shared" si="95"/>
        <v>0</v>
      </c>
      <c r="DQ210">
        <f t="shared" si="95"/>
        <v>0</v>
      </c>
      <c r="DR210">
        <f t="shared" si="96"/>
        <v>0</v>
      </c>
      <c r="DS210">
        <f t="shared" si="96"/>
        <v>0</v>
      </c>
      <c r="DT210">
        <f t="shared" si="96"/>
        <v>0</v>
      </c>
      <c r="DU210">
        <f t="shared" si="96"/>
        <v>0</v>
      </c>
      <c r="DV210">
        <f t="shared" si="96"/>
        <v>0</v>
      </c>
      <c r="DW210">
        <f t="shared" si="96"/>
        <v>0</v>
      </c>
      <c r="DX210">
        <f t="shared" si="96"/>
        <v>0</v>
      </c>
      <c r="DY210">
        <f t="shared" si="96"/>
        <v>0</v>
      </c>
      <c r="DZ210">
        <f t="shared" si="96"/>
        <v>0</v>
      </c>
      <c r="EA210">
        <f t="shared" si="96"/>
        <v>0</v>
      </c>
      <c r="EB210">
        <f t="shared" si="96"/>
        <v>0</v>
      </c>
      <c r="EC210">
        <f t="shared" si="96"/>
        <v>0</v>
      </c>
      <c r="ED210">
        <f t="shared" si="96"/>
        <v>0</v>
      </c>
      <c r="EE210">
        <f t="shared" si="96"/>
        <v>0</v>
      </c>
      <c r="EF210">
        <f t="shared" si="96"/>
        <v>0</v>
      </c>
    </row>
    <row r="211" spans="1:136" x14ac:dyDescent="0.2">
      <c r="A211" s="1">
        <v>37260</v>
      </c>
      <c r="B211" s="15">
        <f>Sheet1!G211</f>
        <v>3.2185889318388119</v>
      </c>
      <c r="C211">
        <v>490.97731980000003</v>
      </c>
      <c r="D211">
        <v>37950</v>
      </c>
      <c r="E211" s="5">
        <v>0.05</v>
      </c>
      <c r="F211" s="6">
        <v>1</v>
      </c>
      <c r="G211" s="7">
        <f t="shared" si="84"/>
        <v>3.741488341389345E-2</v>
      </c>
      <c r="H211" s="10">
        <f t="shared" si="85"/>
        <v>42235.977319799997</v>
      </c>
      <c r="I211" s="8">
        <f t="shared" si="68"/>
        <v>4.2149759527770598</v>
      </c>
      <c r="J211" s="8">
        <f t="shared" si="62"/>
        <v>4.1775610693631666</v>
      </c>
      <c r="K211" s="3">
        <f t="shared" si="69"/>
        <v>0.99998750975974793</v>
      </c>
      <c r="L211" s="3">
        <f t="shared" si="63"/>
        <v>42236.504863893155</v>
      </c>
      <c r="M211" s="3">
        <f t="shared" si="64"/>
        <v>0.27830277022612077</v>
      </c>
      <c r="N211" s="4">
        <f t="shared" si="65"/>
        <v>6136.8249561472403</v>
      </c>
      <c r="O211" s="3">
        <f t="shared" si="66"/>
        <v>31875595.532847717</v>
      </c>
      <c r="P211" s="18">
        <f t="shared" si="70"/>
        <v>31875595.811150488</v>
      </c>
      <c r="Q211" s="20">
        <f t="shared" si="71"/>
        <v>8.1866608262877012</v>
      </c>
      <c r="R211" s="9">
        <f t="shared" si="72"/>
        <v>1.3428684441147938E-16</v>
      </c>
      <c r="U211" s="1">
        <f t="shared" si="67"/>
        <v>37260</v>
      </c>
      <c r="V211">
        <f t="shared" si="86"/>
        <v>0</v>
      </c>
      <c r="W211">
        <f t="shared" si="86"/>
        <v>0</v>
      </c>
      <c r="X211">
        <f t="shared" si="86"/>
        <v>0</v>
      </c>
      <c r="Y211">
        <f t="shared" si="86"/>
        <v>0</v>
      </c>
      <c r="Z211">
        <f t="shared" si="86"/>
        <v>0</v>
      </c>
      <c r="AA211">
        <f t="shared" si="86"/>
        <v>0</v>
      </c>
      <c r="AB211">
        <f t="shared" si="86"/>
        <v>2.8630734841177726E-263</v>
      </c>
      <c r="AC211">
        <f t="shared" si="86"/>
        <v>4.9103258122015836E-212</v>
      </c>
      <c r="AD211">
        <f t="shared" si="86"/>
        <v>1.955819439830799E-171</v>
      </c>
      <c r="AE211">
        <f t="shared" si="86"/>
        <v>9.1733722876495978E-139</v>
      </c>
      <c r="AF211">
        <f t="shared" si="87"/>
        <v>3.5515771012114808E-112</v>
      </c>
      <c r="AG211">
        <f t="shared" si="87"/>
        <v>2.3038097381352274E-90</v>
      </c>
      <c r="AH211">
        <f t="shared" si="87"/>
        <v>2.2562886616747592E-72</v>
      </c>
      <c r="AI211">
        <f t="shared" si="87"/>
        <v>1.7312554376987497E-57</v>
      </c>
      <c r="AJ211">
        <f t="shared" si="87"/>
        <v>3.6681854017806275E-45</v>
      </c>
      <c r="AK211">
        <f t="shared" si="87"/>
        <v>5.7270901158678407E-35</v>
      </c>
      <c r="AL211">
        <f t="shared" si="87"/>
        <v>1.4328467171513325E-26</v>
      </c>
      <c r="AM211">
        <f t="shared" si="87"/>
        <v>1.0714889025456719E-19</v>
      </c>
      <c r="AN211">
        <f t="shared" si="87"/>
        <v>3.9737365509480115E-14</v>
      </c>
      <c r="AO211">
        <f t="shared" si="87"/>
        <v>1.1075733097288429E-9</v>
      </c>
      <c r="AP211">
        <f t="shared" si="88"/>
        <v>3.274607205537191E-6</v>
      </c>
      <c r="AQ211">
        <f t="shared" si="88"/>
        <v>1.3698785850851389E-3</v>
      </c>
      <c r="AR211">
        <f t="shared" si="88"/>
        <v>0.10336509390653641</v>
      </c>
      <c r="AS211">
        <f t="shared" si="88"/>
        <v>1.728647591151107</v>
      </c>
      <c r="AT211">
        <f t="shared" si="88"/>
        <v>7.6400758984279111</v>
      </c>
      <c r="AU211">
        <f t="shared" si="88"/>
        <v>10.380114797832308</v>
      </c>
      <c r="AV211">
        <f t="shared" si="88"/>
        <v>4.9400746618767322</v>
      </c>
      <c r="AW211">
        <f t="shared" si="88"/>
        <v>0.92241613540371015</v>
      </c>
      <c r="AX211">
        <f t="shared" si="88"/>
        <v>7.4597204124140393E-2</v>
      </c>
      <c r="AY211">
        <f t="shared" si="88"/>
        <v>2.8492521793003567E-3</v>
      </c>
      <c r="AZ211">
        <f t="shared" si="89"/>
        <v>5.5465744285196549E-5</v>
      </c>
      <c r="BA211">
        <f t="shared" si="89"/>
        <v>5.8856551045824504E-7</v>
      </c>
      <c r="BB211">
        <f t="shared" si="89"/>
        <v>3.6132100805524798E-9</v>
      </c>
      <c r="BC211">
        <f t="shared" si="89"/>
        <v>1.3529756058693541E-11</v>
      </c>
      <c r="BD211">
        <f t="shared" si="89"/>
        <v>3.2393313243596301E-14</v>
      </c>
      <c r="BE211">
        <f t="shared" si="89"/>
        <v>5.1722997007936099E-17</v>
      </c>
      <c r="BF211">
        <f t="shared" si="89"/>
        <v>5.7196282640685721E-20</v>
      </c>
      <c r="BG211">
        <f t="shared" si="89"/>
        <v>4.5314119069998293E-23</v>
      </c>
      <c r="BH211">
        <f t="shared" si="89"/>
        <v>2.65179652171867E-26</v>
      </c>
      <c r="BI211">
        <f t="shared" si="89"/>
        <v>1.1782922718202129E-29</v>
      </c>
      <c r="BJ211">
        <f t="shared" si="90"/>
        <v>4.0756050140871251E-33</v>
      </c>
      <c r="BK211">
        <f t="shared" si="90"/>
        <v>1.1224347462897678E-36</v>
      </c>
      <c r="BL211">
        <f t="shared" si="90"/>
        <v>2.512230526982705E-40</v>
      </c>
      <c r="BM211">
        <f t="shared" si="90"/>
        <v>4.6556464330850655E-44</v>
      </c>
      <c r="BN211">
        <f t="shared" si="90"/>
        <v>7.2659777605867427E-48</v>
      </c>
      <c r="BO211">
        <f t="shared" si="90"/>
        <v>9.6989953732723156E-52</v>
      </c>
      <c r="BP211">
        <f t="shared" si="90"/>
        <v>1.1231106293338869E-55</v>
      </c>
      <c r="BQ211">
        <f t="shared" si="90"/>
        <v>1.1428872982224705E-59</v>
      </c>
      <c r="BR211">
        <f t="shared" si="90"/>
        <v>1.0342372481129968E-63</v>
      </c>
      <c r="BS211">
        <f t="shared" si="90"/>
        <v>8.4139122030464416E-68</v>
      </c>
      <c r="BT211">
        <f t="shared" si="91"/>
        <v>6.2155083721581937E-72</v>
      </c>
      <c r="BU211">
        <f t="shared" si="91"/>
        <v>4.2077190799735428E-76</v>
      </c>
      <c r="BV211">
        <f t="shared" si="91"/>
        <v>2.6325795387182828E-80</v>
      </c>
      <c r="BW211">
        <f t="shared" si="91"/>
        <v>1.5341423724848426E-84</v>
      </c>
      <c r="BX211">
        <f t="shared" si="91"/>
        <v>8.3872785569050924E-89</v>
      </c>
      <c r="BY211">
        <f t="shared" si="91"/>
        <v>4.3304169818565118E-93</v>
      </c>
      <c r="BZ211">
        <f t="shared" si="91"/>
        <v>2.1244891599330446E-97</v>
      </c>
      <c r="CA211">
        <f t="shared" si="91"/>
        <v>9.9599677575797269E-102</v>
      </c>
      <c r="CB211">
        <f t="shared" si="91"/>
        <v>4.4855820450615447E-106</v>
      </c>
      <c r="CC211">
        <f t="shared" si="91"/>
        <v>1.9500582539472508E-110</v>
      </c>
      <c r="CD211">
        <f t="shared" si="92"/>
        <v>8.2205351396162183E-115</v>
      </c>
      <c r="CE211">
        <f t="shared" si="92"/>
        <v>3.3743488501190402E-119</v>
      </c>
      <c r="CF211">
        <f t="shared" si="92"/>
        <v>1.3539420638509949E-123</v>
      </c>
      <c r="CG211">
        <f t="shared" si="92"/>
        <v>5.3295763310799845E-128</v>
      </c>
      <c r="CH211">
        <f t="shared" si="92"/>
        <v>2.0649945976080135E-132</v>
      </c>
      <c r="CI211">
        <f t="shared" si="92"/>
        <v>7.9000033613426844E-137</v>
      </c>
      <c r="CJ211">
        <f t="shared" si="92"/>
        <v>2.992756728474121E-141</v>
      </c>
      <c r="CK211">
        <f t="shared" si="92"/>
        <v>1.1256860517524664E-145</v>
      </c>
      <c r="CL211">
        <f t="shared" si="92"/>
        <v>4.2145346359024747E-150</v>
      </c>
      <c r="CM211">
        <f t="shared" si="92"/>
        <v>1.574265405374931E-154</v>
      </c>
      <c r="CN211">
        <f t="shared" si="93"/>
        <v>5.8795217446985979E-159</v>
      </c>
      <c r="CO211">
        <f t="shared" si="93"/>
        <v>2.1999700610667694E-163</v>
      </c>
      <c r="CP211">
        <f t="shared" si="93"/>
        <v>8.2626075278426572E-168</v>
      </c>
      <c r="CQ211">
        <f t="shared" si="93"/>
        <v>3.1203408367584215E-172</v>
      </c>
      <c r="CR211">
        <f t="shared" si="93"/>
        <v>1.1868026050540288E-176</v>
      </c>
      <c r="CS211">
        <f t="shared" si="93"/>
        <v>4.5530780701081555E-181</v>
      </c>
      <c r="CT211">
        <f t="shared" si="93"/>
        <v>1.7643932769245649E-185</v>
      </c>
      <c r="CU211">
        <f t="shared" si="93"/>
        <v>6.9154576453640825E-190</v>
      </c>
      <c r="CV211">
        <f t="shared" si="93"/>
        <v>2.7448212686666602E-194</v>
      </c>
      <c r="CW211">
        <f t="shared" si="93"/>
        <v>1.1045125681515848E-198</v>
      </c>
      <c r="CX211">
        <f t="shared" si="94"/>
        <v>4.5107880005849196E-203</v>
      </c>
      <c r="CY211">
        <f t="shared" si="94"/>
        <v>1.8714971792082728E-207</v>
      </c>
      <c r="CZ211">
        <f t="shared" si="94"/>
        <v>7.8955247191241E-212</v>
      </c>
      <c r="DA211">
        <f t="shared" si="94"/>
        <v>3.3900029541782144E-216</v>
      </c>
      <c r="DB211">
        <f t="shared" si="94"/>
        <v>1.4824926562317983E-220</v>
      </c>
      <c r="DC211">
        <f t="shared" si="94"/>
        <v>6.6081540996967685E-225</v>
      </c>
      <c r="DD211">
        <f t="shared" si="94"/>
        <v>3.0044280595190053E-229</v>
      </c>
      <c r="DE211">
        <f t="shared" si="94"/>
        <v>1.3941676157331314E-233</v>
      </c>
      <c r="DF211">
        <f t="shared" si="94"/>
        <v>6.6068910576210525E-238</v>
      </c>
      <c r="DG211">
        <f t="shared" si="94"/>
        <v>3.1992406455155507E-242</v>
      </c>
      <c r="DH211">
        <f t="shared" si="95"/>
        <v>1.5837450638752818E-246</v>
      </c>
      <c r="DI211">
        <f t="shared" si="95"/>
        <v>8.018934866111237E-251</v>
      </c>
      <c r="DJ211">
        <f t="shared" si="95"/>
        <v>4.1546079913127287E-255</v>
      </c>
      <c r="DK211">
        <f t="shared" si="95"/>
        <v>2.2034322175104193E-259</v>
      </c>
      <c r="DL211">
        <f t="shared" si="95"/>
        <v>1.1967026087642796E-263</v>
      </c>
      <c r="DM211">
        <f t="shared" si="95"/>
        <v>6.6579025161037809E-268</v>
      </c>
      <c r="DN211">
        <f t="shared" si="95"/>
        <v>3.7956742613434317E-272</v>
      </c>
      <c r="DO211">
        <f t="shared" si="95"/>
        <v>2.2180178368988524E-276</v>
      </c>
      <c r="DP211">
        <f t="shared" si="95"/>
        <v>1.3288603055084779E-280</v>
      </c>
      <c r="DQ211">
        <f t="shared" si="95"/>
        <v>8.1646084865053657E-285</v>
      </c>
      <c r="DR211">
        <f t="shared" si="96"/>
        <v>5.1454958291954259E-289</v>
      </c>
      <c r="DS211">
        <f t="shared" si="96"/>
        <v>3.326902877619815E-293</v>
      </c>
      <c r="DT211">
        <f t="shared" si="96"/>
        <v>2.2072466414905489E-297</v>
      </c>
      <c r="DU211">
        <f t="shared" si="96"/>
        <v>1.5028941818334809E-301</v>
      </c>
      <c r="DV211">
        <f t="shared" si="96"/>
        <v>1.0503505577328426E-305</v>
      </c>
      <c r="DW211">
        <f t="shared" si="96"/>
        <v>0</v>
      </c>
      <c r="DX211">
        <f t="shared" si="96"/>
        <v>0</v>
      </c>
      <c r="DY211">
        <f t="shared" si="96"/>
        <v>0</v>
      </c>
      <c r="DZ211">
        <f t="shared" si="96"/>
        <v>0</v>
      </c>
      <c r="EA211">
        <f t="shared" si="96"/>
        <v>0</v>
      </c>
      <c r="EB211">
        <f t="shared" si="96"/>
        <v>0</v>
      </c>
      <c r="EC211">
        <f t="shared" si="96"/>
        <v>0</v>
      </c>
      <c r="ED211">
        <f t="shared" si="96"/>
        <v>0</v>
      </c>
      <c r="EE211">
        <f t="shared" si="96"/>
        <v>0</v>
      </c>
      <c r="EF211">
        <f t="shared" si="96"/>
        <v>0</v>
      </c>
    </row>
    <row r="212" spans="1:136" x14ac:dyDescent="0.2">
      <c r="A212" s="1">
        <v>37267</v>
      </c>
      <c r="B212" s="15">
        <f>Sheet1!G212</f>
        <v>3.2189134148502618</v>
      </c>
      <c r="C212">
        <v>498.41637010000005</v>
      </c>
      <c r="D212">
        <v>37950</v>
      </c>
      <c r="E212" s="5">
        <v>0.05</v>
      </c>
      <c r="F212" s="6">
        <v>1</v>
      </c>
      <c r="G212" s="7">
        <f t="shared" si="84"/>
        <v>4.11127289492043E-2</v>
      </c>
      <c r="H212" s="10">
        <f t="shared" si="85"/>
        <v>39023.4163701</v>
      </c>
      <c r="I212" s="8">
        <f t="shared" si="68"/>
        <v>1.9151613650471015</v>
      </c>
      <c r="J212" s="8">
        <f t="shared" si="62"/>
        <v>1.8740486360978972</v>
      </c>
      <c r="K212" s="3">
        <f t="shared" si="69"/>
        <v>0.97226403604514255</v>
      </c>
      <c r="L212" s="3">
        <f t="shared" si="63"/>
        <v>40136.644906495465</v>
      </c>
      <c r="M212" s="3">
        <f t="shared" si="64"/>
        <v>1239277.7742451895</v>
      </c>
      <c r="N212" s="4">
        <f t="shared" si="65"/>
        <v>2941.5551305662448</v>
      </c>
      <c r="O212" s="3">
        <f t="shared" si="66"/>
        <v>5968927.002892538</v>
      </c>
      <c r="P212" s="18">
        <f t="shared" si="70"/>
        <v>7208204.7771377275</v>
      </c>
      <c r="Q212" s="20">
        <f t="shared" si="71"/>
        <v>5.5225537057888037</v>
      </c>
      <c r="R212" s="9">
        <f t="shared" si="72"/>
        <v>1.6705381276664319E-8</v>
      </c>
      <c r="U212" s="1">
        <f t="shared" si="67"/>
        <v>37267</v>
      </c>
      <c r="V212">
        <f t="shared" si="86"/>
        <v>0</v>
      </c>
      <c r="W212">
        <f t="shared" si="86"/>
        <v>0</v>
      </c>
      <c r="X212">
        <f t="shared" si="86"/>
        <v>0</v>
      </c>
      <c r="Y212">
        <f t="shared" si="86"/>
        <v>0</v>
      </c>
      <c r="Z212">
        <f t="shared" si="86"/>
        <v>0</v>
      </c>
      <c r="AA212">
        <f t="shared" si="86"/>
        <v>7.799935024847121E-244</v>
      </c>
      <c r="AB212">
        <f t="shared" si="86"/>
        <v>2.7206579786518579E-192</v>
      </c>
      <c r="AC212">
        <f t="shared" si="86"/>
        <v>1.4052975322897033E-152</v>
      </c>
      <c r="AD212">
        <f t="shared" si="86"/>
        <v>2.3681770865540918E-121</v>
      </c>
      <c r="AE212">
        <f t="shared" si="86"/>
        <v>1.9373337603321863E-96</v>
      </c>
      <c r="AF212">
        <f t="shared" si="87"/>
        <v>2.325158444480745E-76</v>
      </c>
      <c r="AG212">
        <f t="shared" si="87"/>
        <v>4.5636833359418748E-60</v>
      </c>
      <c r="AH212">
        <f t="shared" si="87"/>
        <v>8.5009010191558183E-47</v>
      </c>
      <c r="AI212">
        <f t="shared" si="87"/>
        <v>5.5987302294009384E-36</v>
      </c>
      <c r="AJ212">
        <f t="shared" si="87"/>
        <v>3.5613262588974572E-27</v>
      </c>
      <c r="AK212">
        <f t="shared" si="87"/>
        <v>4.7820362842019377E-20</v>
      </c>
      <c r="AL212">
        <f t="shared" si="87"/>
        <v>2.5148636921615446E-14</v>
      </c>
      <c r="AM212">
        <f t="shared" si="87"/>
        <v>8.5001479663328239E-10</v>
      </c>
      <c r="AN212">
        <f t="shared" si="87"/>
        <v>2.7595277462516116E-6</v>
      </c>
      <c r="AO212">
        <f t="shared" si="87"/>
        <v>1.1961919462065581E-3</v>
      </c>
      <c r="AP212">
        <f t="shared" si="88"/>
        <v>9.0939341055102457E-2</v>
      </c>
      <c r="AQ212">
        <f t="shared" si="88"/>
        <v>1.5225447368272873</v>
      </c>
      <c r="AR212">
        <f t="shared" si="88"/>
        <v>6.7992956261195943</v>
      </c>
      <c r="AS212">
        <f t="shared" si="88"/>
        <v>9.526818236998901</v>
      </c>
      <c r="AT212">
        <f t="shared" si="88"/>
        <v>4.810215946545064</v>
      </c>
      <c r="AU212">
        <f t="shared" si="88"/>
        <v>0.98562769754294488</v>
      </c>
      <c r="AV212">
        <f t="shared" si="88"/>
        <v>9.0803216937937428E-2</v>
      </c>
      <c r="AW212">
        <f t="shared" si="88"/>
        <v>4.1106736112676333E-3</v>
      </c>
      <c r="AX212">
        <f t="shared" si="88"/>
        <v>9.8798219991356862E-5</v>
      </c>
      <c r="AY212">
        <f t="shared" si="88"/>
        <v>1.3489504061762769E-6</v>
      </c>
      <c r="AZ212">
        <f t="shared" si="89"/>
        <v>1.1103386644375566E-8</v>
      </c>
      <c r="BA212">
        <f t="shared" si="89"/>
        <v>5.805843308563948E-11</v>
      </c>
      <c r="BB212">
        <f t="shared" si="89"/>
        <v>2.0199077496316817E-13</v>
      </c>
      <c r="BC212">
        <f t="shared" si="89"/>
        <v>4.8718032460157781E-16</v>
      </c>
      <c r="BD212">
        <f t="shared" si="89"/>
        <v>8.4490658434337685E-19</v>
      </c>
      <c r="BE212">
        <f t="shared" si="89"/>
        <v>1.0885456759254865E-21</v>
      </c>
      <c r="BF212">
        <f t="shared" si="89"/>
        <v>1.0726766549034984E-24</v>
      </c>
      <c r="BG212">
        <f t="shared" si="89"/>
        <v>8.2991315549921655E-28</v>
      </c>
      <c r="BH212">
        <f t="shared" si="89"/>
        <v>5.1611484114488929E-31</v>
      </c>
      <c r="BI212">
        <f t="shared" si="89"/>
        <v>2.6351489088721255E-34</v>
      </c>
      <c r="BJ212">
        <f t="shared" si="90"/>
        <v>1.1259232621546506E-37</v>
      </c>
      <c r="BK212">
        <f t="shared" si="90"/>
        <v>4.096029257339181E-41</v>
      </c>
      <c r="BL212">
        <f t="shared" si="90"/>
        <v>1.2887483381923722E-44</v>
      </c>
      <c r="BM212">
        <f t="shared" si="90"/>
        <v>3.5570947392853387E-48</v>
      </c>
      <c r="BN212">
        <f t="shared" si="90"/>
        <v>8.7247874923205693E-52</v>
      </c>
      <c r="BO212">
        <f t="shared" si="90"/>
        <v>1.924214826345381E-55</v>
      </c>
      <c r="BP212">
        <f t="shared" si="90"/>
        <v>3.8569829123285357E-59</v>
      </c>
      <c r="BQ212">
        <f t="shared" si="90"/>
        <v>7.0955835282597349E-63</v>
      </c>
      <c r="BR212">
        <f t="shared" si="90"/>
        <v>1.2088165620026394E-66</v>
      </c>
      <c r="BS212">
        <f t="shared" si="90"/>
        <v>1.9227406377561279E-70</v>
      </c>
      <c r="BT212">
        <f t="shared" si="91"/>
        <v>2.8769167456303471E-74</v>
      </c>
      <c r="BU212">
        <f t="shared" si="91"/>
        <v>4.0772627483903738E-78</v>
      </c>
      <c r="BV212">
        <f t="shared" si="91"/>
        <v>5.507934862568646E-82</v>
      </c>
      <c r="BW212">
        <f t="shared" si="91"/>
        <v>7.1336073304092237E-86</v>
      </c>
      <c r="BX212">
        <f t="shared" si="91"/>
        <v>8.9053156217849073E-90</v>
      </c>
      <c r="BY212">
        <f t="shared" si="91"/>
        <v>1.0768229635563847E-93</v>
      </c>
      <c r="BZ212">
        <f t="shared" si="91"/>
        <v>1.2669551541299004E-97</v>
      </c>
      <c r="CA212">
        <f t="shared" si="91"/>
        <v>1.4565104790476872E-101</v>
      </c>
      <c r="CB212">
        <f t="shared" si="91"/>
        <v>1.6423829815928028E-105</v>
      </c>
      <c r="CC212">
        <f t="shared" si="91"/>
        <v>1.8230058603230549E-109</v>
      </c>
      <c r="CD212">
        <f t="shared" si="92"/>
        <v>1.9983929040641869E-113</v>
      </c>
      <c r="CE212">
        <f t="shared" si="92"/>
        <v>2.1700560976796166E-117</v>
      </c>
      <c r="CF212">
        <f t="shared" si="92"/>
        <v>2.3408677069527049E-121</v>
      </c>
      <c r="CG212">
        <f t="shared" si="92"/>
        <v>2.5149283379444416E-125</v>
      </c>
      <c r="CH212">
        <f t="shared" si="92"/>
        <v>2.6974903104722336E-129</v>
      </c>
      <c r="CI212">
        <f t="shared" si="92"/>
        <v>2.8949742108284624E-133</v>
      </c>
      <c r="CJ212">
        <f t="shared" si="92"/>
        <v>3.1151096062706785E-137</v>
      </c>
      <c r="CK212">
        <f t="shared" si="92"/>
        <v>3.3672308385093126E-141</v>
      </c>
      <c r="CL212">
        <f t="shared" si="92"/>
        <v>3.6627669686622413E-145</v>
      </c>
      <c r="CM212">
        <f t="shared" si="92"/>
        <v>4.0159828727671227E-149</v>
      </c>
      <c r="CN212">
        <f t="shared" si="93"/>
        <v>4.4450588608167288E-153</v>
      </c>
      <c r="CO212">
        <f t="shared" si="93"/>
        <v>4.9736439080966256E-157</v>
      </c>
      <c r="CP212">
        <f t="shared" si="93"/>
        <v>5.6330912218022944E-161</v>
      </c>
      <c r="CQ212">
        <f t="shared" si="93"/>
        <v>6.465698962405338E-165</v>
      </c>
      <c r="CR212">
        <f t="shared" si="93"/>
        <v>7.5294578308427727E-169</v>
      </c>
      <c r="CS212">
        <f t="shared" si="93"/>
        <v>8.9050916380173354E-173</v>
      </c>
      <c r="CT212">
        <f t="shared" si="93"/>
        <v>1.0706635534325304E-176</v>
      </c>
      <c r="CU212">
        <f t="shared" si="93"/>
        <v>1.3097546275130992E-180</v>
      </c>
      <c r="CV212">
        <f t="shared" si="93"/>
        <v>1.6315581601275711E-184</v>
      </c>
      <c r="CW212">
        <f t="shared" si="93"/>
        <v>2.0711774520702228E-188</v>
      </c>
      <c r="CX212">
        <f t="shared" si="94"/>
        <v>2.6812388787138062E-192</v>
      </c>
      <c r="CY212">
        <f t="shared" si="94"/>
        <v>3.541889932326302E-196</v>
      </c>
      <c r="CZ212">
        <f t="shared" si="94"/>
        <v>4.7771847984870933E-200</v>
      </c>
      <c r="DA212">
        <f t="shared" si="94"/>
        <v>6.5823679798449593E-204</v>
      </c>
      <c r="DB212">
        <f t="shared" si="94"/>
        <v>9.2700506412690169E-208</v>
      </c>
      <c r="DC212">
        <f t="shared" si="94"/>
        <v>1.3349679525138547E-211</v>
      </c>
      <c r="DD212">
        <f t="shared" si="94"/>
        <v>1.9666665484563609E-215</v>
      </c>
      <c r="DE212">
        <f t="shared" si="94"/>
        <v>2.9650270681685888E-219</v>
      </c>
      <c r="DF212">
        <f t="shared" si="94"/>
        <v>4.5763269068069966E-223</v>
      </c>
      <c r="DG212">
        <f t="shared" si="94"/>
        <v>7.2332709433369211E-227</v>
      </c>
      <c r="DH212">
        <f t="shared" si="95"/>
        <v>1.1711376645161244E-230</v>
      </c>
      <c r="DI212">
        <f t="shared" si="95"/>
        <v>1.9429026884069332E-234</v>
      </c>
      <c r="DJ212">
        <f t="shared" si="95"/>
        <v>3.3034467846008184E-238</v>
      </c>
      <c r="DK212">
        <f t="shared" si="95"/>
        <v>5.7577082046422382E-242</v>
      </c>
      <c r="DL212">
        <f t="shared" si="95"/>
        <v>1.0289191528358844E-245</v>
      </c>
      <c r="DM212">
        <f t="shared" si="95"/>
        <v>1.8855420171264761E-249</v>
      </c>
      <c r="DN212">
        <f t="shared" si="95"/>
        <v>3.5438891064647393E-253</v>
      </c>
      <c r="DO212">
        <f t="shared" si="95"/>
        <v>6.8323575358967849E-257</v>
      </c>
      <c r="DP212">
        <f t="shared" si="95"/>
        <v>1.351318528398592E-260</v>
      </c>
      <c r="DQ212">
        <f t="shared" si="95"/>
        <v>2.7421088926922139E-264</v>
      </c>
      <c r="DR212">
        <f t="shared" si="96"/>
        <v>5.7093682578572432E-268</v>
      </c>
      <c r="DS212">
        <f t="shared" si="96"/>
        <v>1.2198269884126185E-271</v>
      </c>
      <c r="DT212">
        <f t="shared" si="96"/>
        <v>2.6744834417936124E-275</v>
      </c>
      <c r="DU212">
        <f t="shared" si="96"/>
        <v>6.0177253078818889E-279</v>
      </c>
      <c r="DV212">
        <f t="shared" si="96"/>
        <v>1.3895999755943164E-282</v>
      </c>
      <c r="DW212">
        <f t="shared" si="96"/>
        <v>3.2932273557647777E-286</v>
      </c>
      <c r="DX212">
        <f t="shared" si="96"/>
        <v>8.0100118521018814E-290</v>
      </c>
      <c r="DY212">
        <f t="shared" si="96"/>
        <v>1.9995166517146841E-293</v>
      </c>
      <c r="DZ212">
        <f t="shared" si="96"/>
        <v>5.1226456620787823E-297</v>
      </c>
      <c r="EA212">
        <f t="shared" si="96"/>
        <v>1.3468970151651988E-300</v>
      </c>
      <c r="EB212">
        <f t="shared" si="96"/>
        <v>3.6344206751346305E-304</v>
      </c>
      <c r="EC212">
        <f t="shared" si="96"/>
        <v>1.0064297871428801E-307</v>
      </c>
      <c r="ED212">
        <f t="shared" si="96"/>
        <v>0</v>
      </c>
      <c r="EE212">
        <f t="shared" si="96"/>
        <v>0</v>
      </c>
      <c r="EF212">
        <f t="shared" si="96"/>
        <v>0</v>
      </c>
    </row>
    <row r="213" spans="1:136" x14ac:dyDescent="0.2">
      <c r="A213" s="1">
        <v>37274</v>
      </c>
      <c r="B213" s="15">
        <f>Sheet1!G213</f>
        <v>3.2296207515520421</v>
      </c>
      <c r="C213">
        <v>383.11109045000001</v>
      </c>
      <c r="D213">
        <v>37950</v>
      </c>
      <c r="E213" s="5">
        <v>0.05</v>
      </c>
      <c r="F213" s="6">
        <v>1</v>
      </c>
      <c r="G213" s="7">
        <f t="shared" si="84"/>
        <v>4.1866375881218547E-2</v>
      </c>
      <c r="H213" s="10">
        <f t="shared" si="85"/>
        <v>29553.633478509695</v>
      </c>
      <c r="I213" s="8">
        <f t="shared" si="68"/>
        <v>-4.7576702374069306</v>
      </c>
      <c r="J213" s="8">
        <f t="shared" si="62"/>
        <v>-4.799536613288149</v>
      </c>
      <c r="K213" s="3">
        <f t="shared" si="69"/>
        <v>9.7920039759485042E-7</v>
      </c>
      <c r="L213" s="3">
        <f t="shared" si="63"/>
        <v>30181394483.805836</v>
      </c>
      <c r="M213" s="3">
        <f t="shared" si="64"/>
        <v>9.1091478904823782E+20</v>
      </c>
      <c r="N213" s="4">
        <f t="shared" si="65"/>
        <v>2.3411457101009392E-4</v>
      </c>
      <c r="O213" s="3">
        <f t="shared" si="66"/>
        <v>146773.92824206571</v>
      </c>
      <c r="P213" s="18">
        <f t="shared" si="70"/>
        <v>9.1091478904823795E+20</v>
      </c>
      <c r="Q213" s="20">
        <f t="shared" si="71"/>
        <v>-1.2167091809454635</v>
      </c>
      <c r="R213" s="9">
        <f t="shared" si="72"/>
        <v>0.88814255764770966</v>
      </c>
      <c r="U213" s="1">
        <f t="shared" si="67"/>
        <v>37274</v>
      </c>
      <c r="V213">
        <f t="shared" si="86"/>
        <v>0</v>
      </c>
      <c r="W213">
        <f t="shared" si="86"/>
        <v>0</v>
      </c>
      <c r="X213">
        <f t="shared" si="86"/>
        <v>0</v>
      </c>
      <c r="Y213">
        <f t="shared" si="86"/>
        <v>1.1009620095252149E-280</v>
      </c>
      <c r="Z213">
        <f t="shared" si="86"/>
        <v>1.355247082452413E-203</v>
      </c>
      <c r="AA213">
        <f t="shared" si="86"/>
        <v>9.1417893422882851E-150</v>
      </c>
      <c r="AB213">
        <f t="shared" si="86"/>
        <v>1.1146675239149793E-110</v>
      </c>
      <c r="AC213">
        <f t="shared" si="86"/>
        <v>1.3996938965932009E-81</v>
      </c>
      <c r="AD213">
        <f t="shared" si="86"/>
        <v>1.3994671293859868E-59</v>
      </c>
      <c r="AE213">
        <f t="shared" si="86"/>
        <v>8.1834622541196973E-43</v>
      </c>
      <c r="AF213">
        <f t="shared" si="87"/>
        <v>5.1411979797736807E-30</v>
      </c>
      <c r="AG213">
        <f t="shared" si="87"/>
        <v>2.6884337416073573E-20</v>
      </c>
      <c r="AH213">
        <f t="shared" si="87"/>
        <v>5.1647692217632091E-13</v>
      </c>
      <c r="AI213">
        <f t="shared" si="87"/>
        <v>1.0998002733909136E-7</v>
      </c>
      <c r="AJ213">
        <f t="shared" si="87"/>
        <v>6.0073827344031105E-4</v>
      </c>
      <c r="AK213">
        <f t="shared" si="87"/>
        <v>0.16110909551940264</v>
      </c>
      <c r="AL213">
        <f t="shared" si="87"/>
        <v>3.5337670901933125</v>
      </c>
      <c r="AM213">
        <f t="shared" si="87"/>
        <v>9.5200279305930273</v>
      </c>
      <c r="AN213">
        <f t="shared" si="87"/>
        <v>4.3727158706689249</v>
      </c>
      <c r="AO213">
        <f t="shared" si="87"/>
        <v>0.44738553798512587</v>
      </c>
      <c r="AP213">
        <f t="shared" si="88"/>
        <v>1.2705161172696917E-2</v>
      </c>
      <c r="AQ213">
        <f t="shared" si="88"/>
        <v>1.2021352095250468E-4</v>
      </c>
      <c r="AR213">
        <f t="shared" si="88"/>
        <v>4.4150419813203275E-7</v>
      </c>
      <c r="AS213">
        <f t="shared" si="88"/>
        <v>7.1580333983295154E-10</v>
      </c>
      <c r="AT213">
        <f t="shared" si="88"/>
        <v>5.71325094566105E-13</v>
      </c>
      <c r="AU213">
        <f t="shared" si="88"/>
        <v>2.4636036944590608E-16</v>
      </c>
      <c r="AV213">
        <f t="shared" si="88"/>
        <v>6.2151229461963995E-20</v>
      </c>
      <c r="AW213">
        <f t="shared" si="88"/>
        <v>9.8244569409136476E-24</v>
      </c>
      <c r="AX213">
        <f t="shared" si="88"/>
        <v>1.0325532306176686E-27</v>
      </c>
      <c r="AY213">
        <f t="shared" si="88"/>
        <v>7.5969199800409689E-32</v>
      </c>
      <c r="AZ213">
        <f t="shared" si="89"/>
        <v>4.0925125411723211E-36</v>
      </c>
      <c r="BA213">
        <f t="shared" si="89"/>
        <v>1.6789327669309752E-40</v>
      </c>
      <c r="BB213">
        <f t="shared" si="89"/>
        <v>5.4292778220752653E-45</v>
      </c>
      <c r="BC213">
        <f t="shared" si="89"/>
        <v>1.4265827236675765E-49</v>
      </c>
      <c r="BD213">
        <f t="shared" si="89"/>
        <v>3.1284666837092242E-54</v>
      </c>
      <c r="BE213">
        <f t="shared" si="89"/>
        <v>5.8632714069390938E-59</v>
      </c>
      <c r="BF213">
        <f t="shared" si="89"/>
        <v>9.5907577066701535E-64</v>
      </c>
      <c r="BG213">
        <f t="shared" si="89"/>
        <v>1.3950393095049043E-68</v>
      </c>
      <c r="BH213">
        <f t="shared" si="89"/>
        <v>1.8347190106193158E-73</v>
      </c>
      <c r="BI213">
        <f t="shared" si="89"/>
        <v>2.2143846062016575E-78</v>
      </c>
      <c r="BJ213">
        <f t="shared" si="90"/>
        <v>2.4854392660937489E-83</v>
      </c>
      <c r="BK213">
        <f t="shared" si="90"/>
        <v>2.6253203276442526E-88</v>
      </c>
      <c r="BL213">
        <f t="shared" si="90"/>
        <v>2.6376612163347282E-93</v>
      </c>
      <c r="BM213">
        <f t="shared" si="90"/>
        <v>2.544887342530564E-98</v>
      </c>
      <c r="BN213">
        <f t="shared" si="90"/>
        <v>2.3782953086503153E-103</v>
      </c>
      <c r="BO213">
        <f t="shared" si="90"/>
        <v>2.1695575858528039E-108</v>
      </c>
      <c r="BP213">
        <f t="shared" si="90"/>
        <v>1.9454109090494856E-113</v>
      </c>
      <c r="BQ213">
        <f t="shared" si="90"/>
        <v>1.7254975952227683E-118</v>
      </c>
      <c r="BR213">
        <f t="shared" si="90"/>
        <v>1.5224428599603874E-123</v>
      </c>
      <c r="BS213">
        <f t="shared" si="90"/>
        <v>1.3431121556759325E-128</v>
      </c>
      <c r="BT213">
        <f t="shared" si="91"/>
        <v>1.1902378019811453E-133</v>
      </c>
      <c r="BU213">
        <f t="shared" si="91"/>
        <v>1.0639397323676724E-138</v>
      </c>
      <c r="BV213">
        <f t="shared" si="91"/>
        <v>9.6293956057706071E-144</v>
      </c>
      <c r="BW213">
        <f t="shared" si="91"/>
        <v>8.8543949917129145E-149</v>
      </c>
      <c r="BX213">
        <f t="shared" si="91"/>
        <v>8.2972314047742997E-154</v>
      </c>
      <c r="BY213">
        <f t="shared" si="91"/>
        <v>7.9456519754356573E-159</v>
      </c>
      <c r="BZ213">
        <f t="shared" si="91"/>
        <v>7.7954033380652678E-164</v>
      </c>
      <c r="CA213">
        <f t="shared" si="91"/>
        <v>7.8531704285725573E-169</v>
      </c>
      <c r="CB213">
        <f t="shared" si="91"/>
        <v>8.140240213603022E-174</v>
      </c>
      <c r="CC213">
        <f t="shared" si="91"/>
        <v>8.6979329760575203E-179</v>
      </c>
      <c r="CD213">
        <f t="shared" si="92"/>
        <v>9.5962769695221184E-184</v>
      </c>
      <c r="CE213">
        <f t="shared" si="92"/>
        <v>1.0948285154159206E-188</v>
      </c>
      <c r="CF213">
        <f t="shared" si="92"/>
        <v>1.2933875183580789E-193</v>
      </c>
      <c r="CG213">
        <f t="shared" si="92"/>
        <v>1.5840642974907501E-198</v>
      </c>
      <c r="CH213">
        <f t="shared" si="92"/>
        <v>2.0134730192611537E-203</v>
      </c>
      <c r="CI213">
        <f t="shared" si="92"/>
        <v>2.6586716346389607E-208</v>
      </c>
      <c r="CJ213">
        <f t="shared" si="92"/>
        <v>3.6500642936414813E-213</v>
      </c>
      <c r="CK213">
        <f t="shared" si="92"/>
        <v>5.2141347877735366E-218</v>
      </c>
      <c r="CL213">
        <f t="shared" si="92"/>
        <v>7.7553329211547008E-223</v>
      </c>
      <c r="CM213">
        <f t="shared" si="92"/>
        <v>1.2017396390860344E-227</v>
      </c>
      <c r="CN213">
        <f t="shared" si="93"/>
        <v>1.9410427388424806E-232</v>
      </c>
      <c r="CO213">
        <f t="shared" si="93"/>
        <v>3.2693997730111838E-237</v>
      </c>
      <c r="CP213">
        <f t="shared" si="93"/>
        <v>5.7448079182675978E-242</v>
      </c>
      <c r="CQ213">
        <f t="shared" si="93"/>
        <v>1.0534138499224478E-246</v>
      </c>
      <c r="CR213">
        <f t="shared" si="93"/>
        <v>2.0163096683013256E-251</v>
      </c>
      <c r="CS213">
        <f t="shared" si="93"/>
        <v>4.0294696306579911E-256</v>
      </c>
      <c r="CT213">
        <f t="shared" si="93"/>
        <v>8.4091004583715836E-261</v>
      </c>
      <c r="CU213">
        <f t="shared" si="93"/>
        <v>1.8328340071715709E-265</v>
      </c>
      <c r="CV213">
        <f t="shared" si="93"/>
        <v>4.1726642925355412E-270</v>
      </c>
      <c r="CW213">
        <f t="shared" si="93"/>
        <v>9.9231697629468018E-275</v>
      </c>
      <c r="CX213">
        <f t="shared" si="94"/>
        <v>2.465190028014058E-279</v>
      </c>
      <c r="CY213">
        <f t="shared" si="94"/>
        <v>6.3976024188071669E-284</v>
      </c>
      <c r="CZ213">
        <f t="shared" si="94"/>
        <v>1.7343764475993034E-288</v>
      </c>
      <c r="DA213">
        <f t="shared" si="94"/>
        <v>4.9114607625175539E-293</v>
      </c>
      <c r="DB213">
        <f t="shared" si="94"/>
        <v>1.4527519933703735E-297</v>
      </c>
      <c r="DC213">
        <f t="shared" si="94"/>
        <v>4.487962907069075E-302</v>
      </c>
      <c r="DD213">
        <f t="shared" si="94"/>
        <v>1.4479028994338472E-306</v>
      </c>
      <c r="DE213">
        <f t="shared" si="94"/>
        <v>0</v>
      </c>
      <c r="DF213">
        <f t="shared" si="94"/>
        <v>0</v>
      </c>
      <c r="DG213">
        <f t="shared" si="94"/>
        <v>0</v>
      </c>
      <c r="DH213">
        <f t="shared" si="95"/>
        <v>0</v>
      </c>
      <c r="DI213">
        <f t="shared" si="95"/>
        <v>0</v>
      </c>
      <c r="DJ213">
        <f t="shared" si="95"/>
        <v>0</v>
      </c>
      <c r="DK213">
        <f t="shared" si="95"/>
        <v>0</v>
      </c>
      <c r="DL213">
        <f t="shared" si="95"/>
        <v>0</v>
      </c>
      <c r="DM213">
        <f t="shared" si="95"/>
        <v>0</v>
      </c>
      <c r="DN213">
        <f t="shared" si="95"/>
        <v>0</v>
      </c>
      <c r="DO213">
        <f t="shared" si="95"/>
        <v>0</v>
      </c>
      <c r="DP213">
        <f t="shared" si="95"/>
        <v>0</v>
      </c>
      <c r="DQ213">
        <f t="shared" si="95"/>
        <v>0</v>
      </c>
      <c r="DR213">
        <f t="shared" si="96"/>
        <v>0</v>
      </c>
      <c r="DS213">
        <f t="shared" si="96"/>
        <v>0</v>
      </c>
      <c r="DT213">
        <f t="shared" si="96"/>
        <v>0</v>
      </c>
      <c r="DU213">
        <f t="shared" si="96"/>
        <v>0</v>
      </c>
      <c r="DV213">
        <f t="shared" si="96"/>
        <v>0</v>
      </c>
      <c r="DW213">
        <f t="shared" si="96"/>
        <v>0</v>
      </c>
      <c r="DX213">
        <f t="shared" si="96"/>
        <v>0</v>
      </c>
      <c r="DY213">
        <f t="shared" si="96"/>
        <v>0</v>
      </c>
      <c r="DZ213">
        <f t="shared" si="96"/>
        <v>0</v>
      </c>
      <c r="EA213">
        <f t="shared" si="96"/>
        <v>0</v>
      </c>
      <c r="EB213">
        <f t="shared" si="96"/>
        <v>0</v>
      </c>
      <c r="EC213">
        <f t="shared" si="96"/>
        <v>0</v>
      </c>
      <c r="ED213">
        <f t="shared" si="96"/>
        <v>0</v>
      </c>
      <c r="EE213">
        <f t="shared" si="96"/>
        <v>0</v>
      </c>
      <c r="EF213">
        <f t="shared" si="96"/>
        <v>0</v>
      </c>
    </row>
    <row r="214" spans="1:136" x14ac:dyDescent="0.2">
      <c r="A214" s="1">
        <v>37281</v>
      </c>
      <c r="B214" s="15">
        <f>Sheet1!G214</f>
        <v>3.2292946082527867</v>
      </c>
      <c r="C214">
        <v>360.79393955</v>
      </c>
      <c r="D214">
        <v>37950</v>
      </c>
      <c r="E214" s="5">
        <v>0.05</v>
      </c>
      <c r="F214" s="6">
        <v>1</v>
      </c>
      <c r="G214" s="7">
        <f t="shared" si="84"/>
        <v>3.2274410908960931E-2</v>
      </c>
      <c r="H214" s="10">
        <f t="shared" si="85"/>
        <v>36100.114327899515</v>
      </c>
      <c r="I214" s="8">
        <f t="shared" si="68"/>
        <v>1.6959171503130456E-2</v>
      </c>
      <c r="J214" s="8">
        <f t="shared" si="62"/>
        <v>-1.5315239405830475E-2</v>
      </c>
      <c r="K214" s="3">
        <f t="shared" si="69"/>
        <v>0.50676540624793054</v>
      </c>
      <c r="L214" s="3">
        <f t="shared" si="63"/>
        <v>71236.343055030578</v>
      </c>
      <c r="M214" s="3">
        <f t="shared" si="64"/>
        <v>1234554569.1652701</v>
      </c>
      <c r="N214" s="4">
        <f t="shared" si="65"/>
        <v>465.26426313180855</v>
      </c>
      <c r="O214" s="3">
        <f t="shared" si="66"/>
        <v>10914.048509287783</v>
      </c>
      <c r="P214" s="18">
        <f t="shared" si="70"/>
        <v>1234565483.2137794</v>
      </c>
      <c r="Q214" s="20">
        <f t="shared" si="71"/>
        <v>4.632329621506341</v>
      </c>
      <c r="R214" s="9">
        <f t="shared" si="72"/>
        <v>1.8078693397848566E-6</v>
      </c>
      <c r="U214" s="1">
        <f t="shared" si="67"/>
        <v>37281</v>
      </c>
      <c r="V214">
        <f t="shared" si="86"/>
        <v>0</v>
      </c>
      <c r="W214">
        <f t="shared" si="86"/>
        <v>0</v>
      </c>
      <c r="X214">
        <f t="shared" si="86"/>
        <v>0</v>
      </c>
      <c r="Y214">
        <f t="shared" si="86"/>
        <v>0</v>
      </c>
      <c r="Z214">
        <f t="shared" si="86"/>
        <v>0</v>
      </c>
      <c r="AA214">
        <f t="shared" si="86"/>
        <v>0</v>
      </c>
      <c r="AB214">
        <f t="shared" si="86"/>
        <v>9.2398878301537023E-274</v>
      </c>
      <c r="AC214">
        <f t="shared" si="86"/>
        <v>1.2323476957130481E-213</v>
      </c>
      <c r="AD214">
        <f t="shared" si="86"/>
        <v>8.9960570615395883E-167</v>
      </c>
      <c r="AE214">
        <f t="shared" si="86"/>
        <v>9.4090987772856234E-130</v>
      </c>
      <c r="AF214">
        <f t="shared" si="87"/>
        <v>2.9827765511525031E-100</v>
      </c>
      <c r="AG214">
        <f t="shared" si="87"/>
        <v>1.2585094063817598E-76</v>
      </c>
      <c r="AH214">
        <f t="shared" si="87"/>
        <v>1.1103398471119614E-57</v>
      </c>
      <c r="AI214">
        <f t="shared" si="87"/>
        <v>1.6027109800650772E-42</v>
      </c>
      <c r="AJ214">
        <f t="shared" si="87"/>
        <v>1.8185902280731401E-30</v>
      </c>
      <c r="AK214">
        <f t="shared" si="87"/>
        <v>5.4924811123926948E-21</v>
      </c>
      <c r="AL214">
        <f t="shared" si="87"/>
        <v>1.1562431462181519E-13</v>
      </c>
      <c r="AM214">
        <f t="shared" si="87"/>
        <v>3.6657262875746536E-8</v>
      </c>
      <c r="AN214">
        <f t="shared" si="87"/>
        <v>3.2667328998193374E-4</v>
      </c>
      <c r="AO214">
        <f t="shared" si="87"/>
        <v>0.1363947495052166</v>
      </c>
      <c r="AP214">
        <f t="shared" si="88"/>
        <v>4.0703129331822412</v>
      </c>
      <c r="AQ214">
        <f t="shared" si="88"/>
        <v>12.346038936059648</v>
      </c>
      <c r="AR214">
        <f t="shared" si="88"/>
        <v>5.1167159653678471</v>
      </c>
      <c r="AS214">
        <f t="shared" si="88"/>
        <v>0.37217623791059024</v>
      </c>
      <c r="AT214">
        <f t="shared" si="88"/>
        <v>5.8802628853403338E-3</v>
      </c>
      <c r="AU214">
        <f t="shared" si="88"/>
        <v>2.4224616293034506E-5</v>
      </c>
      <c r="AV214">
        <f t="shared" si="88"/>
        <v>3.0453973216324853E-8</v>
      </c>
      <c r="AW214">
        <f t="shared" si="88"/>
        <v>1.3387051359686257E-11</v>
      </c>
      <c r="AX214">
        <f t="shared" si="88"/>
        <v>2.3162663390619351E-15</v>
      </c>
      <c r="AY214">
        <f t="shared" si="88"/>
        <v>1.7492075321242405E-19</v>
      </c>
      <c r="AZ214">
        <f t="shared" si="89"/>
        <v>6.3123192961314057E-24</v>
      </c>
      <c r="BA214">
        <f t="shared" si="89"/>
        <v>1.1788134732981065E-28</v>
      </c>
      <c r="BB214">
        <f t="shared" si="89"/>
        <v>1.2222603974798611E-33</v>
      </c>
      <c r="BC214">
        <f t="shared" si="89"/>
        <v>7.4885949071475556E-39</v>
      </c>
      <c r="BD214">
        <f t="shared" si="89"/>
        <v>2.8653839275627882E-44</v>
      </c>
      <c r="BE214">
        <f t="shared" si="89"/>
        <v>7.1929836060714558E-50</v>
      </c>
      <c r="BF214">
        <f t="shared" si="89"/>
        <v>1.2378950226594E-55</v>
      </c>
      <c r="BG214">
        <f t="shared" si="89"/>
        <v>1.5191668653198767E-61</v>
      </c>
      <c r="BH214">
        <f t="shared" si="89"/>
        <v>1.3772456949671831E-67</v>
      </c>
      <c r="BI214">
        <f t="shared" si="89"/>
        <v>9.5211297012767359E-74</v>
      </c>
      <c r="BJ214">
        <f t="shared" si="90"/>
        <v>5.1648098802486281E-80</v>
      </c>
      <c r="BK214">
        <f t="shared" si="90"/>
        <v>2.2558716066436116E-86</v>
      </c>
      <c r="BL214">
        <f t="shared" si="90"/>
        <v>8.1207799279426234E-93</v>
      </c>
      <c r="BM214">
        <f t="shared" si="90"/>
        <v>2.4607968850404785E-99</v>
      </c>
      <c r="BN214">
        <f t="shared" si="90"/>
        <v>6.3983115690124506E-106</v>
      </c>
      <c r="BO214">
        <f t="shared" si="90"/>
        <v>1.4525116519476282E-112</v>
      </c>
      <c r="BP214">
        <f t="shared" si="90"/>
        <v>2.9248736689445022E-119</v>
      </c>
      <c r="BQ214">
        <f t="shared" si="90"/>
        <v>5.3000750740821253E-126</v>
      </c>
      <c r="BR214">
        <f t="shared" si="90"/>
        <v>8.756807792479911E-133</v>
      </c>
      <c r="BS214">
        <f t="shared" si="90"/>
        <v>1.3350633720081053E-139</v>
      </c>
      <c r="BT214">
        <f t="shared" si="91"/>
        <v>1.898908056773457E-146</v>
      </c>
      <c r="BU214">
        <f t="shared" si="91"/>
        <v>2.5450662499269968E-153</v>
      </c>
      <c r="BV214">
        <f t="shared" si="91"/>
        <v>3.2438902979966279E-160</v>
      </c>
      <c r="BW214">
        <f t="shared" si="91"/>
        <v>3.9650608704482671E-167</v>
      </c>
      <c r="BX214">
        <f t="shared" si="91"/>
        <v>4.6837250952262838E-174</v>
      </c>
      <c r="BY214">
        <f t="shared" si="91"/>
        <v>5.3846298072616943E-181</v>
      </c>
      <c r="BZ214">
        <f t="shared" si="91"/>
        <v>6.0639659120490801E-188</v>
      </c>
      <c r="CA214">
        <f t="shared" si="91"/>
        <v>6.7294283536947065E-195</v>
      </c>
      <c r="CB214">
        <f t="shared" si="91"/>
        <v>7.3993681136068754E-202</v>
      </c>
      <c r="CC214">
        <f t="shared" si="91"/>
        <v>8.1019401085961167E-209</v>
      </c>
      <c r="CD214">
        <f t="shared" si="92"/>
        <v>8.8750098239350046E-216</v>
      </c>
      <c r="CE214">
        <f t="shared" si="92"/>
        <v>9.7674412578452651E-223</v>
      </c>
      <c r="CF214">
        <f t="shared" si="92"/>
        <v>1.084236906058336E-229</v>
      </c>
      <c r="CG214">
        <f t="shared" si="92"/>
        <v>1.2183240403464609E-236</v>
      </c>
      <c r="CH214">
        <f t="shared" si="92"/>
        <v>1.3903881250206478E-243</v>
      </c>
      <c r="CI214">
        <f t="shared" si="92"/>
        <v>1.6164740138773621E-250</v>
      </c>
      <c r="CJ214">
        <f t="shared" si="92"/>
        <v>1.9199071248048167E-257</v>
      </c>
      <c r="CK214">
        <f t="shared" si="92"/>
        <v>2.335569036940339E-264</v>
      </c>
      <c r="CL214">
        <f t="shared" si="92"/>
        <v>2.9170154288376711E-271</v>
      </c>
      <c r="CM214">
        <f t="shared" si="92"/>
        <v>3.7485909458512465E-278</v>
      </c>
      <c r="CN214">
        <f t="shared" si="93"/>
        <v>4.9665409763867386E-285</v>
      </c>
      <c r="CO214">
        <f t="shared" si="93"/>
        <v>6.7967189381009618E-292</v>
      </c>
      <c r="CP214">
        <f t="shared" si="93"/>
        <v>9.623681021992448E-299</v>
      </c>
      <c r="CQ214">
        <f t="shared" si="93"/>
        <v>1.4120710391200274E-305</v>
      </c>
      <c r="CR214">
        <f t="shared" si="93"/>
        <v>0</v>
      </c>
      <c r="CS214">
        <f t="shared" si="93"/>
        <v>0</v>
      </c>
      <c r="CT214">
        <f t="shared" si="93"/>
        <v>0</v>
      </c>
      <c r="CU214">
        <f t="shared" si="93"/>
        <v>0</v>
      </c>
      <c r="CV214">
        <f t="shared" si="93"/>
        <v>0</v>
      </c>
      <c r="CW214">
        <f t="shared" si="93"/>
        <v>0</v>
      </c>
      <c r="CX214">
        <f t="shared" si="94"/>
        <v>0</v>
      </c>
      <c r="CY214">
        <f t="shared" si="94"/>
        <v>0</v>
      </c>
      <c r="CZ214">
        <f t="shared" si="94"/>
        <v>0</v>
      </c>
      <c r="DA214">
        <f t="shared" si="94"/>
        <v>0</v>
      </c>
      <c r="DB214">
        <f t="shared" si="94"/>
        <v>0</v>
      </c>
      <c r="DC214">
        <f t="shared" si="94"/>
        <v>0</v>
      </c>
      <c r="DD214">
        <f t="shared" si="94"/>
        <v>0</v>
      </c>
      <c r="DE214">
        <f t="shared" si="94"/>
        <v>0</v>
      </c>
      <c r="DF214">
        <f t="shared" si="94"/>
        <v>0</v>
      </c>
      <c r="DG214">
        <f t="shared" si="94"/>
        <v>0</v>
      </c>
      <c r="DH214">
        <f t="shared" si="95"/>
        <v>0</v>
      </c>
      <c r="DI214">
        <f t="shared" si="95"/>
        <v>0</v>
      </c>
      <c r="DJ214">
        <f t="shared" si="95"/>
        <v>0</v>
      </c>
      <c r="DK214">
        <f t="shared" si="95"/>
        <v>0</v>
      </c>
      <c r="DL214">
        <f t="shared" si="95"/>
        <v>0</v>
      </c>
      <c r="DM214">
        <f t="shared" si="95"/>
        <v>0</v>
      </c>
      <c r="DN214">
        <f t="shared" si="95"/>
        <v>0</v>
      </c>
      <c r="DO214">
        <f t="shared" si="95"/>
        <v>0</v>
      </c>
      <c r="DP214">
        <f t="shared" si="95"/>
        <v>0</v>
      </c>
      <c r="DQ214">
        <f t="shared" si="95"/>
        <v>0</v>
      </c>
      <c r="DR214">
        <f t="shared" si="96"/>
        <v>0</v>
      </c>
      <c r="DS214">
        <f t="shared" si="96"/>
        <v>0</v>
      </c>
      <c r="DT214">
        <f t="shared" si="96"/>
        <v>0</v>
      </c>
      <c r="DU214">
        <f t="shared" si="96"/>
        <v>0</v>
      </c>
      <c r="DV214">
        <f t="shared" si="96"/>
        <v>0</v>
      </c>
      <c r="DW214">
        <f t="shared" si="96"/>
        <v>0</v>
      </c>
      <c r="DX214">
        <f t="shared" si="96"/>
        <v>0</v>
      </c>
      <c r="DY214">
        <f t="shared" si="96"/>
        <v>0</v>
      </c>
      <c r="DZ214">
        <f t="shared" si="96"/>
        <v>0</v>
      </c>
      <c r="EA214">
        <f t="shared" si="96"/>
        <v>0</v>
      </c>
      <c r="EB214">
        <f t="shared" si="96"/>
        <v>0</v>
      </c>
      <c r="EC214">
        <f t="shared" si="96"/>
        <v>0</v>
      </c>
      <c r="ED214">
        <f t="shared" si="96"/>
        <v>0</v>
      </c>
      <c r="EE214">
        <f t="shared" si="96"/>
        <v>0</v>
      </c>
      <c r="EF214">
        <f t="shared" si="96"/>
        <v>0</v>
      </c>
    </row>
    <row r="215" spans="1:136" x14ac:dyDescent="0.2">
      <c r="A215" s="1">
        <v>37288</v>
      </c>
      <c r="B215" s="15">
        <f>Sheet1!G215</f>
        <v>3.2345035723167599</v>
      </c>
      <c r="C215">
        <v>295.70224942499999</v>
      </c>
      <c r="D215">
        <v>37950</v>
      </c>
      <c r="E215" s="5">
        <v>0.05</v>
      </c>
      <c r="F215" s="6">
        <v>1</v>
      </c>
      <c r="G215" s="7">
        <f t="shared" si="84"/>
        <v>3.0461109424829103E-2</v>
      </c>
      <c r="H215" s="10">
        <f t="shared" si="85"/>
        <v>31399.052764888918</v>
      </c>
      <c r="I215" s="8">
        <f t="shared" si="68"/>
        <v>-4.5641094870536909</v>
      </c>
      <c r="J215" s="8">
        <f t="shared" si="62"/>
        <v>-4.59457059647852</v>
      </c>
      <c r="K215" s="3">
        <f t="shared" si="69"/>
        <v>2.5080948458242037E-6</v>
      </c>
      <c r="L215" s="3">
        <f t="shared" si="63"/>
        <v>12519085080.520805</v>
      </c>
      <c r="M215" s="3">
        <f t="shared" si="64"/>
        <v>1.5672670507947848E+20</v>
      </c>
      <c r="N215" s="4">
        <f t="shared" si="65"/>
        <v>4.8137563220904123E-4</v>
      </c>
      <c r="O215" s="3">
        <f t="shared" si="66"/>
        <v>87439.535627522113</v>
      </c>
      <c r="P215" s="18">
        <f t="shared" si="70"/>
        <v>1.5672670507947858E+20</v>
      </c>
      <c r="Q215" s="20">
        <f t="shared" si="71"/>
        <v>0.32974118442246558</v>
      </c>
      <c r="R215" s="9">
        <f t="shared" si="72"/>
        <v>0.37079776593434222</v>
      </c>
      <c r="U215" s="1">
        <f t="shared" si="67"/>
        <v>37288</v>
      </c>
      <c r="V215">
        <f t="shared" si="86"/>
        <v>0</v>
      </c>
      <c r="W215">
        <f t="shared" si="86"/>
        <v>0</v>
      </c>
      <c r="X215">
        <f t="shared" si="86"/>
        <v>0</v>
      </c>
      <c r="Y215">
        <f t="shared" si="86"/>
        <v>0</v>
      </c>
      <c r="Z215">
        <f t="shared" si="86"/>
        <v>0</v>
      </c>
      <c r="AA215">
        <f t="shared" si="86"/>
        <v>0</v>
      </c>
      <c r="AB215">
        <f t="shared" si="86"/>
        <v>4.8207381736885031E-237</v>
      </c>
      <c r="AC215">
        <f t="shared" si="86"/>
        <v>2.9058754599864758E-178</v>
      </c>
      <c r="AD215">
        <f t="shared" si="86"/>
        <v>2.4197514973518001E-133</v>
      </c>
      <c r="AE215">
        <f t="shared" si="86"/>
        <v>1.1600171101673097E-98</v>
      </c>
      <c r="AF215">
        <f t="shared" si="87"/>
        <v>9.141313597505116E-72</v>
      </c>
      <c r="AG215">
        <f t="shared" si="87"/>
        <v>6.3538954313014629E-51</v>
      </c>
      <c r="AH215">
        <f t="shared" si="87"/>
        <v>7.0240838051548917E-35</v>
      </c>
      <c r="AI215">
        <f t="shared" si="87"/>
        <v>1.0644841892789102E-22</v>
      </c>
      <c r="AJ215">
        <f t="shared" si="87"/>
        <v>1.1387852919357869E-13</v>
      </c>
      <c r="AK215">
        <f t="shared" si="87"/>
        <v>3.061815827571325E-7</v>
      </c>
      <c r="AL215">
        <f t="shared" si="87"/>
        <v>5.6211358307443745E-3</v>
      </c>
      <c r="AM215">
        <f t="shared" si="87"/>
        <v>1.5644341828014356</v>
      </c>
      <c r="AN215">
        <f t="shared" si="87"/>
        <v>12.570087381158102</v>
      </c>
      <c r="AO215">
        <f t="shared" si="87"/>
        <v>4.9334280047588939</v>
      </c>
      <c r="AP215">
        <f t="shared" si="88"/>
        <v>0.1458864878550323</v>
      </c>
      <c r="AQ215">
        <f t="shared" si="88"/>
        <v>4.6601651763630467E-4</v>
      </c>
      <c r="AR215">
        <f t="shared" si="88"/>
        <v>2.1745848458838513E-7</v>
      </c>
      <c r="AS215">
        <f t="shared" si="88"/>
        <v>1.9120758984305895E-11</v>
      </c>
      <c r="AT215">
        <f t="shared" si="88"/>
        <v>3.9323334459150388E-16</v>
      </c>
      <c r="AU215">
        <f t="shared" si="88"/>
        <v>2.2748806114174962E-21</v>
      </c>
      <c r="AV215">
        <f t="shared" si="88"/>
        <v>4.3373922375754668E-27</v>
      </c>
      <c r="AW215">
        <f t="shared" si="88"/>
        <v>3.1246862651553384E-33</v>
      </c>
      <c r="AX215">
        <f t="shared" si="88"/>
        <v>9.5744386157064984E-40</v>
      </c>
      <c r="AY215">
        <f t="shared" si="88"/>
        <v>1.3832135885725895E-46</v>
      </c>
      <c r="AZ215">
        <f t="shared" si="89"/>
        <v>1.0308832014871666E-53</v>
      </c>
      <c r="BA215">
        <f t="shared" si="89"/>
        <v>4.2886703219972919E-61</v>
      </c>
      <c r="BB215">
        <f t="shared" si="89"/>
        <v>1.0674453394753295E-68</v>
      </c>
      <c r="BC215">
        <f t="shared" si="89"/>
        <v>1.6898277471526962E-76</v>
      </c>
      <c r="BD215">
        <f t="shared" si="89"/>
        <v>1.7960137562452606E-84</v>
      </c>
      <c r="BE215">
        <f t="shared" si="89"/>
        <v>1.3445760107085856E-92</v>
      </c>
      <c r="BF215">
        <f t="shared" si="89"/>
        <v>7.3993742040298965E-101</v>
      </c>
      <c r="BG215">
        <f t="shared" si="89"/>
        <v>3.1091774436846686E-109</v>
      </c>
      <c r="BH215">
        <f t="shared" si="89"/>
        <v>1.03199212641397E-117</v>
      </c>
      <c r="BI215">
        <f t="shared" si="89"/>
        <v>2.7891683399671158E-126</v>
      </c>
      <c r="BJ215">
        <f t="shared" si="90"/>
        <v>6.3075442800345292E-135</v>
      </c>
      <c r="BK215">
        <f t="shared" si="90"/>
        <v>1.2230529792501535E-143</v>
      </c>
      <c r="BL215">
        <f t="shared" si="90"/>
        <v>2.0786072960549364E-152</v>
      </c>
      <c r="BM215">
        <f t="shared" si="90"/>
        <v>3.1581702994804966E-161</v>
      </c>
      <c r="BN215">
        <f t="shared" si="90"/>
        <v>4.3670067825149083E-170</v>
      </c>
      <c r="BO215">
        <f t="shared" si="90"/>
        <v>5.584879995669574E-179</v>
      </c>
      <c r="BP215">
        <f t="shared" si="90"/>
        <v>6.7026919840478423E-188</v>
      </c>
      <c r="BQ215">
        <f t="shared" si="90"/>
        <v>7.6491243951818357E-197</v>
      </c>
      <c r="BR215">
        <f t="shared" si="90"/>
        <v>8.400067036905546E-206</v>
      </c>
      <c r="BS215">
        <f t="shared" si="90"/>
        <v>8.973432545892825E-215</v>
      </c>
      <c r="BT215">
        <f t="shared" si="91"/>
        <v>9.4167009794780538E-224</v>
      </c>
      <c r="BU215">
        <f t="shared" si="91"/>
        <v>9.7942022150677819E-233</v>
      </c>
      <c r="BV215">
        <f t="shared" si="91"/>
        <v>1.0178405878169942E-241</v>
      </c>
      <c r="BW215">
        <f t="shared" si="91"/>
        <v>1.0646816216947476E-250</v>
      </c>
      <c r="BX215">
        <f t="shared" si="91"/>
        <v>1.1284618802010044E-259</v>
      </c>
      <c r="BY215">
        <f t="shared" si="91"/>
        <v>1.2193128591295629E-268</v>
      </c>
      <c r="BZ215">
        <f t="shared" si="91"/>
        <v>1.3505136615827462E-277</v>
      </c>
      <c r="CA215">
        <f t="shared" si="91"/>
        <v>1.5410442138910636E-286</v>
      </c>
      <c r="CB215">
        <f t="shared" si="91"/>
        <v>1.8198773364135461E-295</v>
      </c>
      <c r="CC215">
        <f t="shared" si="91"/>
        <v>2.2334599879329929E-304</v>
      </c>
      <c r="CD215">
        <f t="shared" si="92"/>
        <v>0</v>
      </c>
      <c r="CE215">
        <f t="shared" si="92"/>
        <v>0</v>
      </c>
      <c r="CF215">
        <f t="shared" si="92"/>
        <v>0</v>
      </c>
      <c r="CG215">
        <f t="shared" si="92"/>
        <v>0</v>
      </c>
      <c r="CH215">
        <f t="shared" si="92"/>
        <v>0</v>
      </c>
      <c r="CI215">
        <f t="shared" si="92"/>
        <v>0</v>
      </c>
      <c r="CJ215">
        <f t="shared" si="92"/>
        <v>0</v>
      </c>
      <c r="CK215">
        <f t="shared" si="92"/>
        <v>0</v>
      </c>
      <c r="CL215">
        <f t="shared" si="92"/>
        <v>0</v>
      </c>
      <c r="CM215">
        <f t="shared" si="92"/>
        <v>0</v>
      </c>
      <c r="CN215">
        <f t="shared" si="93"/>
        <v>0</v>
      </c>
      <c r="CO215">
        <f t="shared" si="93"/>
        <v>0</v>
      </c>
      <c r="CP215">
        <f t="shared" si="93"/>
        <v>0</v>
      </c>
      <c r="CQ215">
        <f t="shared" si="93"/>
        <v>0</v>
      </c>
      <c r="CR215">
        <f t="shared" si="93"/>
        <v>0</v>
      </c>
      <c r="CS215">
        <f t="shared" si="93"/>
        <v>0</v>
      </c>
      <c r="CT215">
        <f t="shared" si="93"/>
        <v>0</v>
      </c>
      <c r="CU215">
        <f t="shared" si="93"/>
        <v>0</v>
      </c>
      <c r="CV215">
        <f t="shared" si="93"/>
        <v>0</v>
      </c>
      <c r="CW215">
        <f t="shared" si="93"/>
        <v>0</v>
      </c>
      <c r="CX215">
        <f t="shared" si="94"/>
        <v>0</v>
      </c>
      <c r="CY215">
        <f t="shared" si="94"/>
        <v>0</v>
      </c>
      <c r="CZ215">
        <f t="shared" si="94"/>
        <v>0</v>
      </c>
      <c r="DA215">
        <f t="shared" si="94"/>
        <v>0</v>
      </c>
      <c r="DB215">
        <f t="shared" si="94"/>
        <v>0</v>
      </c>
      <c r="DC215">
        <f t="shared" si="94"/>
        <v>0</v>
      </c>
      <c r="DD215">
        <f t="shared" si="94"/>
        <v>0</v>
      </c>
      <c r="DE215">
        <f t="shared" si="94"/>
        <v>0</v>
      </c>
      <c r="DF215">
        <f t="shared" si="94"/>
        <v>0</v>
      </c>
      <c r="DG215">
        <f t="shared" si="94"/>
        <v>0</v>
      </c>
      <c r="DH215">
        <f t="shared" si="95"/>
        <v>0</v>
      </c>
      <c r="DI215">
        <f t="shared" si="95"/>
        <v>0</v>
      </c>
      <c r="DJ215">
        <f t="shared" si="95"/>
        <v>0</v>
      </c>
      <c r="DK215">
        <f t="shared" si="95"/>
        <v>0</v>
      </c>
      <c r="DL215">
        <f t="shared" si="95"/>
        <v>0</v>
      </c>
      <c r="DM215">
        <f t="shared" si="95"/>
        <v>0</v>
      </c>
      <c r="DN215">
        <f t="shared" si="95"/>
        <v>0</v>
      </c>
      <c r="DO215">
        <f t="shared" si="95"/>
        <v>0</v>
      </c>
      <c r="DP215">
        <f t="shared" si="95"/>
        <v>0</v>
      </c>
      <c r="DQ215">
        <f t="shared" si="95"/>
        <v>0</v>
      </c>
      <c r="DR215">
        <f t="shared" si="96"/>
        <v>0</v>
      </c>
      <c r="DS215">
        <f t="shared" si="96"/>
        <v>0</v>
      </c>
      <c r="DT215">
        <f t="shared" si="96"/>
        <v>0</v>
      </c>
      <c r="DU215">
        <f t="shared" si="96"/>
        <v>0</v>
      </c>
      <c r="DV215">
        <f t="shared" si="96"/>
        <v>0</v>
      </c>
      <c r="DW215">
        <f t="shared" si="96"/>
        <v>0</v>
      </c>
      <c r="DX215">
        <f t="shared" si="96"/>
        <v>0</v>
      </c>
      <c r="DY215">
        <f t="shared" si="96"/>
        <v>0</v>
      </c>
      <c r="DZ215">
        <f t="shared" si="96"/>
        <v>0</v>
      </c>
      <c r="EA215">
        <f t="shared" si="96"/>
        <v>0</v>
      </c>
      <c r="EB215">
        <f t="shared" si="96"/>
        <v>0</v>
      </c>
      <c r="EC215">
        <f t="shared" si="96"/>
        <v>0</v>
      </c>
      <c r="ED215">
        <f t="shared" si="96"/>
        <v>0</v>
      </c>
      <c r="EE215">
        <f t="shared" si="96"/>
        <v>0</v>
      </c>
      <c r="EF215">
        <f t="shared" si="96"/>
        <v>0</v>
      </c>
    </row>
    <row r="216" spans="1:136" x14ac:dyDescent="0.2">
      <c r="A216" s="1">
        <v>37295</v>
      </c>
      <c r="B216" s="15">
        <f>Sheet1!G216</f>
        <v>3.2340741060141283</v>
      </c>
      <c r="C216">
        <v>281.19610133999998</v>
      </c>
      <c r="D216">
        <v>37950</v>
      </c>
      <c r="E216" s="5">
        <v>0.05</v>
      </c>
      <c r="F216" s="6">
        <v>1</v>
      </c>
      <c r="G216" s="7">
        <f t="shared" si="84"/>
        <v>2.5004717699225965E-2</v>
      </c>
      <c r="H216" s="10">
        <f t="shared" si="85"/>
        <v>36369.497988132454</v>
      </c>
      <c r="I216" s="8">
        <f t="shared" si="68"/>
        <v>0.31088413787607899</v>
      </c>
      <c r="J216" s="8">
        <f t="shared" si="62"/>
        <v>0.28587942017685303</v>
      </c>
      <c r="K216" s="3">
        <f t="shared" si="69"/>
        <v>0.62205564823461523</v>
      </c>
      <c r="L216" s="3">
        <f t="shared" si="63"/>
        <v>58466.630905689148</v>
      </c>
      <c r="M216" s="3">
        <f t="shared" si="64"/>
        <v>488283283.17616761</v>
      </c>
      <c r="N216" s="4">
        <f t="shared" si="65"/>
        <v>512.5853071118072</v>
      </c>
      <c r="O216" s="3">
        <f t="shared" si="66"/>
        <v>53540.964547707743</v>
      </c>
      <c r="P216" s="18">
        <f t="shared" si="70"/>
        <v>488336824.1407153</v>
      </c>
      <c r="Q216" s="20">
        <f t="shared" si="71"/>
        <v>6.2847473859864946</v>
      </c>
      <c r="R216" s="9">
        <f t="shared" si="72"/>
        <v>1.6419361182287219E-10</v>
      </c>
      <c r="U216" s="1">
        <f t="shared" si="67"/>
        <v>37295</v>
      </c>
      <c r="V216">
        <f t="shared" si="86"/>
        <v>0</v>
      </c>
      <c r="W216">
        <f t="shared" si="86"/>
        <v>0</v>
      </c>
      <c r="X216">
        <f t="shared" si="86"/>
        <v>0</v>
      </c>
      <c r="Y216">
        <f t="shared" si="86"/>
        <v>0</v>
      </c>
      <c r="Z216">
        <f t="shared" si="86"/>
        <v>0</v>
      </c>
      <c r="AA216">
        <f t="shared" si="86"/>
        <v>0</v>
      </c>
      <c r="AB216">
        <f t="shared" si="86"/>
        <v>0</v>
      </c>
      <c r="AC216">
        <f t="shared" si="86"/>
        <v>0</v>
      </c>
      <c r="AD216">
        <f t="shared" si="86"/>
        <v>9.5229948983601935E-283</v>
      </c>
      <c r="AE216">
        <f t="shared" si="86"/>
        <v>1.6302460952259705E-220</v>
      </c>
      <c r="AF216">
        <f t="shared" si="87"/>
        <v>7.3578591667398323E-171</v>
      </c>
      <c r="AG216">
        <f t="shared" si="87"/>
        <v>4.8764194283290846E-131</v>
      </c>
      <c r="AH216">
        <f t="shared" si="87"/>
        <v>4.7448559998620439E-99</v>
      </c>
      <c r="AI216">
        <f t="shared" si="87"/>
        <v>2.1137957283760247E-73</v>
      </c>
      <c r="AJ216">
        <f t="shared" si="87"/>
        <v>5.9517678240498243E-53</v>
      </c>
      <c r="AK216">
        <f t="shared" si="87"/>
        <v>8.1453817993055353E-37</v>
      </c>
      <c r="AL216">
        <f t="shared" si="87"/>
        <v>2.7118611548582895E-24</v>
      </c>
      <c r="AM216">
        <f t="shared" si="87"/>
        <v>7.9708316977827848E-15</v>
      </c>
      <c r="AN216">
        <f t="shared" si="87"/>
        <v>5.8764528010403972E-8</v>
      </c>
      <c r="AO216">
        <f t="shared" si="87"/>
        <v>2.5553449101860556E-3</v>
      </c>
      <c r="AP216">
        <f t="shared" si="88"/>
        <v>1.3289632491884353</v>
      </c>
      <c r="AQ216">
        <f t="shared" si="88"/>
        <v>14.904305559689478</v>
      </c>
      <c r="AR216">
        <f t="shared" si="88"/>
        <v>5.9154494333644401</v>
      </c>
      <c r="AS216">
        <f t="shared" si="88"/>
        <v>0.12636267782173011</v>
      </c>
      <c r="AT216">
        <f t="shared" si="88"/>
        <v>2.0763055981570181E-4</v>
      </c>
      <c r="AU216">
        <f t="shared" si="88"/>
        <v>3.5635058039714145E-8</v>
      </c>
      <c r="AV216">
        <f t="shared" si="88"/>
        <v>8.3144037396768087E-13</v>
      </c>
      <c r="AW216">
        <f t="shared" si="88"/>
        <v>3.3130580659145165E-18</v>
      </c>
      <c r="AX216">
        <f t="shared" si="88"/>
        <v>2.7493450257608718E-24</v>
      </c>
      <c r="AY216">
        <f t="shared" si="88"/>
        <v>5.6503065815338898E-31</v>
      </c>
      <c r="AZ216">
        <f t="shared" si="89"/>
        <v>3.3475024037932815E-38</v>
      </c>
      <c r="BA216">
        <f t="shared" si="89"/>
        <v>6.5345681847324502E-46</v>
      </c>
      <c r="BB216">
        <f t="shared" si="89"/>
        <v>4.7293658626430863E-54</v>
      </c>
      <c r="BC216">
        <f t="shared" si="89"/>
        <v>1.4088436346495585E-62</v>
      </c>
      <c r="BD216">
        <f t="shared" si="89"/>
        <v>1.8954383340185096E-71</v>
      </c>
      <c r="BE216">
        <f t="shared" si="89"/>
        <v>1.2509820543152892E-80</v>
      </c>
      <c r="BF216">
        <f t="shared" si="89"/>
        <v>4.3606674245531059E-90</v>
      </c>
      <c r="BG216">
        <f t="shared" si="89"/>
        <v>8.5766902107830833E-100</v>
      </c>
      <c r="BH216">
        <f t="shared" si="89"/>
        <v>1.0099615056558681E-109</v>
      </c>
      <c r="BI216">
        <f t="shared" si="89"/>
        <v>7.5104029719851843E-120</v>
      </c>
      <c r="BJ216">
        <f t="shared" si="90"/>
        <v>3.7004554356914404E-130</v>
      </c>
      <c r="BK216">
        <f t="shared" si="90"/>
        <v>1.2615622223613857E-140</v>
      </c>
      <c r="BL216">
        <f t="shared" si="90"/>
        <v>3.0949060916605776E-151</v>
      </c>
      <c r="BM216">
        <f t="shared" si="90"/>
        <v>5.6609507069815429E-162</v>
      </c>
      <c r="BN216">
        <f t="shared" si="90"/>
        <v>7.9729562734848597E-173</v>
      </c>
      <c r="BO216">
        <f t="shared" si="90"/>
        <v>8.9031024444921782E-184</v>
      </c>
      <c r="BP216">
        <f t="shared" si="90"/>
        <v>8.0948946407360098E-195</v>
      </c>
      <c r="BQ216">
        <f t="shared" si="90"/>
        <v>6.1397959983149624E-206</v>
      </c>
      <c r="BR216">
        <f t="shared" si="90"/>
        <v>3.9716166358558388E-217</v>
      </c>
      <c r="BS216">
        <f t="shared" si="90"/>
        <v>2.2356985793988258E-228</v>
      </c>
      <c r="BT216">
        <f t="shared" si="91"/>
        <v>1.1155755472733919E-239</v>
      </c>
      <c r="BU216">
        <f t="shared" si="91"/>
        <v>5.0182149183965213E-251</v>
      </c>
      <c r="BV216">
        <f t="shared" si="91"/>
        <v>2.0666670120974169E-262</v>
      </c>
      <c r="BW216">
        <f t="shared" si="91"/>
        <v>7.9032955444141777E-274</v>
      </c>
      <c r="BX216">
        <f t="shared" si="91"/>
        <v>2.8431396546931808E-285</v>
      </c>
      <c r="BY216">
        <f t="shared" si="91"/>
        <v>9.7367144172749907E-297</v>
      </c>
      <c r="BZ216">
        <f t="shared" si="91"/>
        <v>3.2092266789494278E-308</v>
      </c>
      <c r="CA216">
        <f t="shared" si="91"/>
        <v>0</v>
      </c>
      <c r="CB216">
        <f t="shared" si="91"/>
        <v>0</v>
      </c>
      <c r="CC216">
        <f t="shared" si="91"/>
        <v>0</v>
      </c>
      <c r="CD216">
        <f t="shared" si="92"/>
        <v>0</v>
      </c>
      <c r="CE216">
        <f t="shared" si="92"/>
        <v>0</v>
      </c>
      <c r="CF216">
        <f t="shared" si="92"/>
        <v>0</v>
      </c>
      <c r="CG216">
        <f t="shared" si="92"/>
        <v>0</v>
      </c>
      <c r="CH216">
        <f t="shared" si="92"/>
        <v>0</v>
      </c>
      <c r="CI216">
        <f t="shared" si="92"/>
        <v>0</v>
      </c>
      <c r="CJ216">
        <f t="shared" si="92"/>
        <v>0</v>
      </c>
      <c r="CK216">
        <f t="shared" si="92"/>
        <v>0</v>
      </c>
      <c r="CL216">
        <f t="shared" si="92"/>
        <v>0</v>
      </c>
      <c r="CM216">
        <f t="shared" si="92"/>
        <v>0</v>
      </c>
      <c r="CN216">
        <f t="shared" si="93"/>
        <v>0</v>
      </c>
      <c r="CO216">
        <f t="shared" si="93"/>
        <v>0</v>
      </c>
      <c r="CP216">
        <f t="shared" si="93"/>
        <v>0</v>
      </c>
      <c r="CQ216">
        <f t="shared" si="93"/>
        <v>0</v>
      </c>
      <c r="CR216">
        <f t="shared" si="93"/>
        <v>0</v>
      </c>
      <c r="CS216">
        <f t="shared" si="93"/>
        <v>0</v>
      </c>
      <c r="CT216">
        <f t="shared" si="93"/>
        <v>0</v>
      </c>
      <c r="CU216">
        <f t="shared" si="93"/>
        <v>0</v>
      </c>
      <c r="CV216">
        <f t="shared" si="93"/>
        <v>0</v>
      </c>
      <c r="CW216">
        <f t="shared" si="93"/>
        <v>0</v>
      </c>
      <c r="CX216">
        <f t="shared" si="94"/>
        <v>0</v>
      </c>
      <c r="CY216">
        <f t="shared" si="94"/>
        <v>0</v>
      </c>
      <c r="CZ216">
        <f t="shared" si="94"/>
        <v>0</v>
      </c>
      <c r="DA216">
        <f t="shared" si="94"/>
        <v>0</v>
      </c>
      <c r="DB216">
        <f t="shared" si="94"/>
        <v>0</v>
      </c>
      <c r="DC216">
        <f t="shared" si="94"/>
        <v>0</v>
      </c>
      <c r="DD216">
        <f t="shared" si="94"/>
        <v>0</v>
      </c>
      <c r="DE216">
        <f t="shared" si="94"/>
        <v>0</v>
      </c>
      <c r="DF216">
        <f t="shared" si="94"/>
        <v>0</v>
      </c>
      <c r="DG216">
        <f t="shared" si="94"/>
        <v>0</v>
      </c>
      <c r="DH216">
        <f t="shared" si="95"/>
        <v>0</v>
      </c>
      <c r="DI216">
        <f t="shared" si="95"/>
        <v>0</v>
      </c>
      <c r="DJ216">
        <f t="shared" si="95"/>
        <v>0</v>
      </c>
      <c r="DK216">
        <f t="shared" si="95"/>
        <v>0</v>
      </c>
      <c r="DL216">
        <f t="shared" si="95"/>
        <v>0</v>
      </c>
      <c r="DM216">
        <f t="shared" si="95"/>
        <v>0</v>
      </c>
      <c r="DN216">
        <f t="shared" si="95"/>
        <v>0</v>
      </c>
      <c r="DO216">
        <f t="shared" si="95"/>
        <v>0</v>
      </c>
      <c r="DP216">
        <f t="shared" si="95"/>
        <v>0</v>
      </c>
      <c r="DQ216">
        <f t="shared" si="95"/>
        <v>0</v>
      </c>
      <c r="DR216">
        <f t="shared" si="96"/>
        <v>0</v>
      </c>
      <c r="DS216">
        <f t="shared" si="96"/>
        <v>0</v>
      </c>
      <c r="DT216">
        <f t="shared" si="96"/>
        <v>0</v>
      </c>
      <c r="DU216">
        <f t="shared" si="96"/>
        <v>0</v>
      </c>
      <c r="DV216">
        <f t="shared" si="96"/>
        <v>0</v>
      </c>
      <c r="DW216">
        <f t="shared" si="96"/>
        <v>0</v>
      </c>
      <c r="DX216">
        <f t="shared" si="96"/>
        <v>0</v>
      </c>
      <c r="DY216">
        <f t="shared" si="96"/>
        <v>0</v>
      </c>
      <c r="DZ216">
        <f t="shared" si="96"/>
        <v>0</v>
      </c>
      <c r="EA216">
        <f t="shared" si="96"/>
        <v>0</v>
      </c>
      <c r="EB216">
        <f t="shared" si="96"/>
        <v>0</v>
      </c>
      <c r="EC216">
        <f t="shared" si="96"/>
        <v>0</v>
      </c>
      <c r="ED216">
        <f t="shared" si="96"/>
        <v>0</v>
      </c>
      <c r="EE216">
        <f t="shared" si="96"/>
        <v>0</v>
      </c>
      <c r="EF216">
        <f t="shared" si="96"/>
        <v>0</v>
      </c>
    </row>
    <row r="217" spans="1:136" x14ac:dyDescent="0.2">
      <c r="A217" s="1">
        <v>37302</v>
      </c>
      <c r="B217" s="15">
        <f>Sheet1!G217</f>
        <v>3.2518690113483886</v>
      </c>
      <c r="C217">
        <v>197.13483295</v>
      </c>
      <c r="D217">
        <v>37950</v>
      </c>
      <c r="E217" s="5">
        <v>0.05</v>
      </c>
      <c r="F217" s="6">
        <v>1</v>
      </c>
      <c r="G217" s="7">
        <f t="shared" si="84"/>
        <v>2.3917977497635155E-2</v>
      </c>
      <c r="H217" s="10">
        <f t="shared" si="85"/>
        <v>26802.293563108735</v>
      </c>
      <c r="I217" s="8">
        <f t="shared" si="68"/>
        <v>-12.438175614107063</v>
      </c>
      <c r="J217" s="8">
        <f t="shared" si="62"/>
        <v>-12.462093591604699</v>
      </c>
      <c r="K217" s="3">
        <f t="shared" si="69"/>
        <v>8.1082784779521337E-36</v>
      </c>
      <c r="L217" s="3">
        <f t="shared" si="63"/>
        <v>3.3055467490403773E+39</v>
      </c>
      <c r="M217" s="3">
        <f t="shared" si="64"/>
        <v>1.0926639310091407E+79</v>
      </c>
      <c r="N217" s="4">
        <f t="shared" si="65"/>
        <v>4.118831779092059E-34</v>
      </c>
      <c r="O217" s="3">
        <f t="shared" si="66"/>
        <v>38862.142362224404</v>
      </c>
      <c r="P217" s="18">
        <f t="shared" si="70"/>
        <v>1.0926639310091407E+79</v>
      </c>
      <c r="Q217" s="20">
        <f t="shared" si="71"/>
        <v>-6.1906603144878956</v>
      </c>
      <c r="R217" s="9">
        <f t="shared" si="72"/>
        <v>0.99999999970043651</v>
      </c>
      <c r="U217" s="1">
        <f t="shared" si="67"/>
        <v>37302</v>
      </c>
      <c r="V217">
        <f t="shared" si="86"/>
        <v>0</v>
      </c>
      <c r="W217">
        <f t="shared" si="86"/>
        <v>0</v>
      </c>
      <c r="X217">
        <f t="shared" si="86"/>
        <v>0</v>
      </c>
      <c r="Y217">
        <f t="shared" si="86"/>
        <v>0</v>
      </c>
      <c r="Z217">
        <f t="shared" si="86"/>
        <v>0</v>
      </c>
      <c r="AA217">
        <f t="shared" si="86"/>
        <v>0</v>
      </c>
      <c r="AB217">
        <f t="shared" si="86"/>
        <v>3.3600188930420298E-273</v>
      </c>
      <c r="AC217">
        <f t="shared" si="86"/>
        <v>6.8824913862137522E-194</v>
      </c>
      <c r="AD217">
        <f t="shared" si="86"/>
        <v>3.6267794279288182E-135</v>
      </c>
      <c r="AE217">
        <f t="shared" si="86"/>
        <v>1.4580529764434979E-91</v>
      </c>
      <c r="AF217">
        <f t="shared" si="87"/>
        <v>2.2322897557540555E-59</v>
      </c>
      <c r="AG217">
        <f t="shared" si="87"/>
        <v>5.1242203249450189E-36</v>
      </c>
      <c r="AH217">
        <f t="shared" si="87"/>
        <v>1.3304176229773436E-19</v>
      </c>
      <c r="AI217">
        <f t="shared" si="87"/>
        <v>9.6615571225166009E-9</v>
      </c>
      <c r="AJ217">
        <f t="shared" si="87"/>
        <v>2.2328698383518621E-2</v>
      </c>
      <c r="AK217">
        <f t="shared" si="87"/>
        <v>10.730271316776738</v>
      </c>
      <c r="AL217">
        <f t="shared" si="87"/>
        <v>4.6716494407273403</v>
      </c>
      <c r="AM217">
        <f t="shared" si="87"/>
        <v>5.9363906512076656E-3</v>
      </c>
      <c r="AN217">
        <f t="shared" si="87"/>
        <v>5.6430571423033794E-8</v>
      </c>
      <c r="AO217">
        <f t="shared" si="87"/>
        <v>8.6256496579377449E-15</v>
      </c>
      <c r="AP217">
        <f t="shared" si="88"/>
        <v>3.9732616695375396E-23</v>
      </c>
      <c r="AQ217">
        <f t="shared" si="88"/>
        <v>9.2767325249658411E-33</v>
      </c>
      <c r="AR217">
        <f t="shared" si="88"/>
        <v>1.693912016482591E-43</v>
      </c>
      <c r="AS217">
        <f t="shared" si="88"/>
        <v>3.4820022000721338E-55</v>
      </c>
      <c r="AT217">
        <f t="shared" si="88"/>
        <v>1.0962346045966617E-67</v>
      </c>
      <c r="AU217">
        <f t="shared" si="88"/>
        <v>6.8666424447882511E-81</v>
      </c>
      <c r="AV217">
        <f t="shared" si="88"/>
        <v>1.0701131718123475E-94</v>
      </c>
      <c r="AW217">
        <f t="shared" si="88"/>
        <v>5.0267660089576498E-109</v>
      </c>
      <c r="AX217">
        <f t="shared" si="88"/>
        <v>8.397676444827414E-124</v>
      </c>
      <c r="AY217">
        <f t="shared" si="88"/>
        <v>5.7572904251520685E-139</v>
      </c>
      <c r="AZ217">
        <f t="shared" si="89"/>
        <v>1.8343289853626863E-154</v>
      </c>
      <c r="BA217">
        <f t="shared" si="89"/>
        <v>3.0269961415630561E-170</v>
      </c>
      <c r="BB217">
        <f t="shared" si="89"/>
        <v>2.844318712922413E-186</v>
      </c>
      <c r="BC217">
        <f t="shared" si="89"/>
        <v>1.6537094035892515E-202</v>
      </c>
      <c r="BD217">
        <f t="shared" si="89"/>
        <v>6.3998735675843272E-219</v>
      </c>
      <c r="BE217">
        <f t="shared" si="89"/>
        <v>1.758166248216054E-235</v>
      </c>
      <c r="BF217">
        <f t="shared" si="89"/>
        <v>3.6291105791262697E-252</v>
      </c>
      <c r="BG217">
        <f t="shared" si="89"/>
        <v>5.9186614560568754E-269</v>
      </c>
      <c r="BH217">
        <f t="shared" si="89"/>
        <v>7.9740613168222045E-286</v>
      </c>
      <c r="BI217">
        <f t="shared" si="89"/>
        <v>9.2330771174033291E-303</v>
      </c>
      <c r="BJ217">
        <f t="shared" si="90"/>
        <v>0</v>
      </c>
      <c r="BK217">
        <f t="shared" si="90"/>
        <v>0</v>
      </c>
      <c r="BL217">
        <f t="shared" si="90"/>
        <v>0</v>
      </c>
      <c r="BM217">
        <f t="shared" si="90"/>
        <v>0</v>
      </c>
      <c r="BN217">
        <f t="shared" si="90"/>
        <v>0</v>
      </c>
      <c r="BO217">
        <f t="shared" si="90"/>
        <v>0</v>
      </c>
      <c r="BP217">
        <f t="shared" si="90"/>
        <v>0</v>
      </c>
      <c r="BQ217">
        <f t="shared" si="90"/>
        <v>0</v>
      </c>
      <c r="BR217">
        <f t="shared" si="90"/>
        <v>0</v>
      </c>
      <c r="BS217">
        <f t="shared" si="90"/>
        <v>0</v>
      </c>
      <c r="BT217">
        <f t="shared" si="91"/>
        <v>0</v>
      </c>
      <c r="BU217">
        <f t="shared" si="91"/>
        <v>0</v>
      </c>
      <c r="BV217">
        <f t="shared" si="91"/>
        <v>0</v>
      </c>
      <c r="BW217">
        <f t="shared" si="91"/>
        <v>0</v>
      </c>
      <c r="BX217">
        <f t="shared" si="91"/>
        <v>0</v>
      </c>
      <c r="BY217">
        <f t="shared" si="91"/>
        <v>0</v>
      </c>
      <c r="BZ217">
        <f t="shared" si="91"/>
        <v>0</v>
      </c>
      <c r="CA217">
        <f t="shared" si="91"/>
        <v>0</v>
      </c>
      <c r="CB217">
        <f t="shared" si="91"/>
        <v>0</v>
      </c>
      <c r="CC217">
        <f t="shared" si="91"/>
        <v>0</v>
      </c>
      <c r="CD217">
        <f t="shared" si="92"/>
        <v>0</v>
      </c>
      <c r="CE217">
        <f t="shared" si="92"/>
        <v>0</v>
      </c>
      <c r="CF217">
        <f t="shared" si="92"/>
        <v>0</v>
      </c>
      <c r="CG217">
        <f t="shared" si="92"/>
        <v>0</v>
      </c>
      <c r="CH217">
        <f t="shared" si="92"/>
        <v>0</v>
      </c>
      <c r="CI217">
        <f t="shared" si="92"/>
        <v>0</v>
      </c>
      <c r="CJ217">
        <f t="shared" si="92"/>
        <v>0</v>
      </c>
      <c r="CK217">
        <f t="shared" si="92"/>
        <v>0</v>
      </c>
      <c r="CL217">
        <f t="shared" si="92"/>
        <v>0</v>
      </c>
      <c r="CM217">
        <f t="shared" si="92"/>
        <v>0</v>
      </c>
      <c r="CN217">
        <f t="shared" si="93"/>
        <v>0</v>
      </c>
      <c r="CO217">
        <f t="shared" si="93"/>
        <v>0</v>
      </c>
      <c r="CP217">
        <f t="shared" si="93"/>
        <v>0</v>
      </c>
      <c r="CQ217">
        <f t="shared" si="93"/>
        <v>0</v>
      </c>
      <c r="CR217">
        <f t="shared" si="93"/>
        <v>0</v>
      </c>
      <c r="CS217">
        <f t="shared" si="93"/>
        <v>0</v>
      </c>
      <c r="CT217">
        <f t="shared" si="93"/>
        <v>0</v>
      </c>
      <c r="CU217">
        <f t="shared" si="93"/>
        <v>0</v>
      </c>
      <c r="CV217">
        <f t="shared" si="93"/>
        <v>0</v>
      </c>
      <c r="CW217">
        <f t="shared" si="93"/>
        <v>0</v>
      </c>
      <c r="CX217">
        <f t="shared" si="94"/>
        <v>0</v>
      </c>
      <c r="CY217">
        <f t="shared" si="94"/>
        <v>0</v>
      </c>
      <c r="CZ217">
        <f t="shared" si="94"/>
        <v>0</v>
      </c>
      <c r="DA217">
        <f t="shared" si="94"/>
        <v>0</v>
      </c>
      <c r="DB217">
        <f t="shared" si="94"/>
        <v>0</v>
      </c>
      <c r="DC217">
        <f t="shared" si="94"/>
        <v>0</v>
      </c>
      <c r="DD217">
        <f t="shared" si="94"/>
        <v>0</v>
      </c>
      <c r="DE217">
        <f t="shared" si="94"/>
        <v>0</v>
      </c>
      <c r="DF217">
        <f t="shared" si="94"/>
        <v>0</v>
      </c>
      <c r="DG217">
        <f t="shared" si="94"/>
        <v>0</v>
      </c>
      <c r="DH217">
        <f t="shared" si="95"/>
        <v>0</v>
      </c>
      <c r="DI217">
        <f t="shared" si="95"/>
        <v>0</v>
      </c>
      <c r="DJ217">
        <f t="shared" si="95"/>
        <v>0</v>
      </c>
      <c r="DK217">
        <f t="shared" si="95"/>
        <v>0</v>
      </c>
      <c r="DL217">
        <f t="shared" si="95"/>
        <v>0</v>
      </c>
      <c r="DM217">
        <f t="shared" si="95"/>
        <v>0</v>
      </c>
      <c r="DN217">
        <f t="shared" si="95"/>
        <v>0</v>
      </c>
      <c r="DO217">
        <f t="shared" si="95"/>
        <v>0</v>
      </c>
      <c r="DP217">
        <f t="shared" si="95"/>
        <v>0</v>
      </c>
      <c r="DQ217">
        <f t="shared" si="95"/>
        <v>0</v>
      </c>
      <c r="DR217">
        <f t="shared" si="96"/>
        <v>0</v>
      </c>
      <c r="DS217">
        <f t="shared" si="96"/>
        <v>0</v>
      </c>
      <c r="DT217">
        <f t="shared" si="96"/>
        <v>0</v>
      </c>
      <c r="DU217">
        <f t="shared" si="96"/>
        <v>0</v>
      </c>
      <c r="DV217">
        <f t="shared" si="96"/>
        <v>0</v>
      </c>
      <c r="DW217">
        <f t="shared" si="96"/>
        <v>0</v>
      </c>
      <c r="DX217">
        <f t="shared" si="96"/>
        <v>0</v>
      </c>
      <c r="DY217">
        <f t="shared" si="96"/>
        <v>0</v>
      </c>
      <c r="DZ217">
        <f t="shared" si="96"/>
        <v>0</v>
      </c>
      <c r="EA217">
        <f t="shared" si="96"/>
        <v>0</v>
      </c>
      <c r="EB217">
        <f t="shared" si="96"/>
        <v>0</v>
      </c>
      <c r="EC217">
        <f t="shared" si="96"/>
        <v>0</v>
      </c>
      <c r="ED217">
        <f t="shared" si="96"/>
        <v>0</v>
      </c>
      <c r="EE217">
        <f t="shared" si="96"/>
        <v>0</v>
      </c>
      <c r="EF217">
        <f t="shared" si="96"/>
        <v>0</v>
      </c>
    </row>
    <row r="218" spans="1:136" x14ac:dyDescent="0.2">
      <c r="A218" s="1">
        <v>37309</v>
      </c>
      <c r="B218" s="15">
        <f>Sheet1!G218</f>
        <v>3.2687388480101496</v>
      </c>
      <c r="C218">
        <v>135.39071546</v>
      </c>
      <c r="D218">
        <v>37950</v>
      </c>
      <c r="E218" s="5">
        <v>0.05</v>
      </c>
      <c r="F218" s="6">
        <v>1</v>
      </c>
      <c r="G218" s="7">
        <f t="shared" si="84"/>
        <v>1.6892023203878059E-2</v>
      </c>
      <c r="H218" s="10">
        <f t="shared" si="85"/>
        <v>26199.164300365657</v>
      </c>
      <c r="I218" s="8">
        <f t="shared" si="68"/>
        <v>-18.967492314265645</v>
      </c>
      <c r="J218" s="8">
        <f t="shared" si="62"/>
        <v>-18.984384337469521</v>
      </c>
      <c r="K218" s="3">
        <f t="shared" si="69"/>
        <v>1.5832812698370714E-80</v>
      </c>
      <c r="L218" s="3">
        <f t="shared" si="63"/>
        <v>1.6547384725306387E+84</v>
      </c>
      <c r="M218" s="3">
        <f t="shared" si="64"/>
        <v>2.7381594124730314E+168</v>
      </c>
      <c r="N218" s="4">
        <f t="shared" si="65"/>
        <v>3.6706741641696026E-79</v>
      </c>
      <c r="O218" s="3">
        <f t="shared" si="66"/>
        <v>18330.645832770682</v>
      </c>
      <c r="P218" s="18">
        <f t="shared" si="70"/>
        <v>2.7381594124730314E+168</v>
      </c>
      <c r="Q218" s="20">
        <f t="shared" si="71"/>
        <v>-10.104453367118788</v>
      </c>
      <c r="R218" s="9">
        <f t="shared" si="72"/>
        <v>1</v>
      </c>
      <c r="U218" s="1">
        <f t="shared" si="67"/>
        <v>37309</v>
      </c>
      <c r="V218">
        <f t="shared" ref="V218:AE228" si="97">NORMDIST(LN(V$1),LN($H218)+($S$2-$G218^2/2)*$F218,$G218*SQRT($F218),FALSE)</f>
        <v>0</v>
      </c>
      <c r="W218">
        <f t="shared" si="97"/>
        <v>0</v>
      </c>
      <c r="X218">
        <f t="shared" si="97"/>
        <v>0</v>
      </c>
      <c r="Y218">
        <f t="shared" si="97"/>
        <v>0</v>
      </c>
      <c r="Z218">
        <f t="shared" si="97"/>
        <v>0</v>
      </c>
      <c r="AA218">
        <f t="shared" si="97"/>
        <v>0</v>
      </c>
      <c r="AB218">
        <f t="shared" si="97"/>
        <v>0</v>
      </c>
      <c r="AC218">
        <f t="shared" si="97"/>
        <v>0</v>
      </c>
      <c r="AD218">
        <f t="shared" si="97"/>
        <v>3.7794013171468401E-251</v>
      </c>
      <c r="AE218">
        <f t="shared" si="97"/>
        <v>2.3514181698302474E-167</v>
      </c>
      <c r="AF218">
        <f t="shared" ref="AF218:AO228" si="98">NORMDIST(LN(AF$1),LN($H218)+($S$2-$G218^2/2)*$F218,$G218*SQRT($F218),FALSE)</f>
        <v>4.1406783778203458E-106</v>
      </c>
      <c r="AG218">
        <f t="shared" si="98"/>
        <v>2.8663908649638247E-62</v>
      </c>
      <c r="AH218">
        <f t="shared" si="98"/>
        <v>4.0797982609532087E-32</v>
      </c>
      <c r="AI218">
        <f t="shared" si="98"/>
        <v>6.8328678054094503E-13</v>
      </c>
      <c r="AJ218">
        <f t="shared" si="98"/>
        <v>1.652990635358054E-2</v>
      </c>
      <c r="AK218">
        <f t="shared" si="98"/>
        <v>23.616255077858877</v>
      </c>
      <c r="AL218">
        <f t="shared" si="98"/>
        <v>3.6500126867972577E-2</v>
      </c>
      <c r="AM218">
        <f t="shared" si="98"/>
        <v>6.1481332115250307E-10</v>
      </c>
      <c r="AN218">
        <f t="shared" si="98"/>
        <v>7.2298965378979017E-22</v>
      </c>
      <c r="AO218">
        <f t="shared" si="98"/>
        <v>2.6844072659138944E-37</v>
      </c>
      <c r="AP218">
        <f t="shared" ref="AP218:AY228" si="99">NORMDIST(LN(AP$1),LN($H218)+($S$2-$G218^2/2)*$F218,$G218*SQRT($F218),FALSE)</f>
        <v>1.0851342986964574E-55</v>
      </c>
      <c r="AQ218">
        <f t="shared" si="99"/>
        <v>1.3296750431425039E-76</v>
      </c>
      <c r="AR218">
        <f t="shared" si="99"/>
        <v>1.1596107685293675E-99</v>
      </c>
      <c r="AS218">
        <f t="shared" si="99"/>
        <v>1.4732634088200751E-124</v>
      </c>
      <c r="AT218">
        <f t="shared" si="99"/>
        <v>4.993087390343165E-151</v>
      </c>
      <c r="AU218">
        <f t="shared" si="99"/>
        <v>7.545686740830776E-179</v>
      </c>
      <c r="AV218">
        <f t="shared" si="99"/>
        <v>7.883804901260594E-208</v>
      </c>
      <c r="AW218">
        <f t="shared" si="99"/>
        <v>8.2953992350969128E-238</v>
      </c>
      <c r="AX218">
        <f t="shared" si="99"/>
        <v>1.2153779411415799E-268</v>
      </c>
      <c r="AY218">
        <f t="shared" si="99"/>
        <v>3.2812187515677303E-300</v>
      </c>
      <c r="AZ218">
        <f t="shared" ref="AZ218:BI228" si="100">NORMDIST(LN(AZ$1),LN($H218)+($S$2-$G218^2/2)*$F218,$G218*SQRT($F218),FALSE)</f>
        <v>0</v>
      </c>
      <c r="BA218">
        <f t="shared" si="100"/>
        <v>0</v>
      </c>
      <c r="BB218">
        <f t="shared" si="100"/>
        <v>0</v>
      </c>
      <c r="BC218">
        <f t="shared" si="100"/>
        <v>0</v>
      </c>
      <c r="BD218">
        <f t="shared" si="100"/>
        <v>0</v>
      </c>
      <c r="BE218">
        <f t="shared" si="100"/>
        <v>0</v>
      </c>
      <c r="BF218">
        <f t="shared" si="100"/>
        <v>0</v>
      </c>
      <c r="BG218">
        <f t="shared" si="100"/>
        <v>0</v>
      </c>
      <c r="BH218">
        <f t="shared" si="100"/>
        <v>0</v>
      </c>
      <c r="BI218">
        <f t="shared" si="100"/>
        <v>0</v>
      </c>
      <c r="BJ218">
        <f t="shared" ref="BJ218:BS228" si="101">NORMDIST(LN(BJ$1),LN($H218)+($S$2-$G218^2/2)*$F218,$G218*SQRT($F218),FALSE)</f>
        <v>0</v>
      </c>
      <c r="BK218">
        <f t="shared" si="101"/>
        <v>0</v>
      </c>
      <c r="BL218">
        <f t="shared" si="101"/>
        <v>0</v>
      </c>
      <c r="BM218">
        <f t="shared" si="101"/>
        <v>0</v>
      </c>
      <c r="BN218">
        <f t="shared" si="101"/>
        <v>0</v>
      </c>
      <c r="BO218">
        <f t="shared" si="101"/>
        <v>0</v>
      </c>
      <c r="BP218">
        <f t="shared" si="101"/>
        <v>0</v>
      </c>
      <c r="BQ218">
        <f t="shared" si="101"/>
        <v>0</v>
      </c>
      <c r="BR218">
        <f t="shared" si="101"/>
        <v>0</v>
      </c>
      <c r="BS218">
        <f t="shared" si="101"/>
        <v>0</v>
      </c>
      <c r="BT218">
        <f t="shared" ref="BT218:CC228" si="102">NORMDIST(LN(BT$1),LN($H218)+($S$2-$G218^2/2)*$F218,$G218*SQRT($F218),FALSE)</f>
        <v>0</v>
      </c>
      <c r="BU218">
        <f t="shared" si="102"/>
        <v>0</v>
      </c>
      <c r="BV218">
        <f t="shared" si="102"/>
        <v>0</v>
      </c>
      <c r="BW218">
        <f t="shared" si="102"/>
        <v>0</v>
      </c>
      <c r="BX218">
        <f t="shared" si="102"/>
        <v>0</v>
      </c>
      <c r="BY218">
        <f t="shared" si="102"/>
        <v>0</v>
      </c>
      <c r="BZ218">
        <f t="shared" si="102"/>
        <v>0</v>
      </c>
      <c r="CA218">
        <f t="shared" si="102"/>
        <v>0</v>
      </c>
      <c r="CB218">
        <f t="shared" si="102"/>
        <v>0</v>
      </c>
      <c r="CC218">
        <f t="shared" si="102"/>
        <v>0</v>
      </c>
      <c r="CD218">
        <f t="shared" ref="CD218:CM228" si="103">NORMDIST(LN(CD$1),LN($H218)+($S$2-$G218^2/2)*$F218,$G218*SQRT($F218),FALSE)</f>
        <v>0</v>
      </c>
      <c r="CE218">
        <f t="shared" si="103"/>
        <v>0</v>
      </c>
      <c r="CF218">
        <f t="shared" si="103"/>
        <v>0</v>
      </c>
      <c r="CG218">
        <f t="shared" si="103"/>
        <v>0</v>
      </c>
      <c r="CH218">
        <f t="shared" si="103"/>
        <v>0</v>
      </c>
      <c r="CI218">
        <f t="shared" si="103"/>
        <v>0</v>
      </c>
      <c r="CJ218">
        <f t="shared" si="103"/>
        <v>0</v>
      </c>
      <c r="CK218">
        <f t="shared" si="103"/>
        <v>0</v>
      </c>
      <c r="CL218">
        <f t="shared" si="103"/>
        <v>0</v>
      </c>
      <c r="CM218">
        <f t="shared" si="103"/>
        <v>0</v>
      </c>
      <c r="CN218">
        <f t="shared" ref="CN218:CW228" si="104">NORMDIST(LN(CN$1),LN($H218)+($S$2-$G218^2/2)*$F218,$G218*SQRT($F218),FALSE)</f>
        <v>0</v>
      </c>
      <c r="CO218">
        <f t="shared" si="104"/>
        <v>0</v>
      </c>
      <c r="CP218">
        <f t="shared" si="104"/>
        <v>0</v>
      </c>
      <c r="CQ218">
        <f t="shared" si="104"/>
        <v>0</v>
      </c>
      <c r="CR218">
        <f t="shared" si="104"/>
        <v>0</v>
      </c>
      <c r="CS218">
        <f t="shared" si="104"/>
        <v>0</v>
      </c>
      <c r="CT218">
        <f t="shared" si="104"/>
        <v>0</v>
      </c>
      <c r="CU218">
        <f t="shared" si="104"/>
        <v>0</v>
      </c>
      <c r="CV218">
        <f t="shared" si="104"/>
        <v>0</v>
      </c>
      <c r="CW218">
        <f t="shared" si="104"/>
        <v>0</v>
      </c>
      <c r="CX218">
        <f t="shared" ref="CX218:DG228" si="105">NORMDIST(LN(CX$1),LN($H218)+($S$2-$G218^2/2)*$F218,$G218*SQRT($F218),FALSE)</f>
        <v>0</v>
      </c>
      <c r="CY218">
        <f t="shared" si="105"/>
        <v>0</v>
      </c>
      <c r="CZ218">
        <f t="shared" si="105"/>
        <v>0</v>
      </c>
      <c r="DA218">
        <f t="shared" si="105"/>
        <v>0</v>
      </c>
      <c r="DB218">
        <f t="shared" si="105"/>
        <v>0</v>
      </c>
      <c r="DC218">
        <f t="shared" si="105"/>
        <v>0</v>
      </c>
      <c r="DD218">
        <f t="shared" si="105"/>
        <v>0</v>
      </c>
      <c r="DE218">
        <f t="shared" si="105"/>
        <v>0</v>
      </c>
      <c r="DF218">
        <f t="shared" si="105"/>
        <v>0</v>
      </c>
      <c r="DG218">
        <f t="shared" si="105"/>
        <v>0</v>
      </c>
      <c r="DH218">
        <f t="shared" ref="DH218:DQ228" si="106">NORMDIST(LN(DH$1),LN($H218)+($S$2-$G218^2/2)*$F218,$G218*SQRT($F218),FALSE)</f>
        <v>0</v>
      </c>
      <c r="DI218">
        <f t="shared" si="106"/>
        <v>0</v>
      </c>
      <c r="DJ218">
        <f t="shared" si="106"/>
        <v>0</v>
      </c>
      <c r="DK218">
        <f t="shared" si="106"/>
        <v>0</v>
      </c>
      <c r="DL218">
        <f t="shared" si="106"/>
        <v>0</v>
      </c>
      <c r="DM218">
        <f t="shared" si="106"/>
        <v>0</v>
      </c>
      <c r="DN218">
        <f t="shared" si="106"/>
        <v>0</v>
      </c>
      <c r="DO218">
        <f t="shared" si="106"/>
        <v>0</v>
      </c>
      <c r="DP218">
        <f t="shared" si="106"/>
        <v>0</v>
      </c>
      <c r="DQ218">
        <f t="shared" si="106"/>
        <v>0</v>
      </c>
      <c r="DR218">
        <f t="shared" ref="DR218:EF228" si="107">NORMDIST(LN(DR$1),LN($H218)+($S$2-$G218^2/2)*$F218,$G218*SQRT($F218),FALSE)</f>
        <v>0</v>
      </c>
      <c r="DS218">
        <f t="shared" si="107"/>
        <v>0</v>
      </c>
      <c r="DT218">
        <f t="shared" si="107"/>
        <v>0</v>
      </c>
      <c r="DU218">
        <f t="shared" si="107"/>
        <v>0</v>
      </c>
      <c r="DV218">
        <f t="shared" si="107"/>
        <v>0</v>
      </c>
      <c r="DW218">
        <f t="shared" si="107"/>
        <v>0</v>
      </c>
      <c r="DX218">
        <f t="shared" si="107"/>
        <v>0</v>
      </c>
      <c r="DY218">
        <f t="shared" si="107"/>
        <v>0</v>
      </c>
      <c r="DZ218">
        <f t="shared" si="107"/>
        <v>0</v>
      </c>
      <c r="EA218">
        <f t="shared" si="107"/>
        <v>0</v>
      </c>
      <c r="EB218">
        <f t="shared" si="107"/>
        <v>0</v>
      </c>
      <c r="EC218">
        <f t="shared" si="107"/>
        <v>0</v>
      </c>
      <c r="ED218">
        <f t="shared" si="107"/>
        <v>0</v>
      </c>
      <c r="EE218">
        <f t="shared" si="107"/>
        <v>0</v>
      </c>
      <c r="EF218">
        <f t="shared" si="107"/>
        <v>0</v>
      </c>
    </row>
    <row r="219" spans="1:136" x14ac:dyDescent="0.2">
      <c r="A219" s="1">
        <v>37316</v>
      </c>
      <c r="B219" s="15">
        <f>Sheet1!G219</f>
        <v>3.3661797152534398</v>
      </c>
      <c r="C219">
        <v>204.57388325000002</v>
      </c>
      <c r="D219">
        <v>37950</v>
      </c>
      <c r="E219" s="5">
        <v>0.05</v>
      </c>
      <c r="F219" s="6">
        <v>1</v>
      </c>
      <c r="G219" s="7">
        <f t="shared" si="84"/>
        <v>1.1966517119912333E-2</v>
      </c>
      <c r="H219" s="10">
        <f t="shared" si="85"/>
        <v>57546.606850282973</v>
      </c>
      <c r="I219" s="8">
        <f t="shared" si="68"/>
        <v>38.975189159100438</v>
      </c>
      <c r="J219" s="8">
        <f t="shared" si="62"/>
        <v>38.963222641980529</v>
      </c>
      <c r="K219" s="3">
        <f t="shared" si="69"/>
        <v>1</v>
      </c>
      <c r="L219" s="3">
        <f t="shared" si="63"/>
        <v>57546.606850282966</v>
      </c>
      <c r="M219" s="3">
        <f t="shared" si="64"/>
        <v>5.2939559203393771E-23</v>
      </c>
      <c r="N219" s="4">
        <f t="shared" si="65"/>
        <v>21447.450190480879</v>
      </c>
      <c r="O219" s="3">
        <f t="shared" si="66"/>
        <v>451259793.80431104</v>
      </c>
      <c r="P219" s="18">
        <f t="shared" si="70"/>
        <v>451259793.80431104</v>
      </c>
      <c r="Q219" s="20">
        <f t="shared" si="71"/>
        <v>51.498198232363414</v>
      </c>
      <c r="R219" s="9">
        <f t="shared" si="72"/>
        <v>0</v>
      </c>
      <c r="U219" s="1">
        <f t="shared" si="67"/>
        <v>37316</v>
      </c>
      <c r="V219">
        <f t="shared" si="97"/>
        <v>0</v>
      </c>
      <c r="W219">
        <f t="shared" si="97"/>
        <v>0</v>
      </c>
      <c r="X219">
        <f t="shared" si="97"/>
        <v>0</v>
      </c>
      <c r="Y219">
        <f t="shared" si="97"/>
        <v>0</v>
      </c>
      <c r="Z219">
        <f t="shared" si="97"/>
        <v>0</v>
      </c>
      <c r="AA219">
        <f t="shared" si="97"/>
        <v>0</v>
      </c>
      <c r="AB219">
        <f t="shared" si="97"/>
        <v>0</v>
      </c>
      <c r="AC219">
        <f t="shared" si="97"/>
        <v>0</v>
      </c>
      <c r="AD219">
        <f t="shared" si="97"/>
        <v>0</v>
      </c>
      <c r="AE219">
        <f t="shared" si="97"/>
        <v>0</v>
      </c>
      <c r="AF219">
        <f t="shared" si="98"/>
        <v>0</v>
      </c>
      <c r="AG219">
        <f t="shared" si="98"/>
        <v>0</v>
      </c>
      <c r="AH219">
        <f t="shared" si="98"/>
        <v>0</v>
      </c>
      <c r="AI219">
        <f t="shared" si="98"/>
        <v>0</v>
      </c>
      <c r="AJ219">
        <f t="shared" si="98"/>
        <v>0</v>
      </c>
      <c r="AK219">
        <f t="shared" si="98"/>
        <v>0</v>
      </c>
      <c r="AL219">
        <f t="shared" si="98"/>
        <v>0</v>
      </c>
      <c r="AM219">
        <f t="shared" si="98"/>
        <v>0</v>
      </c>
      <c r="AN219">
        <f t="shared" si="98"/>
        <v>0</v>
      </c>
      <c r="AO219">
        <f t="shared" si="98"/>
        <v>0</v>
      </c>
      <c r="AP219">
        <f t="shared" si="99"/>
        <v>0</v>
      </c>
      <c r="AQ219">
        <f t="shared" si="99"/>
        <v>0</v>
      </c>
      <c r="AR219">
        <f t="shared" si="99"/>
        <v>1.1454117331091281E-271</v>
      </c>
      <c r="AS219">
        <f t="shared" si="99"/>
        <v>1.0601826387896892E-219</v>
      </c>
      <c r="AT219">
        <f t="shared" si="99"/>
        <v>5.1113128316206932E-175</v>
      </c>
      <c r="AU219">
        <f t="shared" si="99"/>
        <v>7.5580067604768528E-137</v>
      </c>
      <c r="AV219">
        <f t="shared" si="99"/>
        <v>1.5961483088046314E-104</v>
      </c>
      <c r="AW219">
        <f t="shared" si="99"/>
        <v>1.8411406331301645E-77</v>
      </c>
      <c r="AX219">
        <f t="shared" si="99"/>
        <v>3.7566917860036768E-55</v>
      </c>
      <c r="AY219">
        <f t="shared" si="99"/>
        <v>3.8130024569059279E-37</v>
      </c>
      <c r="AZ219">
        <f t="shared" si="100"/>
        <v>4.7989471942383801E-23</v>
      </c>
      <c r="BA219">
        <f t="shared" si="100"/>
        <v>1.6833425900595517E-12</v>
      </c>
      <c r="BB219">
        <f t="shared" si="100"/>
        <v>3.3831183582228563E-5</v>
      </c>
      <c r="BC219">
        <f t="shared" si="100"/>
        <v>0.74126758165474005</v>
      </c>
      <c r="BD219">
        <f t="shared" si="100"/>
        <v>31.501750692350573</v>
      </c>
      <c r="BE219">
        <f t="shared" si="100"/>
        <v>4.3559159520841355</v>
      </c>
      <c r="BF219">
        <f t="shared" si="100"/>
        <v>3.1227454933641006E-3</v>
      </c>
      <c r="BG219">
        <f t="shared" si="100"/>
        <v>1.7675398403351788E-8</v>
      </c>
      <c r="BH219">
        <f t="shared" si="100"/>
        <v>1.1558128553548273E-15</v>
      </c>
      <c r="BI219">
        <f t="shared" si="100"/>
        <v>1.2332188701767011E-24</v>
      </c>
      <c r="BJ219">
        <f t="shared" si="101"/>
        <v>2.9385767146322027E-35</v>
      </c>
      <c r="BK219">
        <f t="shared" si="101"/>
        <v>2.0813488986173941E-47</v>
      </c>
      <c r="BL219">
        <f t="shared" si="101"/>
        <v>5.6883998256042327E-61</v>
      </c>
      <c r="BM219">
        <f t="shared" si="101"/>
        <v>7.6154788933250844E-76</v>
      </c>
      <c r="BN219">
        <f t="shared" si="101"/>
        <v>6.2142221252162213E-92</v>
      </c>
      <c r="BO219">
        <f t="shared" si="101"/>
        <v>3.7770500752251844E-109</v>
      </c>
      <c r="BP219">
        <f t="shared" si="101"/>
        <v>2.0560606513756859E-127</v>
      </c>
      <c r="BQ219">
        <f t="shared" si="101"/>
        <v>1.1877022897441903E-146</v>
      </c>
      <c r="BR219">
        <f t="shared" si="101"/>
        <v>8.5128578701516064E-167</v>
      </c>
      <c r="BS219">
        <f t="shared" si="101"/>
        <v>8.7462413154763898E-188</v>
      </c>
      <c r="BT219">
        <f t="shared" si="102"/>
        <v>1.471911684555331E-209</v>
      </c>
      <c r="BU219">
        <f t="shared" si="102"/>
        <v>4.5906444389037143E-232</v>
      </c>
      <c r="BV219">
        <f t="shared" si="102"/>
        <v>2.974941790033974E-255</v>
      </c>
      <c r="BW219">
        <f t="shared" si="102"/>
        <v>4.4543486060271869E-279</v>
      </c>
      <c r="BX219">
        <f t="shared" si="102"/>
        <v>1.7005654128004487E-303</v>
      </c>
      <c r="BY219">
        <f t="shared" si="102"/>
        <v>0</v>
      </c>
      <c r="BZ219">
        <f t="shared" si="102"/>
        <v>0</v>
      </c>
      <c r="CA219">
        <f t="shared" si="102"/>
        <v>0</v>
      </c>
      <c r="CB219">
        <f t="shared" si="102"/>
        <v>0</v>
      </c>
      <c r="CC219">
        <f t="shared" si="102"/>
        <v>0</v>
      </c>
      <c r="CD219">
        <f t="shared" si="103"/>
        <v>0</v>
      </c>
      <c r="CE219">
        <f t="shared" si="103"/>
        <v>0</v>
      </c>
      <c r="CF219">
        <f t="shared" si="103"/>
        <v>0</v>
      </c>
      <c r="CG219">
        <f t="shared" si="103"/>
        <v>0</v>
      </c>
      <c r="CH219">
        <f t="shared" si="103"/>
        <v>0</v>
      </c>
      <c r="CI219">
        <f t="shared" si="103"/>
        <v>0</v>
      </c>
      <c r="CJ219">
        <f t="shared" si="103"/>
        <v>0</v>
      </c>
      <c r="CK219">
        <f t="shared" si="103"/>
        <v>0</v>
      </c>
      <c r="CL219">
        <f t="shared" si="103"/>
        <v>0</v>
      </c>
      <c r="CM219">
        <f t="shared" si="103"/>
        <v>0</v>
      </c>
      <c r="CN219">
        <f t="shared" si="104"/>
        <v>0</v>
      </c>
      <c r="CO219">
        <f t="shared" si="104"/>
        <v>0</v>
      </c>
      <c r="CP219">
        <f t="shared" si="104"/>
        <v>0</v>
      </c>
      <c r="CQ219">
        <f t="shared" si="104"/>
        <v>0</v>
      </c>
      <c r="CR219">
        <f t="shared" si="104"/>
        <v>0</v>
      </c>
      <c r="CS219">
        <f t="shared" si="104"/>
        <v>0</v>
      </c>
      <c r="CT219">
        <f t="shared" si="104"/>
        <v>0</v>
      </c>
      <c r="CU219">
        <f t="shared" si="104"/>
        <v>0</v>
      </c>
      <c r="CV219">
        <f t="shared" si="104"/>
        <v>0</v>
      </c>
      <c r="CW219">
        <f t="shared" si="104"/>
        <v>0</v>
      </c>
      <c r="CX219">
        <f t="shared" si="105"/>
        <v>0</v>
      </c>
      <c r="CY219">
        <f t="shared" si="105"/>
        <v>0</v>
      </c>
      <c r="CZ219">
        <f t="shared" si="105"/>
        <v>0</v>
      </c>
      <c r="DA219">
        <f t="shared" si="105"/>
        <v>0</v>
      </c>
      <c r="DB219">
        <f t="shared" si="105"/>
        <v>0</v>
      </c>
      <c r="DC219">
        <f t="shared" si="105"/>
        <v>0</v>
      </c>
      <c r="DD219">
        <f t="shared" si="105"/>
        <v>0</v>
      </c>
      <c r="DE219">
        <f t="shared" si="105"/>
        <v>0</v>
      </c>
      <c r="DF219">
        <f t="shared" si="105"/>
        <v>0</v>
      </c>
      <c r="DG219">
        <f t="shared" si="105"/>
        <v>0</v>
      </c>
      <c r="DH219">
        <f t="shared" si="106"/>
        <v>0</v>
      </c>
      <c r="DI219">
        <f t="shared" si="106"/>
        <v>0</v>
      </c>
      <c r="DJ219">
        <f t="shared" si="106"/>
        <v>0</v>
      </c>
      <c r="DK219">
        <f t="shared" si="106"/>
        <v>0</v>
      </c>
      <c r="DL219">
        <f t="shared" si="106"/>
        <v>0</v>
      </c>
      <c r="DM219">
        <f t="shared" si="106"/>
        <v>0</v>
      </c>
      <c r="DN219">
        <f t="shared" si="106"/>
        <v>0</v>
      </c>
      <c r="DO219">
        <f t="shared" si="106"/>
        <v>0</v>
      </c>
      <c r="DP219">
        <f t="shared" si="106"/>
        <v>0</v>
      </c>
      <c r="DQ219">
        <f t="shared" si="106"/>
        <v>0</v>
      </c>
      <c r="DR219">
        <f t="shared" si="107"/>
        <v>0</v>
      </c>
      <c r="DS219">
        <f t="shared" si="107"/>
        <v>0</v>
      </c>
      <c r="DT219">
        <f t="shared" si="107"/>
        <v>0</v>
      </c>
      <c r="DU219">
        <f t="shared" si="107"/>
        <v>0</v>
      </c>
      <c r="DV219">
        <f t="shared" si="107"/>
        <v>0</v>
      </c>
      <c r="DW219">
        <f t="shared" si="107"/>
        <v>0</v>
      </c>
      <c r="DX219">
        <f t="shared" si="107"/>
        <v>0</v>
      </c>
      <c r="DY219">
        <f t="shared" si="107"/>
        <v>0</v>
      </c>
      <c r="DZ219">
        <f t="shared" si="107"/>
        <v>0</v>
      </c>
      <c r="EA219">
        <f t="shared" si="107"/>
        <v>0</v>
      </c>
      <c r="EB219">
        <f t="shared" si="107"/>
        <v>0</v>
      </c>
      <c r="EC219">
        <f t="shared" si="107"/>
        <v>0</v>
      </c>
      <c r="ED219">
        <f t="shared" si="107"/>
        <v>0</v>
      </c>
      <c r="EE219">
        <f t="shared" si="107"/>
        <v>0</v>
      </c>
      <c r="EF219">
        <f t="shared" si="107"/>
        <v>0</v>
      </c>
    </row>
    <row r="220" spans="1:136" x14ac:dyDescent="0.2">
      <c r="A220" s="1">
        <v>37323</v>
      </c>
      <c r="B220" s="15">
        <f>Sheet1!G220</f>
        <v>3.3678045745028786</v>
      </c>
      <c r="C220">
        <v>178.53720719999998</v>
      </c>
      <c r="D220">
        <v>37950</v>
      </c>
      <c r="E220" s="5">
        <v>0.05</v>
      </c>
      <c r="F220" s="6">
        <v>1</v>
      </c>
      <c r="G220" s="7">
        <f t="shared" si="84"/>
        <v>1.8057202314494359E-2</v>
      </c>
      <c r="H220" s="10">
        <f t="shared" si="85"/>
        <v>33298.537207199995</v>
      </c>
      <c r="I220" s="8">
        <f t="shared" si="68"/>
        <v>-4.4632054761549744</v>
      </c>
      <c r="J220" s="8">
        <f t="shared" si="62"/>
        <v>-4.4812626784694691</v>
      </c>
      <c r="K220" s="3">
        <f t="shared" si="69"/>
        <v>4.0371278119799663E-6</v>
      </c>
      <c r="L220" s="3">
        <f t="shared" si="63"/>
        <v>8248076047.6268101</v>
      </c>
      <c r="M220" s="3">
        <f t="shared" si="64"/>
        <v>6.8030209190809567E+19</v>
      </c>
      <c r="N220" s="4">
        <f t="shared" si="65"/>
        <v>4.9767970711547815E-4</v>
      </c>
      <c r="O220" s="3">
        <f t="shared" si="66"/>
        <v>31875.356646333435</v>
      </c>
      <c r="P220" s="18">
        <f t="shared" si="70"/>
        <v>6.80302091908096E+19</v>
      </c>
      <c r="Q220" s="20">
        <f t="shared" si="71"/>
        <v>3.8256719943284505</v>
      </c>
      <c r="R220" s="9">
        <f t="shared" si="72"/>
        <v>6.5207921162793587E-5</v>
      </c>
      <c r="U220" s="1">
        <f t="shared" si="67"/>
        <v>37323</v>
      </c>
      <c r="V220">
        <f t="shared" si="97"/>
        <v>0</v>
      </c>
      <c r="W220">
        <f t="shared" si="97"/>
        <v>0</v>
      </c>
      <c r="X220">
        <f t="shared" si="97"/>
        <v>0</v>
      </c>
      <c r="Y220">
        <f t="shared" si="97"/>
        <v>0</v>
      </c>
      <c r="Z220">
        <f t="shared" si="97"/>
        <v>0</v>
      </c>
      <c r="AA220">
        <f t="shared" si="97"/>
        <v>0</v>
      </c>
      <c r="AB220">
        <f t="shared" si="97"/>
        <v>0</v>
      </c>
      <c r="AC220">
        <f t="shared" si="97"/>
        <v>0</v>
      </c>
      <c r="AD220">
        <f t="shared" si="97"/>
        <v>0</v>
      </c>
      <c r="AE220">
        <f t="shared" si="97"/>
        <v>0</v>
      </c>
      <c r="AF220">
        <f t="shared" si="98"/>
        <v>1.0593451529110788E-250</v>
      </c>
      <c r="AG220">
        <f t="shared" si="98"/>
        <v>1.5044093071385689E-184</v>
      </c>
      <c r="AH220">
        <f t="shared" si="98"/>
        <v>1.3385769305865834E-132</v>
      </c>
      <c r="AI220">
        <f t="shared" si="98"/>
        <v>4.1331364945745479E-92</v>
      </c>
      <c r="AJ220">
        <f t="shared" si="98"/>
        <v>5.4471355978758599E-61</v>
      </c>
      <c r="AK220">
        <f t="shared" si="98"/>
        <v>1.2812129791481223E-37</v>
      </c>
      <c r="AL220">
        <f t="shared" si="98"/>
        <v>1.0194891587498587E-20</v>
      </c>
      <c r="AM220">
        <f t="shared" si="98"/>
        <v>2.8797396588500816E-9</v>
      </c>
      <c r="AN220">
        <f t="shared" si="98"/>
        <v>1.932574187152851E-2</v>
      </c>
      <c r="AO220">
        <f t="shared" si="98"/>
        <v>14.574274636227306</v>
      </c>
      <c r="AP220">
        <f t="shared" si="99"/>
        <v>4.4528324460092339</v>
      </c>
      <c r="AQ220">
        <f t="shared" si="99"/>
        <v>1.6027139682935963E-3</v>
      </c>
      <c r="AR220">
        <f t="shared" si="99"/>
        <v>1.6638163959950701E-9</v>
      </c>
      <c r="AS220">
        <f t="shared" si="99"/>
        <v>1.0613722917499862E-17</v>
      </c>
      <c r="AT220">
        <f t="shared" si="99"/>
        <v>7.9140734410414651E-28</v>
      </c>
      <c r="AU220">
        <f t="shared" si="99"/>
        <v>1.1953554867885514E-39</v>
      </c>
      <c r="AV220">
        <f t="shared" si="99"/>
        <v>5.8674099592066567E-53</v>
      </c>
      <c r="AW220">
        <f t="shared" si="99"/>
        <v>1.4079847569678684E-67</v>
      </c>
      <c r="AX220">
        <f t="shared" si="99"/>
        <v>2.3542872114912987E-83</v>
      </c>
      <c r="AY220">
        <f t="shared" si="99"/>
        <v>3.735542437194105E-100</v>
      </c>
      <c r="AZ220">
        <f t="shared" si="100"/>
        <v>7.3690913491273998E-118</v>
      </c>
      <c r="BA220">
        <f t="shared" si="100"/>
        <v>2.2911519887974258E-136</v>
      </c>
      <c r="BB220">
        <f t="shared" si="100"/>
        <v>1.3836186027949428E-155</v>
      </c>
      <c r="BC220">
        <f t="shared" si="100"/>
        <v>1.9520129020197349E-175</v>
      </c>
      <c r="BD220">
        <f t="shared" si="100"/>
        <v>7.5771528266303419E-196</v>
      </c>
      <c r="BE220">
        <f t="shared" si="100"/>
        <v>9.3587996964081371E-217</v>
      </c>
      <c r="BF220">
        <f t="shared" si="100"/>
        <v>4.1866094130320486E-238</v>
      </c>
      <c r="BG220">
        <f t="shared" si="100"/>
        <v>7.6145576265109781E-260</v>
      </c>
      <c r="BH220">
        <f t="shared" si="100"/>
        <v>6.244483462659346E-282</v>
      </c>
      <c r="BI220">
        <f t="shared" si="100"/>
        <v>2.5333971254043643E-304</v>
      </c>
      <c r="BJ220">
        <f t="shared" si="101"/>
        <v>0</v>
      </c>
      <c r="BK220">
        <f t="shared" si="101"/>
        <v>0</v>
      </c>
      <c r="BL220">
        <f t="shared" si="101"/>
        <v>0</v>
      </c>
      <c r="BM220">
        <f t="shared" si="101"/>
        <v>0</v>
      </c>
      <c r="BN220">
        <f t="shared" si="101"/>
        <v>0</v>
      </c>
      <c r="BO220">
        <f t="shared" si="101"/>
        <v>0</v>
      </c>
      <c r="BP220">
        <f t="shared" si="101"/>
        <v>0</v>
      </c>
      <c r="BQ220">
        <f t="shared" si="101"/>
        <v>0</v>
      </c>
      <c r="BR220">
        <f t="shared" si="101"/>
        <v>0</v>
      </c>
      <c r="BS220">
        <f t="shared" si="101"/>
        <v>0</v>
      </c>
      <c r="BT220">
        <f t="shared" si="102"/>
        <v>0</v>
      </c>
      <c r="BU220">
        <f t="shared" si="102"/>
        <v>0</v>
      </c>
      <c r="BV220">
        <f t="shared" si="102"/>
        <v>0</v>
      </c>
      <c r="BW220">
        <f t="shared" si="102"/>
        <v>0</v>
      </c>
      <c r="BX220">
        <f t="shared" si="102"/>
        <v>0</v>
      </c>
      <c r="BY220">
        <f t="shared" si="102"/>
        <v>0</v>
      </c>
      <c r="BZ220">
        <f t="shared" si="102"/>
        <v>0</v>
      </c>
      <c r="CA220">
        <f t="shared" si="102"/>
        <v>0</v>
      </c>
      <c r="CB220">
        <f t="shared" si="102"/>
        <v>0</v>
      </c>
      <c r="CC220">
        <f t="shared" si="102"/>
        <v>0</v>
      </c>
      <c r="CD220">
        <f t="shared" si="103"/>
        <v>0</v>
      </c>
      <c r="CE220">
        <f t="shared" si="103"/>
        <v>0</v>
      </c>
      <c r="CF220">
        <f t="shared" si="103"/>
        <v>0</v>
      </c>
      <c r="CG220">
        <f t="shared" si="103"/>
        <v>0</v>
      </c>
      <c r="CH220">
        <f t="shared" si="103"/>
        <v>0</v>
      </c>
      <c r="CI220">
        <f t="shared" si="103"/>
        <v>0</v>
      </c>
      <c r="CJ220">
        <f t="shared" si="103"/>
        <v>0</v>
      </c>
      <c r="CK220">
        <f t="shared" si="103"/>
        <v>0</v>
      </c>
      <c r="CL220">
        <f t="shared" si="103"/>
        <v>0</v>
      </c>
      <c r="CM220">
        <f t="shared" si="103"/>
        <v>0</v>
      </c>
      <c r="CN220">
        <f t="shared" si="104"/>
        <v>0</v>
      </c>
      <c r="CO220">
        <f t="shared" si="104"/>
        <v>0</v>
      </c>
      <c r="CP220">
        <f t="shared" si="104"/>
        <v>0</v>
      </c>
      <c r="CQ220">
        <f t="shared" si="104"/>
        <v>0</v>
      </c>
      <c r="CR220">
        <f t="shared" si="104"/>
        <v>0</v>
      </c>
      <c r="CS220">
        <f t="shared" si="104"/>
        <v>0</v>
      </c>
      <c r="CT220">
        <f t="shared" si="104"/>
        <v>0</v>
      </c>
      <c r="CU220">
        <f t="shared" si="104"/>
        <v>0</v>
      </c>
      <c r="CV220">
        <f t="shared" si="104"/>
        <v>0</v>
      </c>
      <c r="CW220">
        <f t="shared" si="104"/>
        <v>0</v>
      </c>
      <c r="CX220">
        <f t="shared" si="105"/>
        <v>0</v>
      </c>
      <c r="CY220">
        <f t="shared" si="105"/>
        <v>0</v>
      </c>
      <c r="CZ220">
        <f t="shared" si="105"/>
        <v>0</v>
      </c>
      <c r="DA220">
        <f t="shared" si="105"/>
        <v>0</v>
      </c>
      <c r="DB220">
        <f t="shared" si="105"/>
        <v>0</v>
      </c>
      <c r="DC220">
        <f t="shared" si="105"/>
        <v>0</v>
      </c>
      <c r="DD220">
        <f t="shared" si="105"/>
        <v>0</v>
      </c>
      <c r="DE220">
        <f t="shared" si="105"/>
        <v>0</v>
      </c>
      <c r="DF220">
        <f t="shared" si="105"/>
        <v>0</v>
      </c>
      <c r="DG220">
        <f t="shared" si="105"/>
        <v>0</v>
      </c>
      <c r="DH220">
        <f t="shared" si="106"/>
        <v>0</v>
      </c>
      <c r="DI220">
        <f t="shared" si="106"/>
        <v>0</v>
      </c>
      <c r="DJ220">
        <f t="shared" si="106"/>
        <v>0</v>
      </c>
      <c r="DK220">
        <f t="shared" si="106"/>
        <v>0</v>
      </c>
      <c r="DL220">
        <f t="shared" si="106"/>
        <v>0</v>
      </c>
      <c r="DM220">
        <f t="shared" si="106"/>
        <v>0</v>
      </c>
      <c r="DN220">
        <f t="shared" si="106"/>
        <v>0</v>
      </c>
      <c r="DO220">
        <f t="shared" si="106"/>
        <v>0</v>
      </c>
      <c r="DP220">
        <f t="shared" si="106"/>
        <v>0</v>
      </c>
      <c r="DQ220">
        <f t="shared" si="106"/>
        <v>0</v>
      </c>
      <c r="DR220">
        <f t="shared" si="107"/>
        <v>0</v>
      </c>
      <c r="DS220">
        <f t="shared" si="107"/>
        <v>0</v>
      </c>
      <c r="DT220">
        <f t="shared" si="107"/>
        <v>0</v>
      </c>
      <c r="DU220">
        <f t="shared" si="107"/>
        <v>0</v>
      </c>
      <c r="DV220">
        <f t="shared" si="107"/>
        <v>0</v>
      </c>
      <c r="DW220">
        <f t="shared" si="107"/>
        <v>0</v>
      </c>
      <c r="DX220">
        <f t="shared" si="107"/>
        <v>0</v>
      </c>
      <c r="DY220">
        <f t="shared" si="107"/>
        <v>0</v>
      </c>
      <c r="DZ220">
        <f t="shared" si="107"/>
        <v>0</v>
      </c>
      <c r="EA220">
        <f t="shared" si="107"/>
        <v>0</v>
      </c>
      <c r="EB220">
        <f t="shared" si="107"/>
        <v>0</v>
      </c>
      <c r="EC220">
        <f t="shared" si="107"/>
        <v>0</v>
      </c>
      <c r="ED220">
        <f t="shared" si="107"/>
        <v>0</v>
      </c>
      <c r="EE220">
        <f t="shared" si="107"/>
        <v>0</v>
      </c>
      <c r="EF220">
        <f t="shared" si="107"/>
        <v>0</v>
      </c>
    </row>
    <row r="221" spans="1:136" x14ac:dyDescent="0.2">
      <c r="A221" s="1">
        <v>37330</v>
      </c>
      <c r="B221" s="15">
        <f>Sheet1!G221</f>
        <v>3.3687139259541072</v>
      </c>
      <c r="C221">
        <v>182.25673234999999</v>
      </c>
      <c r="D221">
        <v>37950</v>
      </c>
      <c r="E221" s="5">
        <v>0.05</v>
      </c>
      <c r="F221" s="6">
        <v>1</v>
      </c>
      <c r="G221" s="7">
        <f t="shared" si="84"/>
        <v>1.5774032266887512E-2</v>
      </c>
      <c r="H221" s="10">
        <f t="shared" si="85"/>
        <v>38922.881732350004</v>
      </c>
      <c r="I221" s="8">
        <f t="shared" si="68"/>
        <v>4.7823664844104963</v>
      </c>
      <c r="J221" s="8">
        <f t="shared" si="62"/>
        <v>4.7665924521436089</v>
      </c>
      <c r="K221" s="3">
        <f t="shared" si="69"/>
        <v>0.99999913378272587</v>
      </c>
      <c r="L221" s="3">
        <f t="shared" si="63"/>
        <v>38922.915448051725</v>
      </c>
      <c r="M221" s="3">
        <f t="shared" si="64"/>
        <v>1.1367485424862833E-3</v>
      </c>
      <c r="N221" s="4">
        <f t="shared" si="65"/>
        <v>2823.7251759684077</v>
      </c>
      <c r="O221" s="3">
        <f t="shared" si="66"/>
        <v>6977355.5386318546</v>
      </c>
      <c r="P221" s="18">
        <f t="shared" si="70"/>
        <v>6977355.5397686027</v>
      </c>
      <c r="Q221" s="20">
        <f t="shared" si="71"/>
        <v>14.275892132915569</v>
      </c>
      <c r="R221" s="9">
        <f t="shared" si="72"/>
        <v>1.5465202958654276E-46</v>
      </c>
      <c r="U221" s="1">
        <f t="shared" si="67"/>
        <v>37330</v>
      </c>
      <c r="V221">
        <f t="shared" si="97"/>
        <v>0</v>
      </c>
      <c r="W221">
        <f t="shared" si="97"/>
        <v>0</v>
      </c>
      <c r="X221">
        <f t="shared" si="97"/>
        <v>0</v>
      </c>
      <c r="Y221">
        <f t="shared" si="97"/>
        <v>0</v>
      </c>
      <c r="Z221">
        <f t="shared" si="97"/>
        <v>0</v>
      </c>
      <c r="AA221">
        <f t="shared" si="97"/>
        <v>0</v>
      </c>
      <c r="AB221">
        <f t="shared" si="97"/>
        <v>0</v>
      </c>
      <c r="AC221">
        <f t="shared" si="97"/>
        <v>0</v>
      </c>
      <c r="AD221">
        <f t="shared" si="97"/>
        <v>0</v>
      </c>
      <c r="AE221">
        <f t="shared" si="97"/>
        <v>0</v>
      </c>
      <c r="AF221">
        <f t="shared" si="98"/>
        <v>0</v>
      </c>
      <c r="AG221">
        <f t="shared" si="98"/>
        <v>0</v>
      </c>
      <c r="AH221">
        <f t="shared" si="98"/>
        <v>0</v>
      </c>
      <c r="AI221">
        <f t="shared" si="98"/>
        <v>8.9029527063391626E-244</v>
      </c>
      <c r="AJ221">
        <f t="shared" si="98"/>
        <v>3.3789103627507188E-184</v>
      </c>
      <c r="AK221">
        <f t="shared" si="98"/>
        <v>5.5018804366587306E-136</v>
      </c>
      <c r="AL221">
        <f t="shared" si="98"/>
        <v>2.5491487252869602E-97</v>
      </c>
      <c r="AM221">
        <f t="shared" si="98"/>
        <v>9.6880621161661685E-67</v>
      </c>
      <c r="AN221">
        <f t="shared" si="98"/>
        <v>4.6144161820183689E-43</v>
      </c>
      <c r="AO221">
        <f t="shared" si="98"/>
        <v>2.5753431424754577E-25</v>
      </c>
      <c r="AP221">
        <f t="shared" si="99"/>
        <v>1.0715147611251221E-12</v>
      </c>
      <c r="AQ221">
        <f t="shared" si="99"/>
        <v>1.5580001223795199E-4</v>
      </c>
      <c r="AR221">
        <f t="shared" si="99"/>
        <v>2.9048857174581921</v>
      </c>
      <c r="AS221">
        <f t="shared" si="99"/>
        <v>20.898856723224622</v>
      </c>
      <c r="AT221">
        <f t="shared" si="99"/>
        <v>0.14845702863721033</v>
      </c>
      <c r="AU221">
        <f t="shared" si="99"/>
        <v>2.3315093169031298E-6</v>
      </c>
      <c r="AV221">
        <f t="shared" si="99"/>
        <v>1.6225150450848116E-13</v>
      </c>
      <c r="AW221">
        <f t="shared" si="99"/>
        <v>9.1412701135359649E-23</v>
      </c>
      <c r="AX221">
        <f t="shared" si="99"/>
        <v>7.0474506954662321E-34</v>
      </c>
      <c r="AY221">
        <f t="shared" si="99"/>
        <v>1.1765451419434954E-46</v>
      </c>
      <c r="AZ221">
        <f t="shared" si="100"/>
        <v>6.3643988833133451E-61</v>
      </c>
      <c r="BA221">
        <f t="shared" si="100"/>
        <v>1.5911417490937959E-76</v>
      </c>
      <c r="BB221">
        <f t="shared" si="100"/>
        <v>2.5167320517599106E-93</v>
      </c>
      <c r="BC221">
        <f t="shared" si="100"/>
        <v>3.3274475511497246E-111</v>
      </c>
      <c r="BD221">
        <f t="shared" si="100"/>
        <v>4.7114726867336957E-130</v>
      </c>
      <c r="BE221">
        <f t="shared" si="100"/>
        <v>8.9123742988781053E-150</v>
      </c>
      <c r="BF221">
        <f t="shared" si="100"/>
        <v>2.7448084045670838E-170</v>
      </c>
      <c r="BG221">
        <f t="shared" si="100"/>
        <v>1.6433535168263477E-191</v>
      </c>
      <c r="BH221">
        <f t="shared" si="100"/>
        <v>2.2432233870611275E-213</v>
      </c>
      <c r="BI221">
        <f t="shared" si="100"/>
        <v>8.0591052415568091E-236</v>
      </c>
      <c r="BJ221">
        <f t="shared" si="101"/>
        <v>8.674592939153823E-259</v>
      </c>
      <c r="BK221">
        <f t="shared" si="101"/>
        <v>3.1452068563742809E-282</v>
      </c>
      <c r="BL221">
        <f t="shared" si="101"/>
        <v>4.2715993828703876E-306</v>
      </c>
      <c r="BM221">
        <f t="shared" si="101"/>
        <v>0</v>
      </c>
      <c r="BN221">
        <f t="shared" si="101"/>
        <v>0</v>
      </c>
      <c r="BO221">
        <f t="shared" si="101"/>
        <v>0</v>
      </c>
      <c r="BP221">
        <f t="shared" si="101"/>
        <v>0</v>
      </c>
      <c r="BQ221">
        <f t="shared" si="101"/>
        <v>0</v>
      </c>
      <c r="BR221">
        <f t="shared" si="101"/>
        <v>0</v>
      </c>
      <c r="BS221">
        <f t="shared" si="101"/>
        <v>0</v>
      </c>
      <c r="BT221">
        <f t="shared" si="102"/>
        <v>0</v>
      </c>
      <c r="BU221">
        <f t="shared" si="102"/>
        <v>0</v>
      </c>
      <c r="BV221">
        <f t="shared" si="102"/>
        <v>0</v>
      </c>
      <c r="BW221">
        <f t="shared" si="102"/>
        <v>0</v>
      </c>
      <c r="BX221">
        <f t="shared" si="102"/>
        <v>0</v>
      </c>
      <c r="BY221">
        <f t="shared" si="102"/>
        <v>0</v>
      </c>
      <c r="BZ221">
        <f t="shared" si="102"/>
        <v>0</v>
      </c>
      <c r="CA221">
        <f t="shared" si="102"/>
        <v>0</v>
      </c>
      <c r="CB221">
        <f t="shared" si="102"/>
        <v>0</v>
      </c>
      <c r="CC221">
        <f t="shared" si="102"/>
        <v>0</v>
      </c>
      <c r="CD221">
        <f t="shared" si="103"/>
        <v>0</v>
      </c>
      <c r="CE221">
        <f t="shared" si="103"/>
        <v>0</v>
      </c>
      <c r="CF221">
        <f t="shared" si="103"/>
        <v>0</v>
      </c>
      <c r="CG221">
        <f t="shared" si="103"/>
        <v>0</v>
      </c>
      <c r="CH221">
        <f t="shared" si="103"/>
        <v>0</v>
      </c>
      <c r="CI221">
        <f t="shared" si="103"/>
        <v>0</v>
      </c>
      <c r="CJ221">
        <f t="shared" si="103"/>
        <v>0</v>
      </c>
      <c r="CK221">
        <f t="shared" si="103"/>
        <v>0</v>
      </c>
      <c r="CL221">
        <f t="shared" si="103"/>
        <v>0</v>
      </c>
      <c r="CM221">
        <f t="shared" si="103"/>
        <v>0</v>
      </c>
      <c r="CN221">
        <f t="shared" si="104"/>
        <v>0</v>
      </c>
      <c r="CO221">
        <f t="shared" si="104"/>
        <v>0</v>
      </c>
      <c r="CP221">
        <f t="shared" si="104"/>
        <v>0</v>
      </c>
      <c r="CQ221">
        <f t="shared" si="104"/>
        <v>0</v>
      </c>
      <c r="CR221">
        <f t="shared" si="104"/>
        <v>0</v>
      </c>
      <c r="CS221">
        <f t="shared" si="104"/>
        <v>0</v>
      </c>
      <c r="CT221">
        <f t="shared" si="104"/>
        <v>0</v>
      </c>
      <c r="CU221">
        <f t="shared" si="104"/>
        <v>0</v>
      </c>
      <c r="CV221">
        <f t="shared" si="104"/>
        <v>0</v>
      </c>
      <c r="CW221">
        <f t="shared" si="104"/>
        <v>0</v>
      </c>
      <c r="CX221">
        <f t="shared" si="105"/>
        <v>0</v>
      </c>
      <c r="CY221">
        <f t="shared" si="105"/>
        <v>0</v>
      </c>
      <c r="CZ221">
        <f t="shared" si="105"/>
        <v>0</v>
      </c>
      <c r="DA221">
        <f t="shared" si="105"/>
        <v>0</v>
      </c>
      <c r="DB221">
        <f t="shared" si="105"/>
        <v>0</v>
      </c>
      <c r="DC221">
        <f t="shared" si="105"/>
        <v>0</v>
      </c>
      <c r="DD221">
        <f t="shared" si="105"/>
        <v>0</v>
      </c>
      <c r="DE221">
        <f t="shared" si="105"/>
        <v>0</v>
      </c>
      <c r="DF221">
        <f t="shared" si="105"/>
        <v>0</v>
      </c>
      <c r="DG221">
        <f t="shared" si="105"/>
        <v>0</v>
      </c>
      <c r="DH221">
        <f t="shared" si="106"/>
        <v>0</v>
      </c>
      <c r="DI221">
        <f t="shared" si="106"/>
        <v>0</v>
      </c>
      <c r="DJ221">
        <f t="shared" si="106"/>
        <v>0</v>
      </c>
      <c r="DK221">
        <f t="shared" si="106"/>
        <v>0</v>
      </c>
      <c r="DL221">
        <f t="shared" si="106"/>
        <v>0</v>
      </c>
      <c r="DM221">
        <f t="shared" si="106"/>
        <v>0</v>
      </c>
      <c r="DN221">
        <f t="shared" si="106"/>
        <v>0</v>
      </c>
      <c r="DO221">
        <f t="shared" si="106"/>
        <v>0</v>
      </c>
      <c r="DP221">
        <f t="shared" si="106"/>
        <v>0</v>
      </c>
      <c r="DQ221">
        <f t="shared" si="106"/>
        <v>0</v>
      </c>
      <c r="DR221">
        <f t="shared" si="107"/>
        <v>0</v>
      </c>
      <c r="DS221">
        <f t="shared" si="107"/>
        <v>0</v>
      </c>
      <c r="DT221">
        <f t="shared" si="107"/>
        <v>0</v>
      </c>
      <c r="DU221">
        <f t="shared" si="107"/>
        <v>0</v>
      </c>
      <c r="DV221">
        <f t="shared" si="107"/>
        <v>0</v>
      </c>
      <c r="DW221">
        <f t="shared" si="107"/>
        <v>0</v>
      </c>
      <c r="DX221">
        <f t="shared" si="107"/>
        <v>0</v>
      </c>
      <c r="DY221">
        <f t="shared" si="107"/>
        <v>0</v>
      </c>
      <c r="DZ221">
        <f t="shared" si="107"/>
        <v>0</v>
      </c>
      <c r="EA221">
        <f t="shared" si="107"/>
        <v>0</v>
      </c>
      <c r="EB221">
        <f t="shared" si="107"/>
        <v>0</v>
      </c>
      <c r="EC221">
        <f t="shared" si="107"/>
        <v>0</v>
      </c>
      <c r="ED221">
        <f t="shared" si="107"/>
        <v>0</v>
      </c>
      <c r="EE221">
        <f t="shared" si="107"/>
        <v>0</v>
      </c>
      <c r="EF221">
        <f t="shared" si="107"/>
        <v>0</v>
      </c>
    </row>
    <row r="222" spans="1:136" x14ac:dyDescent="0.2">
      <c r="A222" s="1">
        <v>37337</v>
      </c>
      <c r="B222" s="15">
        <f>Sheet1!G222</f>
        <v>3.3687207757260635</v>
      </c>
      <c r="C222">
        <v>156.22005630000001</v>
      </c>
      <c r="D222">
        <v>37950</v>
      </c>
      <c r="E222" s="5">
        <v>0.05</v>
      </c>
      <c r="F222" s="6">
        <v>1</v>
      </c>
      <c r="G222" s="7">
        <f t="shared" si="84"/>
        <v>1.6101119980725356E-2</v>
      </c>
      <c r="H222" s="10">
        <f t="shared" si="85"/>
        <v>32684.791484871432</v>
      </c>
      <c r="I222" s="8">
        <f t="shared" si="68"/>
        <v>-6.1629255244104533</v>
      </c>
      <c r="J222" s="8">
        <f t="shared" si="62"/>
        <v>-6.179026644391179</v>
      </c>
      <c r="K222" s="3">
        <f t="shared" si="69"/>
        <v>3.5706550021866561E-10</v>
      </c>
      <c r="L222" s="3">
        <f t="shared" si="63"/>
        <v>91537243068443.703</v>
      </c>
      <c r="M222" s="3">
        <f t="shared" si="64"/>
        <v>8.3790668625875926E+27</v>
      </c>
      <c r="N222" s="4">
        <f t="shared" si="65"/>
        <v>2.899237182546878E-8</v>
      </c>
      <c r="O222" s="3">
        <f t="shared" si="66"/>
        <v>24404.705981316798</v>
      </c>
      <c r="P222" s="18">
        <f t="shared" si="70"/>
        <v>8.3790668625875926E+27</v>
      </c>
      <c r="Q222" s="20">
        <f t="shared" si="71"/>
        <v>3.1370954750368449</v>
      </c>
      <c r="R222" s="9">
        <f t="shared" si="72"/>
        <v>8.5315276769807897E-4</v>
      </c>
      <c r="U222" s="1">
        <f t="shared" si="67"/>
        <v>37337</v>
      </c>
      <c r="V222">
        <f t="shared" si="97"/>
        <v>0</v>
      </c>
      <c r="W222">
        <f t="shared" si="97"/>
        <v>0</v>
      </c>
      <c r="X222">
        <f t="shared" si="97"/>
        <v>0</v>
      </c>
      <c r="Y222">
        <f t="shared" si="97"/>
        <v>0</v>
      </c>
      <c r="Z222">
        <f t="shared" si="97"/>
        <v>0</v>
      </c>
      <c r="AA222">
        <f t="shared" si="97"/>
        <v>0</v>
      </c>
      <c r="AB222">
        <f t="shared" si="97"/>
        <v>0</v>
      </c>
      <c r="AC222">
        <f t="shared" si="97"/>
        <v>0</v>
      </c>
      <c r="AD222">
        <f t="shared" si="97"/>
        <v>0</v>
      </c>
      <c r="AE222">
        <f t="shared" si="97"/>
        <v>0</v>
      </c>
      <c r="AF222">
        <f t="shared" si="98"/>
        <v>1.3277368027543667E-296</v>
      </c>
      <c r="AG222">
        <f t="shared" si="98"/>
        <v>4.1522639938511764E-216</v>
      </c>
      <c r="AH222">
        <f t="shared" si="98"/>
        <v>2.9281199794767539E-153</v>
      </c>
      <c r="AI222">
        <f t="shared" si="98"/>
        <v>1.2199413312480349E-104</v>
      </c>
      <c r="AJ222">
        <f t="shared" si="98"/>
        <v>1.2038327797577912E-67</v>
      </c>
      <c r="AK222">
        <f t="shared" si="98"/>
        <v>2.9369395094783571E-40</v>
      </c>
      <c r="AL222">
        <f t="shared" si="98"/>
        <v>6.895625531051386E-21</v>
      </c>
      <c r="AM222">
        <f t="shared" si="98"/>
        <v>2.9019964104383301E-8</v>
      </c>
      <c r="AN222">
        <f t="shared" si="98"/>
        <v>0.23280218078609893</v>
      </c>
      <c r="AO222">
        <f t="shared" si="98"/>
        <v>24.567611293212199</v>
      </c>
      <c r="AP222">
        <f t="shared" si="99"/>
        <v>0.16783054660167265</v>
      </c>
      <c r="AQ222">
        <f t="shared" si="99"/>
        <v>2.7945581703265811E-7</v>
      </c>
      <c r="AR222">
        <f t="shared" si="99"/>
        <v>3.4473887692085329E-16</v>
      </c>
      <c r="AS222">
        <f t="shared" si="99"/>
        <v>8.0550525392114263E-28</v>
      </c>
      <c r="AT222">
        <f t="shared" si="99"/>
        <v>7.9153707454657907E-42</v>
      </c>
      <c r="AU222">
        <f t="shared" si="99"/>
        <v>6.468412444048435E-58</v>
      </c>
      <c r="AV222">
        <f t="shared" si="99"/>
        <v>7.8973973756713087E-76</v>
      </c>
      <c r="AW222">
        <f t="shared" si="99"/>
        <v>2.389122900917219E-95</v>
      </c>
      <c r="AX222">
        <f t="shared" si="99"/>
        <v>2.7774010958688178E-116</v>
      </c>
      <c r="AY222">
        <f t="shared" si="99"/>
        <v>1.8183705246805557E-138</v>
      </c>
      <c r="AZ222">
        <f t="shared" si="100"/>
        <v>9.3651805316880769E-162</v>
      </c>
      <c r="BA222">
        <f t="shared" si="100"/>
        <v>5.0875330199420301E-186</v>
      </c>
      <c r="BB222">
        <f t="shared" si="100"/>
        <v>3.7739171315351509E-211</v>
      </c>
      <c r="BC222">
        <f t="shared" si="100"/>
        <v>4.8017900437888826E-237</v>
      </c>
      <c r="BD222">
        <f t="shared" si="100"/>
        <v>1.2824741157428438E-263</v>
      </c>
      <c r="BE222">
        <f t="shared" si="100"/>
        <v>8.6023470562401833E-291</v>
      </c>
      <c r="BF222">
        <f t="shared" si="100"/>
        <v>0</v>
      </c>
      <c r="BG222">
        <f t="shared" si="100"/>
        <v>0</v>
      </c>
      <c r="BH222">
        <f t="shared" si="100"/>
        <v>0</v>
      </c>
      <c r="BI222">
        <f t="shared" si="100"/>
        <v>0</v>
      </c>
      <c r="BJ222">
        <f t="shared" si="101"/>
        <v>0</v>
      </c>
      <c r="BK222">
        <f t="shared" si="101"/>
        <v>0</v>
      </c>
      <c r="BL222">
        <f t="shared" si="101"/>
        <v>0</v>
      </c>
      <c r="BM222">
        <f t="shared" si="101"/>
        <v>0</v>
      </c>
      <c r="BN222">
        <f t="shared" si="101"/>
        <v>0</v>
      </c>
      <c r="BO222">
        <f t="shared" si="101"/>
        <v>0</v>
      </c>
      <c r="BP222">
        <f t="shared" si="101"/>
        <v>0</v>
      </c>
      <c r="BQ222">
        <f t="shared" si="101"/>
        <v>0</v>
      </c>
      <c r="BR222">
        <f t="shared" si="101"/>
        <v>0</v>
      </c>
      <c r="BS222">
        <f t="shared" si="101"/>
        <v>0</v>
      </c>
      <c r="BT222">
        <f t="shared" si="102"/>
        <v>0</v>
      </c>
      <c r="BU222">
        <f t="shared" si="102"/>
        <v>0</v>
      </c>
      <c r="BV222">
        <f t="shared" si="102"/>
        <v>0</v>
      </c>
      <c r="BW222">
        <f t="shared" si="102"/>
        <v>0</v>
      </c>
      <c r="BX222">
        <f t="shared" si="102"/>
        <v>0</v>
      </c>
      <c r="BY222">
        <f t="shared" si="102"/>
        <v>0</v>
      </c>
      <c r="BZ222">
        <f t="shared" si="102"/>
        <v>0</v>
      </c>
      <c r="CA222">
        <f t="shared" si="102"/>
        <v>0</v>
      </c>
      <c r="CB222">
        <f t="shared" si="102"/>
        <v>0</v>
      </c>
      <c r="CC222">
        <f t="shared" si="102"/>
        <v>0</v>
      </c>
      <c r="CD222">
        <f t="shared" si="103"/>
        <v>0</v>
      </c>
      <c r="CE222">
        <f t="shared" si="103"/>
        <v>0</v>
      </c>
      <c r="CF222">
        <f t="shared" si="103"/>
        <v>0</v>
      </c>
      <c r="CG222">
        <f t="shared" si="103"/>
        <v>0</v>
      </c>
      <c r="CH222">
        <f t="shared" si="103"/>
        <v>0</v>
      </c>
      <c r="CI222">
        <f t="shared" si="103"/>
        <v>0</v>
      </c>
      <c r="CJ222">
        <f t="shared" si="103"/>
        <v>0</v>
      </c>
      <c r="CK222">
        <f t="shared" si="103"/>
        <v>0</v>
      </c>
      <c r="CL222">
        <f t="shared" si="103"/>
        <v>0</v>
      </c>
      <c r="CM222">
        <f t="shared" si="103"/>
        <v>0</v>
      </c>
      <c r="CN222">
        <f t="shared" si="104"/>
        <v>0</v>
      </c>
      <c r="CO222">
        <f t="shared" si="104"/>
        <v>0</v>
      </c>
      <c r="CP222">
        <f t="shared" si="104"/>
        <v>0</v>
      </c>
      <c r="CQ222">
        <f t="shared" si="104"/>
        <v>0</v>
      </c>
      <c r="CR222">
        <f t="shared" si="104"/>
        <v>0</v>
      </c>
      <c r="CS222">
        <f t="shared" si="104"/>
        <v>0</v>
      </c>
      <c r="CT222">
        <f t="shared" si="104"/>
        <v>0</v>
      </c>
      <c r="CU222">
        <f t="shared" si="104"/>
        <v>0</v>
      </c>
      <c r="CV222">
        <f t="shared" si="104"/>
        <v>0</v>
      </c>
      <c r="CW222">
        <f t="shared" si="104"/>
        <v>0</v>
      </c>
      <c r="CX222">
        <f t="shared" si="105"/>
        <v>0</v>
      </c>
      <c r="CY222">
        <f t="shared" si="105"/>
        <v>0</v>
      </c>
      <c r="CZ222">
        <f t="shared" si="105"/>
        <v>0</v>
      </c>
      <c r="DA222">
        <f t="shared" si="105"/>
        <v>0</v>
      </c>
      <c r="DB222">
        <f t="shared" si="105"/>
        <v>0</v>
      </c>
      <c r="DC222">
        <f t="shared" si="105"/>
        <v>0</v>
      </c>
      <c r="DD222">
        <f t="shared" si="105"/>
        <v>0</v>
      </c>
      <c r="DE222">
        <f t="shared" si="105"/>
        <v>0</v>
      </c>
      <c r="DF222">
        <f t="shared" si="105"/>
        <v>0</v>
      </c>
      <c r="DG222">
        <f t="shared" si="105"/>
        <v>0</v>
      </c>
      <c r="DH222">
        <f t="shared" si="106"/>
        <v>0</v>
      </c>
      <c r="DI222">
        <f t="shared" si="106"/>
        <v>0</v>
      </c>
      <c r="DJ222">
        <f t="shared" si="106"/>
        <v>0</v>
      </c>
      <c r="DK222">
        <f t="shared" si="106"/>
        <v>0</v>
      </c>
      <c r="DL222">
        <f t="shared" si="106"/>
        <v>0</v>
      </c>
      <c r="DM222">
        <f t="shared" si="106"/>
        <v>0</v>
      </c>
      <c r="DN222">
        <f t="shared" si="106"/>
        <v>0</v>
      </c>
      <c r="DO222">
        <f t="shared" si="106"/>
        <v>0</v>
      </c>
      <c r="DP222">
        <f t="shared" si="106"/>
        <v>0</v>
      </c>
      <c r="DQ222">
        <f t="shared" si="106"/>
        <v>0</v>
      </c>
      <c r="DR222">
        <f t="shared" si="107"/>
        <v>0</v>
      </c>
      <c r="DS222">
        <f t="shared" si="107"/>
        <v>0</v>
      </c>
      <c r="DT222">
        <f t="shared" si="107"/>
        <v>0</v>
      </c>
      <c r="DU222">
        <f t="shared" si="107"/>
        <v>0</v>
      </c>
      <c r="DV222">
        <f t="shared" si="107"/>
        <v>0</v>
      </c>
      <c r="DW222">
        <f t="shared" si="107"/>
        <v>0</v>
      </c>
      <c r="DX222">
        <f t="shared" si="107"/>
        <v>0</v>
      </c>
      <c r="DY222">
        <f t="shared" si="107"/>
        <v>0</v>
      </c>
      <c r="DZ222">
        <f t="shared" si="107"/>
        <v>0</v>
      </c>
      <c r="EA222">
        <f t="shared" si="107"/>
        <v>0</v>
      </c>
      <c r="EB222">
        <f t="shared" si="107"/>
        <v>0</v>
      </c>
      <c r="EC222">
        <f t="shared" si="107"/>
        <v>0</v>
      </c>
      <c r="ED222">
        <f t="shared" si="107"/>
        <v>0</v>
      </c>
      <c r="EE222">
        <f t="shared" si="107"/>
        <v>0</v>
      </c>
      <c r="EF222">
        <f t="shared" si="107"/>
        <v>0</v>
      </c>
    </row>
    <row r="223" spans="1:136" x14ac:dyDescent="0.2">
      <c r="A223" s="1">
        <v>37344</v>
      </c>
      <c r="B223" s="15">
        <f>Sheet1!G223</f>
        <v>3.3668329701566018</v>
      </c>
      <c r="C223">
        <v>145.06148085000001</v>
      </c>
      <c r="D223">
        <v>37950</v>
      </c>
      <c r="E223" s="5">
        <v>0.05</v>
      </c>
      <c r="F223" s="6">
        <v>1</v>
      </c>
      <c r="G223" s="7">
        <f t="shared" si="84"/>
        <v>1.3802650469489528E-2</v>
      </c>
      <c r="H223" s="10">
        <f t="shared" si="85"/>
        <v>35384.347195135721</v>
      </c>
      <c r="I223" s="8">
        <f t="shared" si="68"/>
        <v>-1.4420921967609603</v>
      </c>
      <c r="J223" s="8">
        <f t="shared" si="62"/>
        <v>-1.4558948472304498</v>
      </c>
      <c r="K223" s="3">
        <f t="shared" si="69"/>
        <v>7.463818305317084E-2</v>
      </c>
      <c r="L223" s="3">
        <f t="shared" si="63"/>
        <v>474078.35705122375</v>
      </c>
      <c r="M223" s="3">
        <f t="shared" si="64"/>
        <v>192452434283.61346</v>
      </c>
      <c r="N223" s="4">
        <f t="shared" si="65"/>
        <v>16.223192712026503</v>
      </c>
      <c r="O223" s="3">
        <f t="shared" si="66"/>
        <v>16599.304490323484</v>
      </c>
      <c r="P223" s="18">
        <f t="shared" si="70"/>
        <v>192452450882.91797</v>
      </c>
      <c r="Q223" s="20">
        <f t="shared" si="71"/>
        <v>9.4115831296676724</v>
      </c>
      <c r="R223" s="9">
        <f t="shared" si="72"/>
        <v>2.4435977132145542E-21</v>
      </c>
      <c r="U223" s="1">
        <f t="shared" si="67"/>
        <v>37344</v>
      </c>
      <c r="V223">
        <f t="shared" si="97"/>
        <v>0</v>
      </c>
      <c r="W223">
        <f t="shared" si="97"/>
        <v>0</v>
      </c>
      <c r="X223">
        <f t="shared" si="97"/>
        <v>0</v>
      </c>
      <c r="Y223">
        <f t="shared" si="97"/>
        <v>0</v>
      </c>
      <c r="Z223">
        <f t="shared" si="97"/>
        <v>0</v>
      </c>
      <c r="AA223">
        <f t="shared" si="97"/>
        <v>0</v>
      </c>
      <c r="AB223">
        <f t="shared" si="97"/>
        <v>0</v>
      </c>
      <c r="AC223">
        <f t="shared" si="97"/>
        <v>0</v>
      </c>
      <c r="AD223">
        <f t="shared" si="97"/>
        <v>0</v>
      </c>
      <c r="AE223">
        <f t="shared" si="97"/>
        <v>0</v>
      </c>
      <c r="AF223">
        <f t="shared" si="98"/>
        <v>0</v>
      </c>
      <c r="AG223">
        <f t="shared" si="98"/>
        <v>0</v>
      </c>
      <c r="AH223">
        <f t="shared" si="98"/>
        <v>1.6946670653926604E-293</v>
      </c>
      <c r="AI223">
        <f t="shared" si="98"/>
        <v>6.343553169106656E-214</v>
      </c>
      <c r="AJ223">
        <f t="shared" si="98"/>
        <v>4.2664021875183204E-151</v>
      </c>
      <c r="AK223">
        <f t="shared" si="98"/>
        <v>3.7910404579607347E-102</v>
      </c>
      <c r="AL223">
        <f t="shared" si="98"/>
        <v>8.1322624828438394E-65</v>
      </c>
      <c r="AM223">
        <f t="shared" si="98"/>
        <v>2.714960841336508E-37</v>
      </c>
      <c r="AN223">
        <f t="shared" si="98"/>
        <v>4.1155594573890346E-18</v>
      </c>
      <c r="AO223">
        <f t="shared" si="98"/>
        <v>4.4793005619397164E-6</v>
      </c>
      <c r="AP223">
        <f t="shared" si="99"/>
        <v>3.4264123857334736</v>
      </c>
      <c r="AQ223">
        <f t="shared" si="99"/>
        <v>12.331677950888537</v>
      </c>
      <c r="AR223">
        <f t="shared" si="99"/>
        <v>1.0310577279064577E-3</v>
      </c>
      <c r="AS223">
        <f t="shared" si="99"/>
        <v>7.7310345542366525E-12</v>
      </c>
      <c r="AT223">
        <f t="shared" si="99"/>
        <v>1.6415700049866708E-23</v>
      </c>
      <c r="AU223">
        <f t="shared" si="99"/>
        <v>2.6420953939210858E-38</v>
      </c>
      <c r="AV223">
        <f t="shared" si="99"/>
        <v>7.5234447492710763E-56</v>
      </c>
      <c r="AW223">
        <f t="shared" si="99"/>
        <v>7.8909797235461022E-76</v>
      </c>
      <c r="AX223">
        <f t="shared" si="99"/>
        <v>5.7658634029503737E-98</v>
      </c>
      <c r="AY223">
        <f t="shared" si="99"/>
        <v>5.1188099826486684E-122</v>
      </c>
      <c r="AZ223">
        <f t="shared" si="100"/>
        <v>8.9883686360998501E-148</v>
      </c>
      <c r="BA223">
        <f t="shared" si="100"/>
        <v>4.7917818353510779E-175</v>
      </c>
      <c r="BB223">
        <f t="shared" si="100"/>
        <v>1.1319028630299555E-203</v>
      </c>
      <c r="BC223">
        <f t="shared" si="100"/>
        <v>1.6555291782056121E-233</v>
      </c>
      <c r="BD223">
        <f t="shared" si="100"/>
        <v>2.0177785314146233E-264</v>
      </c>
      <c r="BE223">
        <f t="shared" si="100"/>
        <v>2.6695240457742648E-296</v>
      </c>
      <c r="BF223">
        <f t="shared" si="100"/>
        <v>0</v>
      </c>
      <c r="BG223">
        <f t="shared" si="100"/>
        <v>0</v>
      </c>
      <c r="BH223">
        <f t="shared" si="100"/>
        <v>0</v>
      </c>
      <c r="BI223">
        <f t="shared" si="100"/>
        <v>0</v>
      </c>
      <c r="BJ223">
        <f t="shared" si="101"/>
        <v>0</v>
      </c>
      <c r="BK223">
        <f t="shared" si="101"/>
        <v>0</v>
      </c>
      <c r="BL223">
        <f t="shared" si="101"/>
        <v>0</v>
      </c>
      <c r="BM223">
        <f t="shared" si="101"/>
        <v>0</v>
      </c>
      <c r="BN223">
        <f t="shared" si="101"/>
        <v>0</v>
      </c>
      <c r="BO223">
        <f t="shared" si="101"/>
        <v>0</v>
      </c>
      <c r="BP223">
        <f t="shared" si="101"/>
        <v>0</v>
      </c>
      <c r="BQ223">
        <f t="shared" si="101"/>
        <v>0</v>
      </c>
      <c r="BR223">
        <f t="shared" si="101"/>
        <v>0</v>
      </c>
      <c r="BS223">
        <f t="shared" si="101"/>
        <v>0</v>
      </c>
      <c r="BT223">
        <f t="shared" si="102"/>
        <v>0</v>
      </c>
      <c r="BU223">
        <f t="shared" si="102"/>
        <v>0</v>
      </c>
      <c r="BV223">
        <f t="shared" si="102"/>
        <v>0</v>
      </c>
      <c r="BW223">
        <f t="shared" si="102"/>
        <v>0</v>
      </c>
      <c r="BX223">
        <f t="shared" si="102"/>
        <v>0</v>
      </c>
      <c r="BY223">
        <f t="shared" si="102"/>
        <v>0</v>
      </c>
      <c r="BZ223">
        <f t="shared" si="102"/>
        <v>0</v>
      </c>
      <c r="CA223">
        <f t="shared" si="102"/>
        <v>0</v>
      </c>
      <c r="CB223">
        <f t="shared" si="102"/>
        <v>0</v>
      </c>
      <c r="CC223">
        <f t="shared" si="102"/>
        <v>0</v>
      </c>
      <c r="CD223">
        <f t="shared" si="103"/>
        <v>0</v>
      </c>
      <c r="CE223">
        <f t="shared" si="103"/>
        <v>0</v>
      </c>
      <c r="CF223">
        <f t="shared" si="103"/>
        <v>0</v>
      </c>
      <c r="CG223">
        <f t="shared" si="103"/>
        <v>0</v>
      </c>
      <c r="CH223">
        <f t="shared" si="103"/>
        <v>0</v>
      </c>
      <c r="CI223">
        <f t="shared" si="103"/>
        <v>0</v>
      </c>
      <c r="CJ223">
        <f t="shared" si="103"/>
        <v>0</v>
      </c>
      <c r="CK223">
        <f t="shared" si="103"/>
        <v>0</v>
      </c>
      <c r="CL223">
        <f t="shared" si="103"/>
        <v>0</v>
      </c>
      <c r="CM223">
        <f t="shared" si="103"/>
        <v>0</v>
      </c>
      <c r="CN223">
        <f t="shared" si="104"/>
        <v>0</v>
      </c>
      <c r="CO223">
        <f t="shared" si="104"/>
        <v>0</v>
      </c>
      <c r="CP223">
        <f t="shared" si="104"/>
        <v>0</v>
      </c>
      <c r="CQ223">
        <f t="shared" si="104"/>
        <v>0</v>
      </c>
      <c r="CR223">
        <f t="shared" si="104"/>
        <v>0</v>
      </c>
      <c r="CS223">
        <f t="shared" si="104"/>
        <v>0</v>
      </c>
      <c r="CT223">
        <f t="shared" si="104"/>
        <v>0</v>
      </c>
      <c r="CU223">
        <f t="shared" si="104"/>
        <v>0</v>
      </c>
      <c r="CV223">
        <f t="shared" si="104"/>
        <v>0</v>
      </c>
      <c r="CW223">
        <f t="shared" si="104"/>
        <v>0</v>
      </c>
      <c r="CX223">
        <f t="shared" si="105"/>
        <v>0</v>
      </c>
      <c r="CY223">
        <f t="shared" si="105"/>
        <v>0</v>
      </c>
      <c r="CZ223">
        <f t="shared" si="105"/>
        <v>0</v>
      </c>
      <c r="DA223">
        <f t="shared" si="105"/>
        <v>0</v>
      </c>
      <c r="DB223">
        <f t="shared" si="105"/>
        <v>0</v>
      </c>
      <c r="DC223">
        <f t="shared" si="105"/>
        <v>0</v>
      </c>
      <c r="DD223">
        <f t="shared" si="105"/>
        <v>0</v>
      </c>
      <c r="DE223">
        <f t="shared" si="105"/>
        <v>0</v>
      </c>
      <c r="DF223">
        <f t="shared" si="105"/>
        <v>0</v>
      </c>
      <c r="DG223">
        <f t="shared" si="105"/>
        <v>0</v>
      </c>
      <c r="DH223">
        <f t="shared" si="106"/>
        <v>0</v>
      </c>
      <c r="DI223">
        <f t="shared" si="106"/>
        <v>0</v>
      </c>
      <c r="DJ223">
        <f t="shared" si="106"/>
        <v>0</v>
      </c>
      <c r="DK223">
        <f t="shared" si="106"/>
        <v>0</v>
      </c>
      <c r="DL223">
        <f t="shared" si="106"/>
        <v>0</v>
      </c>
      <c r="DM223">
        <f t="shared" si="106"/>
        <v>0</v>
      </c>
      <c r="DN223">
        <f t="shared" si="106"/>
        <v>0</v>
      </c>
      <c r="DO223">
        <f t="shared" si="106"/>
        <v>0</v>
      </c>
      <c r="DP223">
        <f t="shared" si="106"/>
        <v>0</v>
      </c>
      <c r="DQ223">
        <f t="shared" si="106"/>
        <v>0</v>
      </c>
      <c r="DR223">
        <f t="shared" si="107"/>
        <v>0</v>
      </c>
      <c r="DS223">
        <f t="shared" si="107"/>
        <v>0</v>
      </c>
      <c r="DT223">
        <f t="shared" si="107"/>
        <v>0</v>
      </c>
      <c r="DU223">
        <f t="shared" si="107"/>
        <v>0</v>
      </c>
      <c r="DV223">
        <f t="shared" si="107"/>
        <v>0</v>
      </c>
      <c r="DW223">
        <f t="shared" si="107"/>
        <v>0</v>
      </c>
      <c r="DX223">
        <f t="shared" si="107"/>
        <v>0</v>
      </c>
      <c r="DY223">
        <f t="shared" si="107"/>
        <v>0</v>
      </c>
      <c r="DZ223">
        <f t="shared" si="107"/>
        <v>0</v>
      </c>
      <c r="EA223">
        <f t="shared" si="107"/>
        <v>0</v>
      </c>
      <c r="EB223">
        <f t="shared" si="107"/>
        <v>0</v>
      </c>
      <c r="EC223">
        <f t="shared" si="107"/>
        <v>0</v>
      </c>
      <c r="ED223">
        <f t="shared" si="107"/>
        <v>0</v>
      </c>
      <c r="EE223">
        <f t="shared" si="107"/>
        <v>0</v>
      </c>
      <c r="EF223">
        <f t="shared" si="107"/>
        <v>0</v>
      </c>
    </row>
    <row r="224" spans="1:136" x14ac:dyDescent="0.2">
      <c r="A224" s="1">
        <v>37351</v>
      </c>
      <c r="B224" s="15">
        <f>Sheet1!G224</f>
        <v>3.5224905190831257</v>
      </c>
      <c r="C224">
        <v>245.48865990000002</v>
      </c>
      <c r="D224">
        <v>37950</v>
      </c>
      <c r="E224" s="5">
        <v>0.05</v>
      </c>
      <c r="F224" s="6">
        <v>1</v>
      </c>
      <c r="G224" s="7">
        <f t="shared" si="84"/>
        <v>1.3413226573611037E-2</v>
      </c>
      <c r="H224" s="10">
        <f t="shared" si="85"/>
        <v>64468.565582976924</v>
      </c>
      <c r="I224" s="8">
        <f t="shared" si="68"/>
        <v>43.240766865583751</v>
      </c>
      <c r="J224" s="8">
        <f t="shared" si="62"/>
        <v>43.22735363901014</v>
      </c>
      <c r="K224" s="3">
        <f t="shared" si="69"/>
        <v>1</v>
      </c>
      <c r="L224" s="3">
        <f t="shared" si="63"/>
        <v>64468.565582976917</v>
      </c>
      <c r="M224" s="3">
        <f t="shared" si="64"/>
        <v>5.2939559203393771E-23</v>
      </c>
      <c r="N224" s="4">
        <f t="shared" si="65"/>
        <v>28369.408923174829</v>
      </c>
      <c r="O224" s="3">
        <f t="shared" si="66"/>
        <v>790954890.97504067</v>
      </c>
      <c r="P224" s="18">
        <f t="shared" si="70"/>
        <v>790954890.97504067</v>
      </c>
      <c r="Q224" s="20">
        <f t="shared" si="71"/>
        <v>54.410345231436345</v>
      </c>
      <c r="R224" s="9">
        <f t="shared" si="72"/>
        <v>0</v>
      </c>
      <c r="U224" s="1">
        <f t="shared" si="67"/>
        <v>37351</v>
      </c>
      <c r="V224">
        <f t="shared" si="97"/>
        <v>0</v>
      </c>
      <c r="W224">
        <f t="shared" si="97"/>
        <v>0</v>
      </c>
      <c r="X224">
        <f t="shared" si="97"/>
        <v>0</v>
      </c>
      <c r="Y224">
        <f t="shared" si="97"/>
        <v>0</v>
      </c>
      <c r="Z224">
        <f t="shared" si="97"/>
        <v>0</v>
      </c>
      <c r="AA224">
        <f t="shared" si="97"/>
        <v>0</v>
      </c>
      <c r="AB224">
        <f t="shared" si="97"/>
        <v>0</v>
      </c>
      <c r="AC224">
        <f t="shared" si="97"/>
        <v>0</v>
      </c>
      <c r="AD224">
        <f t="shared" si="97"/>
        <v>0</v>
      </c>
      <c r="AE224">
        <f t="shared" si="97"/>
        <v>0</v>
      </c>
      <c r="AF224">
        <f t="shared" si="98"/>
        <v>0</v>
      </c>
      <c r="AG224">
        <f t="shared" si="98"/>
        <v>0</v>
      </c>
      <c r="AH224">
        <f t="shared" si="98"/>
        <v>0</v>
      </c>
      <c r="AI224">
        <f t="shared" si="98"/>
        <v>0</v>
      </c>
      <c r="AJ224">
        <f t="shared" si="98"/>
        <v>0</v>
      </c>
      <c r="AK224">
        <f t="shared" si="98"/>
        <v>0</v>
      </c>
      <c r="AL224">
        <f t="shared" si="98"/>
        <v>0</v>
      </c>
      <c r="AM224">
        <f t="shared" si="98"/>
        <v>0</v>
      </c>
      <c r="AN224">
        <f t="shared" si="98"/>
        <v>0</v>
      </c>
      <c r="AO224">
        <f t="shared" si="98"/>
        <v>0</v>
      </c>
      <c r="AP224">
        <f t="shared" si="99"/>
        <v>0</v>
      </c>
      <c r="AQ224">
        <f t="shared" si="99"/>
        <v>0</v>
      </c>
      <c r="AR224">
        <f t="shared" si="99"/>
        <v>0</v>
      </c>
      <c r="AS224">
        <f t="shared" si="99"/>
        <v>7.5288870706092651E-295</v>
      </c>
      <c r="AT224">
        <f t="shared" si="99"/>
        <v>4.2807077033254251E-248</v>
      </c>
      <c r="AU224">
        <f t="shared" si="99"/>
        <v>5.7982346680058016E-207</v>
      </c>
      <c r="AV224">
        <f t="shared" si="99"/>
        <v>6.8697539620470661E-171</v>
      </c>
      <c r="AW224">
        <f t="shared" si="99"/>
        <v>2.2163795574289873E-139</v>
      </c>
      <c r="AX224">
        <f t="shared" si="99"/>
        <v>5.2725765520348664E-112</v>
      </c>
      <c r="AY224">
        <f t="shared" si="99"/>
        <v>2.2243508170314126E-88</v>
      </c>
      <c r="AZ224">
        <f t="shared" si="100"/>
        <v>3.6165891974805614E-68</v>
      </c>
      <c r="BA224">
        <f t="shared" si="100"/>
        <v>4.5145491436895561E-51</v>
      </c>
      <c r="BB224">
        <f t="shared" si="100"/>
        <v>7.9949513546535342E-37</v>
      </c>
      <c r="BC224">
        <f t="shared" si="100"/>
        <v>3.4775496310104094E-25</v>
      </c>
      <c r="BD224">
        <f t="shared" si="100"/>
        <v>6.0774268082454937E-16</v>
      </c>
      <c r="BE224">
        <f t="shared" si="100"/>
        <v>6.6428303578055774E-9</v>
      </c>
      <c r="BF224">
        <f t="shared" si="100"/>
        <v>6.768291534040567E-4</v>
      </c>
      <c r="BG224">
        <f t="shared" si="100"/>
        <v>0.92208330594591126</v>
      </c>
      <c r="BH224">
        <f t="shared" si="100"/>
        <v>23.292055405278933</v>
      </c>
      <c r="BI224">
        <f t="shared" si="100"/>
        <v>14.681018856452251</v>
      </c>
      <c r="BJ224">
        <f t="shared" si="101"/>
        <v>0.30256006578911965</v>
      </c>
      <c r="BK224">
        <f t="shared" si="101"/>
        <v>2.6089246890064518E-4</v>
      </c>
      <c r="BL224">
        <f t="shared" si="101"/>
        <v>1.1791857599487816E-8</v>
      </c>
      <c r="BM224">
        <f t="shared" si="101"/>
        <v>3.4339848519986454E-14</v>
      </c>
      <c r="BN224">
        <f t="shared" si="101"/>
        <v>7.786192043220393E-21</v>
      </c>
      <c r="BO224">
        <f t="shared" si="101"/>
        <v>1.6357186988581062E-28</v>
      </c>
      <c r="BP224">
        <f t="shared" si="101"/>
        <v>3.7366253562378428E-37</v>
      </c>
      <c r="BQ224">
        <f t="shared" si="101"/>
        <v>1.0757987643179807E-46</v>
      </c>
      <c r="BR224">
        <f t="shared" si="101"/>
        <v>4.4733327139481479E-57</v>
      </c>
      <c r="BS224">
        <f t="shared" si="101"/>
        <v>3.0470447275759871E-68</v>
      </c>
      <c r="BT224">
        <f t="shared" si="102"/>
        <v>3.8204048887483163E-80</v>
      </c>
      <c r="BU224">
        <f t="shared" si="102"/>
        <v>9.8233046945365747E-93</v>
      </c>
      <c r="BV224">
        <f t="shared" si="102"/>
        <v>5.7264040373024161E-106</v>
      </c>
      <c r="BW224">
        <f t="shared" si="102"/>
        <v>8.3072213966442439E-120</v>
      </c>
      <c r="BX224">
        <f t="shared" si="102"/>
        <v>3.2706086846283362E-134</v>
      </c>
      <c r="BY224">
        <f t="shared" si="102"/>
        <v>3.7884513450764565E-149</v>
      </c>
      <c r="BZ224">
        <f t="shared" si="102"/>
        <v>1.3920044092282162E-164</v>
      </c>
      <c r="CA224">
        <f t="shared" si="102"/>
        <v>1.7404707278877334E-180</v>
      </c>
      <c r="CB224">
        <f t="shared" si="102"/>
        <v>7.9073541365744027E-197</v>
      </c>
      <c r="CC224">
        <f t="shared" si="102"/>
        <v>1.3879451427026098E-213</v>
      </c>
      <c r="CD224">
        <f t="shared" si="103"/>
        <v>9.9682401728463187E-231</v>
      </c>
      <c r="CE224">
        <f t="shared" si="103"/>
        <v>3.0911378957474969E-248</v>
      </c>
      <c r="CF224">
        <f t="shared" si="103"/>
        <v>4.3527045964770412E-266</v>
      </c>
      <c r="CG224">
        <f t="shared" si="103"/>
        <v>2.9179296790852553E-284</v>
      </c>
      <c r="CH224">
        <f t="shared" si="103"/>
        <v>9.735190789512853E-303</v>
      </c>
      <c r="CI224">
        <f t="shared" si="103"/>
        <v>0</v>
      </c>
      <c r="CJ224">
        <f t="shared" si="103"/>
        <v>0</v>
      </c>
      <c r="CK224">
        <f t="shared" si="103"/>
        <v>0</v>
      </c>
      <c r="CL224">
        <f t="shared" si="103"/>
        <v>0</v>
      </c>
      <c r="CM224">
        <f t="shared" si="103"/>
        <v>0</v>
      </c>
      <c r="CN224">
        <f t="shared" si="104"/>
        <v>0</v>
      </c>
      <c r="CO224">
        <f t="shared" si="104"/>
        <v>0</v>
      </c>
      <c r="CP224">
        <f t="shared" si="104"/>
        <v>0</v>
      </c>
      <c r="CQ224">
        <f t="shared" si="104"/>
        <v>0</v>
      </c>
      <c r="CR224">
        <f t="shared" si="104"/>
        <v>0</v>
      </c>
      <c r="CS224">
        <f t="shared" si="104"/>
        <v>0</v>
      </c>
      <c r="CT224">
        <f t="shared" si="104"/>
        <v>0</v>
      </c>
      <c r="CU224">
        <f t="shared" si="104"/>
        <v>0</v>
      </c>
      <c r="CV224">
        <f t="shared" si="104"/>
        <v>0</v>
      </c>
      <c r="CW224">
        <f t="shared" si="104"/>
        <v>0</v>
      </c>
      <c r="CX224">
        <f t="shared" si="105"/>
        <v>0</v>
      </c>
      <c r="CY224">
        <f t="shared" si="105"/>
        <v>0</v>
      </c>
      <c r="CZ224">
        <f t="shared" si="105"/>
        <v>0</v>
      </c>
      <c r="DA224">
        <f t="shared" si="105"/>
        <v>0</v>
      </c>
      <c r="DB224">
        <f t="shared" si="105"/>
        <v>0</v>
      </c>
      <c r="DC224">
        <f t="shared" si="105"/>
        <v>0</v>
      </c>
      <c r="DD224">
        <f t="shared" si="105"/>
        <v>0</v>
      </c>
      <c r="DE224">
        <f t="shared" si="105"/>
        <v>0</v>
      </c>
      <c r="DF224">
        <f t="shared" si="105"/>
        <v>0</v>
      </c>
      <c r="DG224">
        <f t="shared" si="105"/>
        <v>0</v>
      </c>
      <c r="DH224">
        <f t="shared" si="106"/>
        <v>0</v>
      </c>
      <c r="DI224">
        <f t="shared" si="106"/>
        <v>0</v>
      </c>
      <c r="DJ224">
        <f t="shared" si="106"/>
        <v>0</v>
      </c>
      <c r="DK224">
        <f t="shared" si="106"/>
        <v>0</v>
      </c>
      <c r="DL224">
        <f t="shared" si="106"/>
        <v>0</v>
      </c>
      <c r="DM224">
        <f t="shared" si="106"/>
        <v>0</v>
      </c>
      <c r="DN224">
        <f t="shared" si="106"/>
        <v>0</v>
      </c>
      <c r="DO224">
        <f t="shared" si="106"/>
        <v>0</v>
      </c>
      <c r="DP224">
        <f t="shared" si="106"/>
        <v>0</v>
      </c>
      <c r="DQ224">
        <f t="shared" si="106"/>
        <v>0</v>
      </c>
      <c r="DR224">
        <f t="shared" si="107"/>
        <v>0</v>
      </c>
      <c r="DS224">
        <f t="shared" si="107"/>
        <v>0</v>
      </c>
      <c r="DT224">
        <f t="shared" si="107"/>
        <v>0</v>
      </c>
      <c r="DU224">
        <f t="shared" si="107"/>
        <v>0</v>
      </c>
      <c r="DV224">
        <f t="shared" si="107"/>
        <v>0</v>
      </c>
      <c r="DW224">
        <f t="shared" si="107"/>
        <v>0</v>
      </c>
      <c r="DX224">
        <f t="shared" si="107"/>
        <v>0</v>
      </c>
      <c r="DY224">
        <f t="shared" si="107"/>
        <v>0</v>
      </c>
      <c r="DZ224">
        <f t="shared" si="107"/>
        <v>0</v>
      </c>
      <c r="EA224">
        <f t="shared" si="107"/>
        <v>0</v>
      </c>
      <c r="EB224">
        <f t="shared" si="107"/>
        <v>0</v>
      </c>
      <c r="EC224">
        <f t="shared" si="107"/>
        <v>0</v>
      </c>
      <c r="ED224">
        <f t="shared" si="107"/>
        <v>0</v>
      </c>
      <c r="EE224">
        <f t="shared" si="107"/>
        <v>0</v>
      </c>
      <c r="EF224">
        <f t="shared" si="107"/>
        <v>0</v>
      </c>
    </row>
    <row r="225" spans="1:136" x14ac:dyDescent="0.2">
      <c r="A225" s="1">
        <v>37358</v>
      </c>
      <c r="B225" s="15">
        <f>Sheet1!G225</f>
        <v>3.528327026500516</v>
      </c>
      <c r="C225">
        <v>178.53720719999998</v>
      </c>
      <c r="D225">
        <v>37950</v>
      </c>
      <c r="E225" s="5">
        <v>0.05</v>
      </c>
      <c r="F225" s="6">
        <v>1</v>
      </c>
      <c r="G225" s="7">
        <f t="shared" si="84"/>
        <v>2.2677135541766653E-2</v>
      </c>
      <c r="H225" s="10">
        <f t="shared" si="85"/>
        <v>27778.537207199995</v>
      </c>
      <c r="I225" s="8">
        <f t="shared" si="68"/>
        <v>-11.542405675966032</v>
      </c>
      <c r="J225" s="8">
        <f t="shared" si="62"/>
        <v>-11.565082811507798</v>
      </c>
      <c r="K225" s="3">
        <f t="shared" si="69"/>
        <v>4.031897742511434E-31</v>
      </c>
      <c r="L225" s="3">
        <f t="shared" si="63"/>
        <v>6.8896928893580989E+34</v>
      </c>
      <c r="M225" s="3">
        <f t="shared" si="64"/>
        <v>4.7467868109671551E+69</v>
      </c>
      <c r="N225" s="4">
        <f t="shared" si="65"/>
        <v>2.1644271480949596E-29</v>
      </c>
      <c r="O225" s="3">
        <f t="shared" si="66"/>
        <v>31875.534354775726</v>
      </c>
      <c r="P225" s="18">
        <f t="shared" si="70"/>
        <v>4.7467868109671551E+69</v>
      </c>
      <c r="Q225" s="20">
        <f t="shared" si="71"/>
        <v>-4.9504907822927047</v>
      </c>
      <c r="R225" s="9">
        <f t="shared" si="72"/>
        <v>0.99999962986718227</v>
      </c>
      <c r="U225" s="1">
        <f t="shared" si="67"/>
        <v>37358</v>
      </c>
      <c r="V225">
        <f t="shared" si="97"/>
        <v>0</v>
      </c>
      <c r="W225">
        <f t="shared" si="97"/>
        <v>0</v>
      </c>
      <c r="X225">
        <f t="shared" si="97"/>
        <v>0</v>
      </c>
      <c r="Y225">
        <f t="shared" si="97"/>
        <v>0</v>
      </c>
      <c r="Z225">
        <f t="shared" si="97"/>
        <v>0</v>
      </c>
      <c r="AA225">
        <f t="shared" si="97"/>
        <v>0</v>
      </c>
      <c r="AB225">
        <f t="shared" si="97"/>
        <v>0</v>
      </c>
      <c r="AC225">
        <f t="shared" si="97"/>
        <v>6.7033454278285704E-238</v>
      </c>
      <c r="AD225">
        <f t="shared" si="97"/>
        <v>5.1481737384953864E-169</v>
      </c>
      <c r="AE225">
        <f t="shared" si="97"/>
        <v>2.5363141728276138E-117</v>
      </c>
      <c r="AF225">
        <f t="shared" si="98"/>
        <v>1.2294533656175409E-78</v>
      </c>
      <c r="AG225">
        <f t="shared" si="98"/>
        <v>5.1061348398287922E-50</v>
      </c>
      <c r="AH225">
        <f t="shared" si="98"/>
        <v>2.4447985817792453E-29</v>
      </c>
      <c r="AI225">
        <f t="shared" si="98"/>
        <v>5.1437894491335105E-15</v>
      </c>
      <c r="AJ225">
        <f t="shared" si="98"/>
        <v>7.5298623696661582E-6</v>
      </c>
      <c r="AK225">
        <f t="shared" si="98"/>
        <v>0.64797450101441834</v>
      </c>
      <c r="AL225">
        <f t="shared" si="98"/>
        <v>17.497744145214984</v>
      </c>
      <c r="AM225">
        <f t="shared" si="98"/>
        <v>0.56208300854931326</v>
      </c>
      <c r="AN225">
        <f t="shared" si="98"/>
        <v>6.2813808941333796E-5</v>
      </c>
      <c r="AO225">
        <f t="shared" si="98"/>
        <v>5.8485831685512698E-11</v>
      </c>
      <c r="AP225">
        <f t="shared" si="99"/>
        <v>9.2990369144316706E-19</v>
      </c>
      <c r="AQ225">
        <f t="shared" si="99"/>
        <v>4.5757752764057588E-28</v>
      </c>
      <c r="AR225">
        <f t="shared" si="99"/>
        <v>1.1449008575273456E-38</v>
      </c>
      <c r="AS225">
        <f t="shared" si="99"/>
        <v>2.2113259952521555E-50</v>
      </c>
      <c r="AT225">
        <f t="shared" si="99"/>
        <v>4.6937183318340961E-63</v>
      </c>
      <c r="AU225">
        <f t="shared" si="99"/>
        <v>1.4787297859205359E-76</v>
      </c>
      <c r="AV225">
        <f t="shared" si="99"/>
        <v>8.941618425561173E-91</v>
      </c>
      <c r="AW225">
        <f t="shared" si="99"/>
        <v>1.2943557201492868E-105</v>
      </c>
      <c r="AX225">
        <f t="shared" si="99"/>
        <v>5.4278720235009734E-121</v>
      </c>
      <c r="AY225">
        <f t="shared" si="99"/>
        <v>7.7790907049395184E-137</v>
      </c>
      <c r="AZ225">
        <f t="shared" si="100"/>
        <v>4.3994173204748895E-153</v>
      </c>
      <c r="BA225">
        <f t="shared" si="100"/>
        <v>1.1130934776779375E-169</v>
      </c>
      <c r="BB225">
        <f t="shared" si="100"/>
        <v>1.4062399912637023E-186</v>
      </c>
      <c r="BC225">
        <f t="shared" si="100"/>
        <v>9.7697253642340168E-204</v>
      </c>
      <c r="BD225">
        <f t="shared" si="100"/>
        <v>4.0634389301072393E-221</v>
      </c>
      <c r="BE225">
        <f t="shared" si="100"/>
        <v>1.0905739626002223E-238</v>
      </c>
      <c r="BF225">
        <f t="shared" si="100"/>
        <v>2.0182246130281793E-256</v>
      </c>
      <c r="BG225">
        <f t="shared" si="100"/>
        <v>2.7312894632248163E-274</v>
      </c>
      <c r="BH225">
        <f t="shared" si="100"/>
        <v>2.8478890615074236E-292</v>
      </c>
      <c r="BI225">
        <f t="shared" si="100"/>
        <v>0</v>
      </c>
      <c r="BJ225">
        <f t="shared" si="101"/>
        <v>0</v>
      </c>
      <c r="BK225">
        <f t="shared" si="101"/>
        <v>0</v>
      </c>
      <c r="BL225">
        <f t="shared" si="101"/>
        <v>0</v>
      </c>
      <c r="BM225">
        <f t="shared" si="101"/>
        <v>0</v>
      </c>
      <c r="BN225">
        <f t="shared" si="101"/>
        <v>0</v>
      </c>
      <c r="BO225">
        <f t="shared" si="101"/>
        <v>0</v>
      </c>
      <c r="BP225">
        <f t="shared" si="101"/>
        <v>0</v>
      </c>
      <c r="BQ225">
        <f t="shared" si="101"/>
        <v>0</v>
      </c>
      <c r="BR225">
        <f t="shared" si="101"/>
        <v>0</v>
      </c>
      <c r="BS225">
        <f t="shared" si="101"/>
        <v>0</v>
      </c>
      <c r="BT225">
        <f t="shared" si="102"/>
        <v>0</v>
      </c>
      <c r="BU225">
        <f t="shared" si="102"/>
        <v>0</v>
      </c>
      <c r="BV225">
        <f t="shared" si="102"/>
        <v>0</v>
      </c>
      <c r="BW225">
        <f t="shared" si="102"/>
        <v>0</v>
      </c>
      <c r="BX225">
        <f t="shared" si="102"/>
        <v>0</v>
      </c>
      <c r="BY225">
        <f t="shared" si="102"/>
        <v>0</v>
      </c>
      <c r="BZ225">
        <f t="shared" si="102"/>
        <v>0</v>
      </c>
      <c r="CA225">
        <f t="shared" si="102"/>
        <v>0</v>
      </c>
      <c r="CB225">
        <f t="shared" si="102"/>
        <v>0</v>
      </c>
      <c r="CC225">
        <f t="shared" si="102"/>
        <v>0</v>
      </c>
      <c r="CD225">
        <f t="shared" si="103"/>
        <v>0</v>
      </c>
      <c r="CE225">
        <f t="shared" si="103"/>
        <v>0</v>
      </c>
      <c r="CF225">
        <f t="shared" si="103"/>
        <v>0</v>
      </c>
      <c r="CG225">
        <f t="shared" si="103"/>
        <v>0</v>
      </c>
      <c r="CH225">
        <f t="shared" si="103"/>
        <v>0</v>
      </c>
      <c r="CI225">
        <f t="shared" si="103"/>
        <v>0</v>
      </c>
      <c r="CJ225">
        <f t="shared" si="103"/>
        <v>0</v>
      </c>
      <c r="CK225">
        <f t="shared" si="103"/>
        <v>0</v>
      </c>
      <c r="CL225">
        <f t="shared" si="103"/>
        <v>0</v>
      </c>
      <c r="CM225">
        <f t="shared" si="103"/>
        <v>0</v>
      </c>
      <c r="CN225">
        <f t="shared" si="104"/>
        <v>0</v>
      </c>
      <c r="CO225">
        <f t="shared" si="104"/>
        <v>0</v>
      </c>
      <c r="CP225">
        <f t="shared" si="104"/>
        <v>0</v>
      </c>
      <c r="CQ225">
        <f t="shared" si="104"/>
        <v>0</v>
      </c>
      <c r="CR225">
        <f t="shared" si="104"/>
        <v>0</v>
      </c>
      <c r="CS225">
        <f t="shared" si="104"/>
        <v>0</v>
      </c>
      <c r="CT225">
        <f t="shared" si="104"/>
        <v>0</v>
      </c>
      <c r="CU225">
        <f t="shared" si="104"/>
        <v>0</v>
      </c>
      <c r="CV225">
        <f t="shared" si="104"/>
        <v>0</v>
      </c>
      <c r="CW225">
        <f t="shared" si="104"/>
        <v>0</v>
      </c>
      <c r="CX225">
        <f t="shared" si="105"/>
        <v>0</v>
      </c>
      <c r="CY225">
        <f t="shared" si="105"/>
        <v>0</v>
      </c>
      <c r="CZ225">
        <f t="shared" si="105"/>
        <v>0</v>
      </c>
      <c r="DA225">
        <f t="shared" si="105"/>
        <v>0</v>
      </c>
      <c r="DB225">
        <f t="shared" si="105"/>
        <v>0</v>
      </c>
      <c r="DC225">
        <f t="shared" si="105"/>
        <v>0</v>
      </c>
      <c r="DD225">
        <f t="shared" si="105"/>
        <v>0</v>
      </c>
      <c r="DE225">
        <f t="shared" si="105"/>
        <v>0</v>
      </c>
      <c r="DF225">
        <f t="shared" si="105"/>
        <v>0</v>
      </c>
      <c r="DG225">
        <f t="shared" si="105"/>
        <v>0</v>
      </c>
      <c r="DH225">
        <f t="shared" si="106"/>
        <v>0</v>
      </c>
      <c r="DI225">
        <f t="shared" si="106"/>
        <v>0</v>
      </c>
      <c r="DJ225">
        <f t="shared" si="106"/>
        <v>0</v>
      </c>
      <c r="DK225">
        <f t="shared" si="106"/>
        <v>0</v>
      </c>
      <c r="DL225">
        <f t="shared" si="106"/>
        <v>0</v>
      </c>
      <c r="DM225">
        <f t="shared" si="106"/>
        <v>0</v>
      </c>
      <c r="DN225">
        <f t="shared" si="106"/>
        <v>0</v>
      </c>
      <c r="DO225">
        <f t="shared" si="106"/>
        <v>0</v>
      </c>
      <c r="DP225">
        <f t="shared" si="106"/>
        <v>0</v>
      </c>
      <c r="DQ225">
        <f t="shared" si="106"/>
        <v>0</v>
      </c>
      <c r="DR225">
        <f t="shared" si="107"/>
        <v>0</v>
      </c>
      <c r="DS225">
        <f t="shared" si="107"/>
        <v>0</v>
      </c>
      <c r="DT225">
        <f t="shared" si="107"/>
        <v>0</v>
      </c>
      <c r="DU225">
        <f t="shared" si="107"/>
        <v>0</v>
      </c>
      <c r="DV225">
        <f t="shared" si="107"/>
        <v>0</v>
      </c>
      <c r="DW225">
        <f t="shared" si="107"/>
        <v>0</v>
      </c>
      <c r="DX225">
        <f t="shared" si="107"/>
        <v>0</v>
      </c>
      <c r="DY225">
        <f t="shared" si="107"/>
        <v>0</v>
      </c>
      <c r="DZ225">
        <f t="shared" si="107"/>
        <v>0</v>
      </c>
      <c r="EA225">
        <f t="shared" si="107"/>
        <v>0</v>
      </c>
      <c r="EB225">
        <f t="shared" si="107"/>
        <v>0</v>
      </c>
      <c r="EC225">
        <f t="shared" si="107"/>
        <v>0</v>
      </c>
      <c r="ED225">
        <f t="shared" si="107"/>
        <v>0</v>
      </c>
      <c r="EE225">
        <f t="shared" si="107"/>
        <v>0</v>
      </c>
      <c r="EF225">
        <f t="shared" si="107"/>
        <v>0</v>
      </c>
    </row>
    <row r="226" spans="1:136" x14ac:dyDescent="0.2">
      <c r="A226" s="1">
        <v>37365</v>
      </c>
      <c r="B226" s="15">
        <f>Sheet1!G226</f>
        <v>3.5199367660709178</v>
      </c>
      <c r="C226">
        <v>174.81768205</v>
      </c>
      <c r="D226">
        <v>37950</v>
      </c>
      <c r="E226" s="5">
        <v>0.05</v>
      </c>
      <c r="F226" s="6">
        <v>1</v>
      </c>
      <c r="G226" s="7">
        <f t="shared" si="84"/>
        <v>1.648213453140893E-2</v>
      </c>
      <c r="H226" s="10">
        <f t="shared" si="85"/>
        <v>37334.192682050001</v>
      </c>
      <c r="I226" s="8">
        <f t="shared" si="68"/>
        <v>2.0492447203738831</v>
      </c>
      <c r="J226" s="8">
        <f t="shared" si="62"/>
        <v>2.032762585842474</v>
      </c>
      <c r="K226" s="3">
        <f t="shared" si="69"/>
        <v>0.97978090443641574</v>
      </c>
      <c r="L226" s="3">
        <f t="shared" si="63"/>
        <v>38104.633916625651</v>
      </c>
      <c r="M226" s="3">
        <f t="shared" si="64"/>
        <v>593579.69593445177</v>
      </c>
      <c r="N226" s="4">
        <f t="shared" si="65"/>
        <v>1239.6357621727293</v>
      </c>
      <c r="O226" s="3">
        <f t="shared" si="66"/>
        <v>1133837.5437562552</v>
      </c>
      <c r="P226" s="18">
        <f t="shared" si="70"/>
        <v>1727417.2396907071</v>
      </c>
      <c r="Q226" s="20">
        <f t="shared" si="71"/>
        <v>11.133525579504173</v>
      </c>
      <c r="R226" s="9">
        <f t="shared" si="72"/>
        <v>4.3079473269470962E-29</v>
      </c>
      <c r="U226" s="1">
        <f t="shared" si="67"/>
        <v>37365</v>
      </c>
      <c r="V226">
        <f t="shared" si="97"/>
        <v>0</v>
      </c>
      <c r="W226">
        <f t="shared" si="97"/>
        <v>0</v>
      </c>
      <c r="X226">
        <f t="shared" si="97"/>
        <v>0</v>
      </c>
      <c r="Y226">
        <f t="shared" si="97"/>
        <v>0</v>
      </c>
      <c r="Z226">
        <f t="shared" si="97"/>
        <v>0</v>
      </c>
      <c r="AA226">
        <f t="shared" si="97"/>
        <v>0</v>
      </c>
      <c r="AB226">
        <f t="shared" si="97"/>
        <v>0</v>
      </c>
      <c r="AC226">
        <f t="shared" si="97"/>
        <v>0</v>
      </c>
      <c r="AD226">
        <f t="shared" si="97"/>
        <v>0</v>
      </c>
      <c r="AE226">
        <f t="shared" si="97"/>
        <v>0</v>
      </c>
      <c r="AF226">
        <f t="shared" si="98"/>
        <v>0</v>
      </c>
      <c r="AG226">
        <f t="shared" si="98"/>
        <v>0</v>
      </c>
      <c r="AH226">
        <f t="shared" si="98"/>
        <v>1.6198228468568436E-251</v>
      </c>
      <c r="AI226">
        <f t="shared" si="98"/>
        <v>2.3098242956323259E-189</v>
      </c>
      <c r="AJ226">
        <f t="shared" si="98"/>
        <v>2.1672709651942614E-139</v>
      </c>
      <c r="AK226">
        <f t="shared" si="98"/>
        <v>1.5607331080539065E-99</v>
      </c>
      <c r="AL226">
        <f t="shared" si="98"/>
        <v>3.7008943834923806E-68</v>
      </c>
      <c r="AM226">
        <f t="shared" si="98"/>
        <v>5.8625188740484468E-44</v>
      </c>
      <c r="AN226">
        <f t="shared" si="98"/>
        <v>7.1153474401294067E-26</v>
      </c>
      <c r="AO226">
        <f t="shared" si="98"/>
        <v>4.8828968848211244E-13</v>
      </c>
      <c r="AP226">
        <f t="shared" si="99"/>
        <v>9.8974582635831337E-5</v>
      </c>
      <c r="AQ226">
        <f t="shared" si="99"/>
        <v>2.3537339121900889</v>
      </c>
      <c r="AR226">
        <f t="shared" si="99"/>
        <v>20.943114795705945</v>
      </c>
      <c r="AS226">
        <f t="shared" si="99"/>
        <v>0.18614588501191515</v>
      </c>
      <c r="AT226">
        <f t="shared" si="99"/>
        <v>3.8162857711089364E-6</v>
      </c>
      <c r="AU226">
        <f t="shared" si="99"/>
        <v>3.697925243709422E-13</v>
      </c>
      <c r="AV226">
        <f t="shared" si="99"/>
        <v>3.1428082405416856E-22</v>
      </c>
      <c r="AW226">
        <f t="shared" si="99"/>
        <v>4.0020878886238999E-33</v>
      </c>
      <c r="AX226">
        <f t="shared" si="99"/>
        <v>1.2168013327423077E-45</v>
      </c>
      <c r="AY226">
        <f t="shared" si="99"/>
        <v>1.3271866804295752E-59</v>
      </c>
      <c r="AZ226">
        <f t="shared" si="100"/>
        <v>7.422137047965803E-75</v>
      </c>
      <c r="BA226">
        <f t="shared" si="100"/>
        <v>2.9145305351666929E-91</v>
      </c>
      <c r="BB226">
        <f t="shared" si="100"/>
        <v>1.0609338344346704E-108</v>
      </c>
      <c r="BC226">
        <f t="shared" si="100"/>
        <v>4.579295706793614E-127</v>
      </c>
      <c r="BD226">
        <f t="shared" si="100"/>
        <v>2.9169311060918647E-146</v>
      </c>
      <c r="BE226">
        <f t="shared" si="100"/>
        <v>3.3324827147300128E-166</v>
      </c>
      <c r="BF226">
        <f t="shared" si="100"/>
        <v>8.128500167717396E-187</v>
      </c>
      <c r="BG226">
        <f t="shared" si="100"/>
        <v>4.9482624724306083E-208</v>
      </c>
      <c r="BH226">
        <f t="shared" si="100"/>
        <v>8.6490209216288167E-230</v>
      </c>
      <c r="BI226">
        <f t="shared" si="100"/>
        <v>4.9240581662846409E-252</v>
      </c>
      <c r="BJ226">
        <f t="shared" si="101"/>
        <v>1.0230585073802051E-274</v>
      </c>
      <c r="BK226">
        <f t="shared" si="101"/>
        <v>8.5961079449514814E-298</v>
      </c>
      <c r="BL226">
        <f t="shared" si="101"/>
        <v>0</v>
      </c>
      <c r="BM226">
        <f t="shared" si="101"/>
        <v>0</v>
      </c>
      <c r="BN226">
        <f t="shared" si="101"/>
        <v>0</v>
      </c>
      <c r="BO226">
        <f t="shared" si="101"/>
        <v>0</v>
      </c>
      <c r="BP226">
        <f t="shared" si="101"/>
        <v>0</v>
      </c>
      <c r="BQ226">
        <f t="shared" si="101"/>
        <v>0</v>
      </c>
      <c r="BR226">
        <f t="shared" si="101"/>
        <v>0</v>
      </c>
      <c r="BS226">
        <f t="shared" si="101"/>
        <v>0</v>
      </c>
      <c r="BT226">
        <f t="shared" si="102"/>
        <v>0</v>
      </c>
      <c r="BU226">
        <f t="shared" si="102"/>
        <v>0</v>
      </c>
      <c r="BV226">
        <f t="shared" si="102"/>
        <v>0</v>
      </c>
      <c r="BW226">
        <f t="shared" si="102"/>
        <v>0</v>
      </c>
      <c r="BX226">
        <f t="shared" si="102"/>
        <v>0</v>
      </c>
      <c r="BY226">
        <f t="shared" si="102"/>
        <v>0</v>
      </c>
      <c r="BZ226">
        <f t="shared" si="102"/>
        <v>0</v>
      </c>
      <c r="CA226">
        <f t="shared" si="102"/>
        <v>0</v>
      </c>
      <c r="CB226">
        <f t="shared" si="102"/>
        <v>0</v>
      </c>
      <c r="CC226">
        <f t="shared" si="102"/>
        <v>0</v>
      </c>
      <c r="CD226">
        <f t="shared" si="103"/>
        <v>0</v>
      </c>
      <c r="CE226">
        <f t="shared" si="103"/>
        <v>0</v>
      </c>
      <c r="CF226">
        <f t="shared" si="103"/>
        <v>0</v>
      </c>
      <c r="CG226">
        <f t="shared" si="103"/>
        <v>0</v>
      </c>
      <c r="CH226">
        <f t="shared" si="103"/>
        <v>0</v>
      </c>
      <c r="CI226">
        <f t="shared" si="103"/>
        <v>0</v>
      </c>
      <c r="CJ226">
        <f t="shared" si="103"/>
        <v>0</v>
      </c>
      <c r="CK226">
        <f t="shared" si="103"/>
        <v>0</v>
      </c>
      <c r="CL226">
        <f t="shared" si="103"/>
        <v>0</v>
      </c>
      <c r="CM226">
        <f t="shared" si="103"/>
        <v>0</v>
      </c>
      <c r="CN226">
        <f t="shared" si="104"/>
        <v>0</v>
      </c>
      <c r="CO226">
        <f t="shared" si="104"/>
        <v>0</v>
      </c>
      <c r="CP226">
        <f t="shared" si="104"/>
        <v>0</v>
      </c>
      <c r="CQ226">
        <f t="shared" si="104"/>
        <v>0</v>
      </c>
      <c r="CR226">
        <f t="shared" si="104"/>
        <v>0</v>
      </c>
      <c r="CS226">
        <f t="shared" si="104"/>
        <v>0</v>
      </c>
      <c r="CT226">
        <f t="shared" si="104"/>
        <v>0</v>
      </c>
      <c r="CU226">
        <f t="shared" si="104"/>
        <v>0</v>
      </c>
      <c r="CV226">
        <f t="shared" si="104"/>
        <v>0</v>
      </c>
      <c r="CW226">
        <f t="shared" si="104"/>
        <v>0</v>
      </c>
      <c r="CX226">
        <f t="shared" si="105"/>
        <v>0</v>
      </c>
      <c r="CY226">
        <f t="shared" si="105"/>
        <v>0</v>
      </c>
      <c r="CZ226">
        <f t="shared" si="105"/>
        <v>0</v>
      </c>
      <c r="DA226">
        <f t="shared" si="105"/>
        <v>0</v>
      </c>
      <c r="DB226">
        <f t="shared" si="105"/>
        <v>0</v>
      </c>
      <c r="DC226">
        <f t="shared" si="105"/>
        <v>0</v>
      </c>
      <c r="DD226">
        <f t="shared" si="105"/>
        <v>0</v>
      </c>
      <c r="DE226">
        <f t="shared" si="105"/>
        <v>0</v>
      </c>
      <c r="DF226">
        <f t="shared" si="105"/>
        <v>0</v>
      </c>
      <c r="DG226">
        <f t="shared" si="105"/>
        <v>0</v>
      </c>
      <c r="DH226">
        <f t="shared" si="106"/>
        <v>0</v>
      </c>
      <c r="DI226">
        <f t="shared" si="106"/>
        <v>0</v>
      </c>
      <c r="DJ226">
        <f t="shared" si="106"/>
        <v>0</v>
      </c>
      <c r="DK226">
        <f t="shared" si="106"/>
        <v>0</v>
      </c>
      <c r="DL226">
        <f t="shared" si="106"/>
        <v>0</v>
      </c>
      <c r="DM226">
        <f t="shared" si="106"/>
        <v>0</v>
      </c>
      <c r="DN226">
        <f t="shared" si="106"/>
        <v>0</v>
      </c>
      <c r="DO226">
        <f t="shared" si="106"/>
        <v>0</v>
      </c>
      <c r="DP226">
        <f t="shared" si="106"/>
        <v>0</v>
      </c>
      <c r="DQ226">
        <f t="shared" si="106"/>
        <v>0</v>
      </c>
      <c r="DR226">
        <f t="shared" si="107"/>
        <v>0</v>
      </c>
      <c r="DS226">
        <f t="shared" si="107"/>
        <v>0</v>
      </c>
      <c r="DT226">
        <f t="shared" si="107"/>
        <v>0</v>
      </c>
      <c r="DU226">
        <f t="shared" si="107"/>
        <v>0</v>
      </c>
      <c r="DV226">
        <f t="shared" si="107"/>
        <v>0</v>
      </c>
      <c r="DW226">
        <f t="shared" si="107"/>
        <v>0</v>
      </c>
      <c r="DX226">
        <f t="shared" si="107"/>
        <v>0</v>
      </c>
      <c r="DY226">
        <f t="shared" si="107"/>
        <v>0</v>
      </c>
      <c r="DZ226">
        <f t="shared" si="107"/>
        <v>0</v>
      </c>
      <c r="EA226">
        <f t="shared" si="107"/>
        <v>0</v>
      </c>
      <c r="EB226">
        <f t="shared" si="107"/>
        <v>0</v>
      </c>
      <c r="EC226">
        <f t="shared" si="107"/>
        <v>0</v>
      </c>
      <c r="ED226">
        <f t="shared" si="107"/>
        <v>0</v>
      </c>
      <c r="EE226">
        <f t="shared" si="107"/>
        <v>0</v>
      </c>
      <c r="EF226">
        <f t="shared" si="107"/>
        <v>0</v>
      </c>
    </row>
    <row r="227" spans="1:136" x14ac:dyDescent="0.2">
      <c r="A227" s="1">
        <v>37372</v>
      </c>
      <c r="B227" s="15">
        <f>Sheet1!G227</f>
        <v>3.5067635465185147</v>
      </c>
      <c r="C227">
        <v>153.98834120999999</v>
      </c>
      <c r="D227">
        <v>37950</v>
      </c>
      <c r="E227" s="5">
        <v>0.05</v>
      </c>
      <c r="F227" s="6">
        <v>1</v>
      </c>
      <c r="G227" s="7">
        <f t="shared" si="84"/>
        <v>1.6079926724172605E-2</v>
      </c>
      <c r="H227" s="10">
        <f t="shared" si="85"/>
        <v>33582.286213550426</v>
      </c>
      <c r="I227" s="8">
        <f t="shared" si="68"/>
        <v>-4.4864315074443262</v>
      </c>
      <c r="J227" s="8">
        <f t="shared" si="62"/>
        <v>-4.5025114341684986</v>
      </c>
      <c r="K227" s="3">
        <f t="shared" si="69"/>
        <v>3.621299276919294E-6</v>
      </c>
      <c r="L227" s="3">
        <f t="shared" si="63"/>
        <v>9273546217.9528828</v>
      </c>
      <c r="M227" s="3">
        <f t="shared" si="64"/>
        <v>8.5998036603869381E+19</v>
      </c>
      <c r="N227" s="4">
        <f t="shared" si="65"/>
        <v>3.9931162139050791E-4</v>
      </c>
      <c r="O227" s="3">
        <f t="shared" si="66"/>
        <v>23712.286250098427</v>
      </c>
      <c r="P227" s="18">
        <f t="shared" si="70"/>
        <v>8.5998036603869397E+19</v>
      </c>
      <c r="Q227" s="20">
        <f t="shared" si="71"/>
        <v>4.8258892838837957</v>
      </c>
      <c r="R227" s="9">
        <f t="shared" si="72"/>
        <v>6.968996337710184E-7</v>
      </c>
      <c r="U227" s="1">
        <f t="shared" si="67"/>
        <v>37372</v>
      </c>
      <c r="V227">
        <f t="shared" si="97"/>
        <v>0</v>
      </c>
      <c r="W227">
        <f t="shared" si="97"/>
        <v>0</v>
      </c>
      <c r="X227">
        <f t="shared" si="97"/>
        <v>0</v>
      </c>
      <c r="Y227">
        <f t="shared" si="97"/>
        <v>0</v>
      </c>
      <c r="Z227">
        <f t="shared" si="97"/>
        <v>0</v>
      </c>
      <c r="AA227">
        <f t="shared" si="97"/>
        <v>0</v>
      </c>
      <c r="AB227">
        <f t="shared" si="97"/>
        <v>0</v>
      </c>
      <c r="AC227">
        <f t="shared" si="97"/>
        <v>0</v>
      </c>
      <c r="AD227">
        <f t="shared" si="97"/>
        <v>0</v>
      </c>
      <c r="AE227">
        <f t="shared" si="97"/>
        <v>0</v>
      </c>
      <c r="AF227">
        <f t="shared" si="98"/>
        <v>0</v>
      </c>
      <c r="AG227">
        <f t="shared" si="98"/>
        <v>1.9216824444747447E-240</v>
      </c>
      <c r="AH227">
        <f t="shared" si="98"/>
        <v>8.703878552311854E-174</v>
      </c>
      <c r="AI227">
        <f t="shared" si="98"/>
        <v>1.1471709451439682E-121</v>
      </c>
      <c r="AJ227">
        <f t="shared" si="98"/>
        <v>1.9526216145644414E-81</v>
      </c>
      <c r="AK227">
        <f t="shared" si="98"/>
        <v>4.8606677780747477E-51</v>
      </c>
      <c r="AL227">
        <f t="shared" si="98"/>
        <v>7.360292975048653E-29</v>
      </c>
      <c r="AM227">
        <f t="shared" si="98"/>
        <v>1.3336149228677849E-13</v>
      </c>
      <c r="AN227">
        <f t="shared" si="98"/>
        <v>3.2180727546526899E-4</v>
      </c>
      <c r="AO227">
        <f t="shared" si="98"/>
        <v>7.41580902258299</v>
      </c>
      <c r="AP227">
        <f t="shared" si="99"/>
        <v>8.2968198326583646</v>
      </c>
      <c r="AQ227">
        <f t="shared" si="99"/>
        <v>1.7449243408244853E-3</v>
      </c>
      <c r="AR227">
        <f t="shared" si="99"/>
        <v>2.1478997913816885E-10</v>
      </c>
      <c r="AS227">
        <f t="shared" si="99"/>
        <v>4.039969152634378E-20</v>
      </c>
      <c r="AT227">
        <f t="shared" si="99"/>
        <v>2.6256527199323466E-32</v>
      </c>
      <c r="AU227">
        <f t="shared" si="99"/>
        <v>1.1848815944950203E-46</v>
      </c>
      <c r="AV227">
        <f t="shared" si="99"/>
        <v>6.7654901342050783E-63</v>
      </c>
      <c r="AW227">
        <f t="shared" si="99"/>
        <v>8.2091565873642725E-81</v>
      </c>
      <c r="AX227">
        <f t="shared" si="99"/>
        <v>3.319993479418337E-100</v>
      </c>
      <c r="AY227">
        <f t="shared" si="99"/>
        <v>6.6250562445531593E-121</v>
      </c>
      <c r="AZ227">
        <f t="shared" si="100"/>
        <v>9.1946569080734021E-143</v>
      </c>
      <c r="BA227">
        <f t="shared" si="100"/>
        <v>1.1997503854066631E-165</v>
      </c>
      <c r="BB227">
        <f t="shared" si="100"/>
        <v>1.9195704080360256E-189</v>
      </c>
      <c r="BC227">
        <f t="shared" si="100"/>
        <v>4.7623631815694593E-214</v>
      </c>
      <c r="BD227">
        <f t="shared" si="100"/>
        <v>2.2558506773871689E-239</v>
      </c>
      <c r="BE227">
        <f t="shared" si="100"/>
        <v>2.4545967469952832E-265</v>
      </c>
      <c r="BF227">
        <f t="shared" si="100"/>
        <v>7.2342025278560879E-292</v>
      </c>
      <c r="BG227">
        <f t="shared" si="100"/>
        <v>0</v>
      </c>
      <c r="BH227">
        <f t="shared" si="100"/>
        <v>0</v>
      </c>
      <c r="BI227">
        <f t="shared" si="100"/>
        <v>0</v>
      </c>
      <c r="BJ227">
        <f t="shared" si="101"/>
        <v>0</v>
      </c>
      <c r="BK227">
        <f t="shared" si="101"/>
        <v>0</v>
      </c>
      <c r="BL227">
        <f t="shared" si="101"/>
        <v>0</v>
      </c>
      <c r="BM227">
        <f t="shared" si="101"/>
        <v>0</v>
      </c>
      <c r="BN227">
        <f t="shared" si="101"/>
        <v>0</v>
      </c>
      <c r="BO227">
        <f t="shared" si="101"/>
        <v>0</v>
      </c>
      <c r="BP227">
        <f t="shared" si="101"/>
        <v>0</v>
      </c>
      <c r="BQ227">
        <f t="shared" si="101"/>
        <v>0</v>
      </c>
      <c r="BR227">
        <f t="shared" si="101"/>
        <v>0</v>
      </c>
      <c r="BS227">
        <f t="shared" si="101"/>
        <v>0</v>
      </c>
      <c r="BT227">
        <f t="shared" si="102"/>
        <v>0</v>
      </c>
      <c r="BU227">
        <f t="shared" si="102"/>
        <v>0</v>
      </c>
      <c r="BV227">
        <f t="shared" si="102"/>
        <v>0</v>
      </c>
      <c r="BW227">
        <f t="shared" si="102"/>
        <v>0</v>
      </c>
      <c r="BX227">
        <f t="shared" si="102"/>
        <v>0</v>
      </c>
      <c r="BY227">
        <f t="shared" si="102"/>
        <v>0</v>
      </c>
      <c r="BZ227">
        <f t="shared" si="102"/>
        <v>0</v>
      </c>
      <c r="CA227">
        <f t="shared" si="102"/>
        <v>0</v>
      </c>
      <c r="CB227">
        <f t="shared" si="102"/>
        <v>0</v>
      </c>
      <c r="CC227">
        <f t="shared" si="102"/>
        <v>0</v>
      </c>
      <c r="CD227">
        <f t="shared" si="103"/>
        <v>0</v>
      </c>
      <c r="CE227">
        <f t="shared" si="103"/>
        <v>0</v>
      </c>
      <c r="CF227">
        <f t="shared" si="103"/>
        <v>0</v>
      </c>
      <c r="CG227">
        <f t="shared" si="103"/>
        <v>0</v>
      </c>
      <c r="CH227">
        <f t="shared" si="103"/>
        <v>0</v>
      </c>
      <c r="CI227">
        <f t="shared" si="103"/>
        <v>0</v>
      </c>
      <c r="CJ227">
        <f t="shared" si="103"/>
        <v>0</v>
      </c>
      <c r="CK227">
        <f t="shared" si="103"/>
        <v>0</v>
      </c>
      <c r="CL227">
        <f t="shared" si="103"/>
        <v>0</v>
      </c>
      <c r="CM227">
        <f t="shared" si="103"/>
        <v>0</v>
      </c>
      <c r="CN227">
        <f t="shared" si="104"/>
        <v>0</v>
      </c>
      <c r="CO227">
        <f t="shared" si="104"/>
        <v>0</v>
      </c>
      <c r="CP227">
        <f t="shared" si="104"/>
        <v>0</v>
      </c>
      <c r="CQ227">
        <f t="shared" si="104"/>
        <v>0</v>
      </c>
      <c r="CR227">
        <f t="shared" si="104"/>
        <v>0</v>
      </c>
      <c r="CS227">
        <f t="shared" si="104"/>
        <v>0</v>
      </c>
      <c r="CT227">
        <f t="shared" si="104"/>
        <v>0</v>
      </c>
      <c r="CU227">
        <f t="shared" si="104"/>
        <v>0</v>
      </c>
      <c r="CV227">
        <f t="shared" si="104"/>
        <v>0</v>
      </c>
      <c r="CW227">
        <f t="shared" si="104"/>
        <v>0</v>
      </c>
      <c r="CX227">
        <f t="shared" si="105"/>
        <v>0</v>
      </c>
      <c r="CY227">
        <f t="shared" si="105"/>
        <v>0</v>
      </c>
      <c r="CZ227">
        <f t="shared" si="105"/>
        <v>0</v>
      </c>
      <c r="DA227">
        <f t="shared" si="105"/>
        <v>0</v>
      </c>
      <c r="DB227">
        <f t="shared" si="105"/>
        <v>0</v>
      </c>
      <c r="DC227">
        <f t="shared" si="105"/>
        <v>0</v>
      </c>
      <c r="DD227">
        <f t="shared" si="105"/>
        <v>0</v>
      </c>
      <c r="DE227">
        <f t="shared" si="105"/>
        <v>0</v>
      </c>
      <c r="DF227">
        <f t="shared" si="105"/>
        <v>0</v>
      </c>
      <c r="DG227">
        <f t="shared" si="105"/>
        <v>0</v>
      </c>
      <c r="DH227">
        <f t="shared" si="106"/>
        <v>0</v>
      </c>
      <c r="DI227">
        <f t="shared" si="106"/>
        <v>0</v>
      </c>
      <c r="DJ227">
        <f t="shared" si="106"/>
        <v>0</v>
      </c>
      <c r="DK227">
        <f t="shared" si="106"/>
        <v>0</v>
      </c>
      <c r="DL227">
        <f t="shared" si="106"/>
        <v>0</v>
      </c>
      <c r="DM227">
        <f t="shared" si="106"/>
        <v>0</v>
      </c>
      <c r="DN227">
        <f t="shared" si="106"/>
        <v>0</v>
      </c>
      <c r="DO227">
        <f t="shared" si="106"/>
        <v>0</v>
      </c>
      <c r="DP227">
        <f t="shared" si="106"/>
        <v>0</v>
      </c>
      <c r="DQ227">
        <f t="shared" si="106"/>
        <v>0</v>
      </c>
      <c r="DR227">
        <f t="shared" si="107"/>
        <v>0</v>
      </c>
      <c r="DS227">
        <f t="shared" si="107"/>
        <v>0</v>
      </c>
      <c r="DT227">
        <f t="shared" si="107"/>
        <v>0</v>
      </c>
      <c r="DU227">
        <f t="shared" si="107"/>
        <v>0</v>
      </c>
      <c r="DV227">
        <f t="shared" si="107"/>
        <v>0</v>
      </c>
      <c r="DW227">
        <f t="shared" si="107"/>
        <v>0</v>
      </c>
      <c r="DX227">
        <f t="shared" si="107"/>
        <v>0</v>
      </c>
      <c r="DY227">
        <f t="shared" si="107"/>
        <v>0</v>
      </c>
      <c r="DZ227">
        <f t="shared" si="107"/>
        <v>0</v>
      </c>
      <c r="EA227">
        <f t="shared" si="107"/>
        <v>0</v>
      </c>
      <c r="EB227">
        <f t="shared" si="107"/>
        <v>0</v>
      </c>
      <c r="EC227">
        <f t="shared" si="107"/>
        <v>0</v>
      </c>
      <c r="ED227">
        <f t="shared" si="107"/>
        <v>0</v>
      </c>
      <c r="EE227">
        <f t="shared" si="107"/>
        <v>0</v>
      </c>
      <c r="EF227">
        <f t="shared" si="107"/>
        <v>0</v>
      </c>
    </row>
    <row r="228" spans="1:136" x14ac:dyDescent="0.2">
      <c r="A228" s="1">
        <v>37379</v>
      </c>
      <c r="B228" s="15">
        <f>Sheet1!G228</f>
        <v>3.4683393735820238</v>
      </c>
      <c r="C228">
        <v>161.42739151000001</v>
      </c>
      <c r="D228">
        <v>37950</v>
      </c>
      <c r="E228" s="5">
        <v>0.05</v>
      </c>
      <c r="F228" s="6">
        <v>1</v>
      </c>
      <c r="G228" s="7">
        <v>0.54795327412217554</v>
      </c>
      <c r="H228" s="10">
        <f t="shared" si="85"/>
        <v>39944.760724843341</v>
      </c>
      <c r="I228" s="8">
        <f t="shared" si="68"/>
        <v>0.45871504221300224</v>
      </c>
      <c r="J228" s="8">
        <f t="shared" si="62"/>
        <v>-8.9238231909173293E-2</v>
      </c>
      <c r="K228" s="3">
        <f t="shared" si="69"/>
        <v>0.67678059468458684</v>
      </c>
      <c r="L228" s="3">
        <f t="shared" si="63"/>
        <v>1509.758179925871</v>
      </c>
      <c r="M228" s="3">
        <f t="shared" si="64"/>
        <v>1477249420.6278126</v>
      </c>
      <c r="N228" s="4">
        <f t="shared" si="65"/>
        <v>10267.71950087816</v>
      </c>
      <c r="O228" s="3">
        <f t="shared" si="66"/>
        <v>102137140.19987713</v>
      </c>
      <c r="P228" s="18">
        <f t="shared" si="70"/>
        <v>1579386560.8276896</v>
      </c>
      <c r="Q228" s="20">
        <f t="shared" si="71"/>
        <v>0.18450773710670837</v>
      </c>
      <c r="R228" s="9">
        <f t="shared" si="72"/>
        <v>0.42680757901244382</v>
      </c>
      <c r="U228" s="1">
        <f>A228</f>
        <v>37379</v>
      </c>
      <c r="V228">
        <f t="shared" si="97"/>
        <v>1.445170535076827E-7</v>
      </c>
      <c r="W228">
        <f t="shared" si="97"/>
        <v>7.3206951825929682E-5</v>
      </c>
      <c r="X228">
        <f t="shared" si="97"/>
        <v>1.3320057421020207E-3</v>
      </c>
      <c r="Y228">
        <f t="shared" si="97"/>
        <v>7.4859023277304869E-3</v>
      </c>
      <c r="Z228">
        <f t="shared" si="97"/>
        <v>2.3623746653734668E-2</v>
      </c>
      <c r="AA228">
        <f t="shared" si="97"/>
        <v>5.3417464951268874E-2</v>
      </c>
      <c r="AB228">
        <f t="shared" si="97"/>
        <v>9.7669179063100076E-2</v>
      </c>
      <c r="AC228">
        <f t="shared" si="97"/>
        <v>0.15452352078965534</v>
      </c>
      <c r="AD228">
        <f t="shared" si="97"/>
        <v>0.22045835456797191</v>
      </c>
      <c r="AE228">
        <f t="shared" si="97"/>
        <v>0.2913252019227402</v>
      </c>
      <c r="AF228">
        <f t="shared" si="98"/>
        <v>0.36312008953428571</v>
      </c>
      <c r="AG228">
        <f t="shared" si="98"/>
        <v>0.4324332272181115</v>
      </c>
      <c r="AH228">
        <f t="shared" si="98"/>
        <v>0.49663935487130939</v>
      </c>
      <c r="AI228">
        <f t="shared" si="98"/>
        <v>0.55391563163245694</v>
      </c>
      <c r="AJ228">
        <f t="shared" si="98"/>
        <v>0.60316207896049623</v>
      </c>
      <c r="AK228">
        <f t="shared" si="98"/>
        <v>0.64387807920145779</v>
      </c>
      <c r="AL228">
        <f t="shared" si="98"/>
        <v>0.67602858830530232</v>
      </c>
      <c r="AM228">
        <f t="shared" si="98"/>
        <v>0.69991884884436883</v>
      </c>
      <c r="AN228">
        <f t="shared" si="98"/>
        <v>0.71608646067782544</v>
      </c>
      <c r="AO228">
        <f t="shared" si="98"/>
        <v>0.72521360378948696</v>
      </c>
      <c r="AP228">
        <f t="shared" si="99"/>
        <v>0.72805883284057038</v>
      </c>
      <c r="AQ228">
        <f t="shared" si="99"/>
        <v>0.72540621543008854</v>
      </c>
      <c r="AR228">
        <f t="shared" si="99"/>
        <v>0.71802897632228535</v>
      </c>
      <c r="AS228">
        <f t="shared" si="99"/>
        <v>0.70666477918542925</v>
      </c>
      <c r="AT228">
        <f t="shared" si="99"/>
        <v>0.69200003749224592</v>
      </c>
      <c r="AU228">
        <f t="shared" si="99"/>
        <v>0.67466102550094087</v>
      </c>
      <c r="AV228">
        <f t="shared" si="99"/>
        <v>0.65520996244475405</v>
      </c>
      <c r="AW228">
        <f t="shared" si="99"/>
        <v>0.63414461870834549</v>
      </c>
      <c r="AX228">
        <f t="shared" si="99"/>
        <v>0.61190032007727313</v>
      </c>
      <c r="AY228">
        <f t="shared" si="99"/>
        <v>0.58885349895583472</v>
      </c>
      <c r="AZ228">
        <f t="shared" si="100"/>
        <v>0.56532616180654938</v>
      </c>
      <c r="BA228">
        <f t="shared" si="100"/>
        <v>0.54159081582769319</v>
      </c>
      <c r="BB228">
        <f t="shared" si="100"/>
        <v>0.51787553222277127</v>
      </c>
      <c r="BC228">
        <f t="shared" si="100"/>
        <v>0.49436892547709699</v>
      </c>
      <c r="BD228">
        <f t="shared" si="100"/>
        <v>0.47122490432635672</v>
      </c>
      <c r="BE228">
        <f t="shared" si="100"/>
        <v>0.44856710614847456</v>
      </c>
      <c r="BF228">
        <f t="shared" si="100"/>
        <v>0.42649296694666344</v>
      </c>
      <c r="BG228">
        <f t="shared" si="100"/>
        <v>0.40507740764493017</v>
      </c>
      <c r="BH228">
        <f t="shared" si="100"/>
        <v>0.38437613704126972</v>
      </c>
      <c r="BI228">
        <f t="shared" si="100"/>
        <v>0.36442858476377715</v>
      </c>
      <c r="BJ228">
        <f t="shared" si="101"/>
        <v>0.3452604857283218</v>
      </c>
      <c r="BK228">
        <f t="shared" si="101"/>
        <v>0.32688614225765977</v>
      </c>
      <c r="BL228">
        <f t="shared" si="101"/>
        <v>0.30931039221261142</v>
      </c>
      <c r="BM228">
        <f t="shared" si="101"/>
        <v>0.29253031196936047</v>
      </c>
      <c r="BN228">
        <f t="shared" si="101"/>
        <v>0.27653668241631496</v>
      </c>
      <c r="BO228">
        <f t="shared" si="101"/>
        <v>0.26131524475130508</v>
      </c>
      <c r="BP228">
        <f t="shared" si="101"/>
        <v>0.24684777103166719</v>
      </c>
      <c r="BQ228">
        <f t="shared" si="101"/>
        <v>0.23311297237647965</v>
      </c>
      <c r="BR228">
        <f t="shared" si="101"/>
        <v>0.22008726558821429</v>
      </c>
      <c r="BS228">
        <f t="shared" si="101"/>
        <v>0.20774541684932354</v>
      </c>
      <c r="BT228">
        <f t="shared" si="102"/>
        <v>0.19606107912219192</v>
      </c>
      <c r="BU228">
        <f t="shared" si="102"/>
        <v>0.1850072379781155</v>
      </c>
      <c r="BV228">
        <f t="shared" si="102"/>
        <v>0.17455657882419034</v>
      </c>
      <c r="BW228">
        <f t="shared" si="102"/>
        <v>0.16468178689571522</v>
      </c>
      <c r="BX228">
        <f t="shared" si="102"/>
        <v>0.15535578993679014</v>
      </c>
      <c r="BY228">
        <f t="shared" si="102"/>
        <v>0.14655195219867242</v>
      </c>
      <c r="BZ228">
        <f t="shared" si="102"/>
        <v>0.13824422723586366</v>
      </c>
      <c r="CA228">
        <f t="shared" si="102"/>
        <v>0.1304072759637063</v>
      </c>
      <c r="CB228">
        <f t="shared" si="102"/>
        <v>0.12301655554728061</v>
      </c>
      <c r="CC228">
        <f t="shared" si="102"/>
        <v>0.11604838390809118</v>
      </c>
      <c r="CD228">
        <f t="shared" si="103"/>
        <v>0.10947998395121029</v>
      </c>
      <c r="CE228">
        <f t="shared" si="103"/>
        <v>0.10328951102039964</v>
      </c>
      <c r="CF228">
        <f t="shared" si="103"/>
        <v>9.7456066572289737E-2</v>
      </c>
      <c r="CG228">
        <f t="shared" si="103"/>
        <v>9.1959700613601508E-2</v>
      </c>
      <c r="CH228">
        <f t="shared" si="103"/>
        <v>8.6781405059315031E-2</v>
      </c>
      <c r="CI228">
        <f t="shared" si="103"/>
        <v>8.1903099836979978E-2</v>
      </c>
      <c r="CJ228">
        <f t="shared" si="103"/>
        <v>7.7307613276253268E-2</v>
      </c>
      <c r="CK228">
        <f t="shared" si="103"/>
        <v>7.2978658077197014E-2</v>
      </c>
      <c r="CL228">
        <f t="shared" si="103"/>
        <v>6.8900803940516148E-2</v>
      </c>
      <c r="CM228">
        <f t="shared" si="103"/>
        <v>6.5059447763100575E-2</v>
      </c>
      <c r="CN228">
        <f t="shared" si="104"/>
        <v>6.1440782148761676E-2</v>
      </c>
      <c r="CO228">
        <f t="shared" si="104"/>
        <v>5.8031762853388291E-2</v>
      </c>
      <c r="CP228">
        <f t="shared" si="104"/>
        <v>5.4820075672665794E-2</v>
      </c>
      <c r="CQ228">
        <f t="shared" si="104"/>
        <v>5.1794103186333394E-2</v>
      </c>
      <c r="CR228">
        <f t="shared" si="104"/>
        <v>4.8942891693255684E-2</v>
      </c>
      <c r="CS228">
        <f t="shared" si="104"/>
        <v>4.6256118604338328E-2</v>
      </c>
      <c r="CT228">
        <f t="shared" si="104"/>
        <v>4.3724060503718985E-2</v>
      </c>
      <c r="CU228">
        <f t="shared" si="104"/>
        <v>4.1337562041173941E-2</v>
      </c>
      <c r="CV228">
        <f t="shared" si="104"/>
        <v>3.908800577896903E-2</v>
      </c>
      <c r="CW228">
        <f t="shared" si="104"/>
        <v>3.6967283083305283E-2</v>
      </c>
      <c r="CX228">
        <f t="shared" si="105"/>
        <v>3.4967766123077906E-2</v>
      </c>
      <c r="CY228">
        <f t="shared" si="105"/>
        <v>3.308228101603667E-2</v>
      </c>
      <c r="CZ228">
        <f t="shared" si="105"/>
        <v>3.1304082143868664E-2</v>
      </c>
      <c r="DA228">
        <f t="shared" si="105"/>
        <v>2.9626827642618175E-2</v>
      </c>
      <c r="DB228">
        <f t="shared" si="105"/>
        <v>2.8044556062647767E-2</v>
      </c>
      <c r="DC228">
        <f t="shared" si="105"/>
        <v>2.6551664182609194E-2</v>
      </c>
      <c r="DD228">
        <f t="shared" si="105"/>
        <v>2.5142885954198502E-2</v>
      </c>
      <c r="DE228">
        <f t="shared" si="105"/>
        <v>2.381327254853011E-2</v>
      </c>
      <c r="DF228">
        <f t="shared" si="105"/>
        <v>2.2558173470450318E-2</v>
      </c>
      <c r="DG228">
        <f t="shared" si="105"/>
        <v>2.1373218703814305E-2</v>
      </c>
      <c r="DH228">
        <f t="shared" si="106"/>
        <v>2.0254301848446288E-2</v>
      </c>
      <c r="DI228">
        <f t="shared" si="106"/>
        <v>1.9197564208019002E-2</v>
      </c>
      <c r="DJ228">
        <f t="shared" si="106"/>
        <v>1.8199379787286644E-2</v>
      </c>
      <c r="DK228">
        <f t="shared" si="106"/>
        <v>1.7256341156844553E-2</v>
      </c>
      <c r="DL228">
        <f t="shared" si="106"/>
        <v>1.6365246143778486E-2</v>
      </c>
      <c r="DM228">
        <f t="shared" si="106"/>
        <v>1.5523085307104344E-2</v>
      </c>
      <c r="DN228">
        <f t="shared" si="106"/>
        <v>1.4727030157720471E-2</v>
      </c>
      <c r="DO228">
        <f t="shared" si="106"/>
        <v>1.397442208363037E-2</v>
      </c>
      <c r="DP228">
        <f t="shared" si="106"/>
        <v>1.3262761942391897E-2</v>
      </c>
      <c r="DQ228">
        <f t="shared" si="106"/>
        <v>1.2589700284070846E-2</v>
      </c>
      <c r="DR228">
        <f t="shared" si="107"/>
        <v>1.1953028169379203E-2</v>
      </c>
      <c r="DS228">
        <f t="shared" si="107"/>
        <v>1.1350668549136893E-2</v>
      </c>
      <c r="DT228">
        <f t="shared" si="107"/>
        <v>1.0780668172683869E-2</v>
      </c>
      <c r="DU228">
        <f t="shared" si="107"/>
        <v>1.0241189994363636E-2</v>
      </c>
      <c r="DV228">
        <f t="shared" si="107"/>
        <v>9.73050604869523E-3</v>
      </c>
      <c r="DW228">
        <f t="shared" si="107"/>
        <v>9.2469907663178721E-3</v>
      </c>
      <c r="DX228">
        <f t="shared" si="107"/>
        <v>8.7891147042363348E-3</v>
      </c>
      <c r="DY228">
        <f t="shared" si="107"/>
        <v>8.3554386653016208E-3</v>
      </c>
      <c r="DZ228">
        <f t="shared" si="107"/>
        <v>7.9446081832215618E-3</v>
      </c>
      <c r="EA228">
        <f t="shared" si="107"/>
        <v>7.555348350712106E-3</v>
      </c>
      <c r="EB228">
        <f t="shared" si="107"/>
        <v>7.1864589696634795E-3</v>
      </c>
      <c r="EC228">
        <f t="shared" si="107"/>
        <v>6.8368100034080677E-3</v>
      </c>
      <c r="ED228">
        <f t="shared" si="107"/>
        <v>6.5053373123333241E-3</v>
      </c>
      <c r="EE228">
        <f t="shared" si="107"/>
        <v>6.1910386551901906E-3</v>
      </c>
      <c r="EF228">
        <f t="shared" si="107"/>
        <v>5.8929699394951983E-3</v>
      </c>
    </row>
    <row r="229" spans="1:136" x14ac:dyDescent="0.2">
      <c r="P229" s="19">
        <f>SUM(P2:P228)/COUNT(P2:P228)</f>
        <v>1.206237626640102E+166</v>
      </c>
    </row>
    <row r="230" spans="1:136" x14ac:dyDescent="0.2">
      <c r="C230" s="21">
        <f>C206/C205-1</f>
        <v>-0.94479830148619959</v>
      </c>
      <c r="H230" s="21"/>
    </row>
    <row r="231" spans="1:136" x14ac:dyDescent="0.2">
      <c r="U231">
        <f>MAX(U4:U229)</f>
        <v>37379</v>
      </c>
    </row>
    <row r="232" spans="1:136" x14ac:dyDescent="0.2">
      <c r="U232">
        <f>MIN(U4:U229)</f>
        <v>35811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33" sqref="K33"/>
    </sheetView>
  </sheetViews>
  <sheetFormatPr defaultRowHeight="12.75" x14ac:dyDescent="0.2"/>
  <sheetData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charts</vt:lpstr>
    </vt:vector>
  </TitlesOfParts>
  <Company>Banco Português de Investimento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Fernandes</dc:creator>
  <cp:lastModifiedBy>Jorge Barros Luís</cp:lastModifiedBy>
  <dcterms:created xsi:type="dcterms:W3CDTF">2002-05-06T13:20:58Z</dcterms:created>
  <dcterms:modified xsi:type="dcterms:W3CDTF">2018-12-12T01:35:35Z</dcterms:modified>
</cp:coreProperties>
</file>