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https://phdisegutl-my.sharepoint.com/personal/crequejo_iseg_ulisboa_pt/Documents/Aulas_DMO/3_Transportation Model and its Variants/"/>
    </mc:Choice>
  </mc:AlternateContent>
  <xr:revisionPtr revIDLastSave="496" documentId="11_F25DC773A252ABDACC104855411F77F45ADE58EB" xr6:coauthVersionLast="47" xr6:coauthVersionMax="47" xr10:uidLastSave="{EF36BF07-BA18-4D3F-A197-6885B8DE3FBA}"/>
  <bookViews>
    <workbookView xWindow="2280" yWindow="1960" windowWidth="14400" windowHeight="8840" xr2:uid="{00000000-000D-0000-FFFF-FFFF00000000}"/>
  </bookViews>
  <sheets>
    <sheet name="PT" sheetId="1" r:id="rId1"/>
  </sheets>
  <definedNames>
    <definedName name="solver_adj" localSheetId="0" hidden="1">PT!$G$3:$H$5</definedName>
    <definedName name="solver_cvg" localSheetId="0" hidden="1">0.0001</definedName>
    <definedName name="solver_drv" localSheetId="0" hidden="1">1</definedName>
    <definedName name="solver_eng" localSheetId="0" hidden="1">2</definedName>
    <definedName name="solver_est" localSheetId="0" hidden="1">1</definedName>
    <definedName name="solver_itr" localSheetId="0" hidden="1">2147483647</definedName>
    <definedName name="solver_lhs1" localSheetId="0" hidden="1">PT!$G$6:$H$6</definedName>
    <definedName name="solver_lhs2" localSheetId="0" hidden="1">PT!$I$3:$I$5</definedName>
    <definedName name="solver_mip" localSheetId="0" hidden="1">2147483647</definedName>
    <definedName name="solver_mni" localSheetId="0" hidden="1">30</definedName>
    <definedName name="solver_mrt" localSheetId="0" hidden="1">0.075</definedName>
    <definedName name="solver_msl" localSheetId="0" hidden="1">2</definedName>
    <definedName name="solver_neg" localSheetId="0" hidden="1">1</definedName>
    <definedName name="solver_nod" localSheetId="0" hidden="1">2147483647</definedName>
    <definedName name="solver_num" localSheetId="0" hidden="1">2</definedName>
    <definedName name="solver_nwt" localSheetId="0" hidden="1">1</definedName>
    <definedName name="solver_opt" localSheetId="0" hidden="1">PT!$K$8</definedName>
    <definedName name="solver_pre" localSheetId="0" hidden="1">0.000001</definedName>
    <definedName name="solver_rbv" localSheetId="0" hidden="1">1</definedName>
    <definedName name="solver_rel1" localSheetId="0" hidden="1">2</definedName>
    <definedName name="solver_rel2" localSheetId="0" hidden="1">2</definedName>
    <definedName name="solver_rhs1" localSheetId="0" hidden="1">PT!$G$8:$H$8</definedName>
    <definedName name="solver_rhs2" localSheetId="0" hidden="1">PT!$K$3:$K$5</definedName>
    <definedName name="solver_rlx" localSheetId="0" hidden="1">2</definedName>
    <definedName name="solver_rsd" localSheetId="0" hidden="1">0</definedName>
    <definedName name="solver_scl" localSheetId="0" hidden="1">1</definedName>
    <definedName name="solver_sho" localSheetId="0" hidden="1">2</definedName>
    <definedName name="solver_ssz" localSheetId="0" hidden="1">100</definedName>
    <definedName name="solver_tim" localSheetId="0" hidden="1">2147483647</definedName>
    <definedName name="solver_tol" localSheetId="0" hidden="1">0.01</definedName>
    <definedName name="solver_typ" localSheetId="0" hidden="1">2</definedName>
    <definedName name="solver_val" localSheetId="0" hidden="1">0</definedName>
    <definedName name="solver_ver" localSheetId="0" hidden="1">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3" i="1" l="1"/>
  <c r="E13" i="1" s="1"/>
  <c r="K8" i="1"/>
  <c r="H6" i="1"/>
  <c r="G6" i="1"/>
  <c r="I4" i="1"/>
  <c r="I5" i="1"/>
  <c r="I3" i="1"/>
  <c r="F13" i="1" l="1"/>
  <c r="F15" i="1"/>
  <c r="E15" i="1"/>
  <c r="F14" i="1"/>
  <c r="E14" i="1"/>
</calcChain>
</file>

<file path=xl/sharedStrings.xml><?xml version="1.0" encoding="utf-8"?>
<sst xmlns="http://schemas.openxmlformats.org/spreadsheetml/2006/main" count="23" uniqueCount="12">
  <si>
    <t>demad</t>
  </si>
  <si>
    <t>LA</t>
  </si>
  <si>
    <t>Detroit</t>
  </si>
  <si>
    <t>NO</t>
  </si>
  <si>
    <t>Denver</t>
  </si>
  <si>
    <t>Miami</t>
  </si>
  <si>
    <t>capacity</t>
  </si>
  <si>
    <t>=</t>
  </si>
  <si>
    <t>DATA</t>
  </si>
  <si>
    <t>RESOLUTION</t>
  </si>
  <si>
    <t>O.F:=</t>
  </si>
  <si>
    <t>SOME CALCULATIONS: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</si>
</sst>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0" xfId="0" applyFill="1"/>
    <xf numFmtId="0" fontId="0" fillId="3" borderId="0" xfId="0" applyFill="1" applyAlignment="1">
      <alignment horizontal="center"/>
    </xf>
    <xf numFmtId="0" fontId="0" fillId="3" borderId="0" xfId="0" applyFill="1"/>
    <xf numFmtId="0" fontId="0" fillId="4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5"/>
  <sheetViews>
    <sheetView tabSelected="1" workbookViewId="0">
      <selection activeCell="M4" sqref="M4"/>
    </sheetView>
  </sheetViews>
  <sheetFormatPr defaultRowHeight="14.5" x14ac:dyDescent="0.35"/>
  <cols>
    <col min="1" max="1" width="9.54296875" customWidth="1"/>
    <col min="5" max="5" width="7.81640625" customWidth="1"/>
    <col min="6" max="6" width="11.26953125" customWidth="1"/>
    <col min="9" max="10" width="5.81640625" customWidth="1"/>
  </cols>
  <sheetData>
    <row r="1" spans="1:11" x14ac:dyDescent="0.35">
      <c r="A1" s="15" t="s">
        <v>8</v>
      </c>
      <c r="B1" s="1"/>
      <c r="C1" s="1"/>
      <c r="D1" s="1"/>
      <c r="E1" s="1"/>
      <c r="F1" s="15" t="s">
        <v>9</v>
      </c>
      <c r="G1" s="1"/>
    </row>
    <row r="2" spans="1:11" ht="15" thickBot="1" x14ac:dyDescent="0.4">
      <c r="A2" s="1"/>
      <c r="B2" s="1" t="s">
        <v>4</v>
      </c>
      <c r="C2" s="1" t="s">
        <v>5</v>
      </c>
      <c r="D2" s="1" t="s">
        <v>6</v>
      </c>
      <c r="E2" s="1"/>
      <c r="F2" s="1"/>
      <c r="G2" s="1" t="s">
        <v>4</v>
      </c>
      <c r="H2" s="1" t="s">
        <v>5</v>
      </c>
      <c r="K2" s="1" t="s">
        <v>6</v>
      </c>
    </row>
    <row r="3" spans="1:11" x14ac:dyDescent="0.35">
      <c r="A3" s="1" t="s">
        <v>1</v>
      </c>
      <c r="B3" s="2">
        <v>82</v>
      </c>
      <c r="C3" s="3">
        <v>187</v>
      </c>
      <c r="D3" s="1">
        <v>1000</v>
      </c>
      <c r="E3" s="1"/>
      <c r="F3" s="1" t="s">
        <v>1</v>
      </c>
      <c r="G3" s="8">
        <v>1000</v>
      </c>
      <c r="H3" s="9">
        <v>0</v>
      </c>
      <c r="I3" s="17">
        <f>SUM(G3:H3)</f>
        <v>1000</v>
      </c>
      <c r="J3" t="s">
        <v>7</v>
      </c>
      <c r="K3" s="1">
        <v>1000</v>
      </c>
    </row>
    <row r="4" spans="1:11" x14ac:dyDescent="0.35">
      <c r="A4" s="1" t="s">
        <v>2</v>
      </c>
      <c r="B4" s="4">
        <v>92</v>
      </c>
      <c r="C4" s="5">
        <v>86</v>
      </c>
      <c r="D4" s="1">
        <v>1500</v>
      </c>
      <c r="E4" s="1"/>
      <c r="F4" s="1" t="s">
        <v>2</v>
      </c>
      <c r="G4" s="10">
        <v>1300</v>
      </c>
      <c r="H4" s="11">
        <v>200</v>
      </c>
      <c r="I4" s="17">
        <f t="shared" ref="I4:I5" si="0">SUM(G4:H4)</f>
        <v>1500</v>
      </c>
      <c r="J4" t="s">
        <v>7</v>
      </c>
      <c r="K4" s="1">
        <v>1500</v>
      </c>
    </row>
    <row r="5" spans="1:11" ht="15" thickBot="1" x14ac:dyDescent="0.4">
      <c r="A5" s="1" t="s">
        <v>3</v>
      </c>
      <c r="B5" s="6">
        <v>104</v>
      </c>
      <c r="C5" s="7">
        <v>52</v>
      </c>
      <c r="D5" s="1">
        <v>1200</v>
      </c>
      <c r="E5" s="1"/>
      <c r="F5" s="1" t="s">
        <v>3</v>
      </c>
      <c r="G5" s="12">
        <v>0</v>
      </c>
      <c r="H5" s="13">
        <v>1200</v>
      </c>
      <c r="I5" s="17">
        <f t="shared" si="0"/>
        <v>1200</v>
      </c>
      <c r="J5" t="s">
        <v>7</v>
      </c>
      <c r="K5" s="1">
        <v>1200</v>
      </c>
    </row>
    <row r="6" spans="1:11" x14ac:dyDescent="0.35">
      <c r="A6" s="1" t="s">
        <v>0</v>
      </c>
      <c r="B6" s="1">
        <v>2300</v>
      </c>
      <c r="C6" s="1">
        <v>1400</v>
      </c>
      <c r="D6" s="1"/>
      <c r="E6" s="1"/>
      <c r="G6" s="17">
        <f>SUM(G3:G5)</f>
        <v>2300</v>
      </c>
      <c r="H6" s="17">
        <f>SUM(H3:H5)</f>
        <v>1400</v>
      </c>
      <c r="K6" s="1"/>
    </row>
    <row r="7" spans="1:11" x14ac:dyDescent="0.35">
      <c r="G7" t="s">
        <v>7</v>
      </c>
      <c r="H7" t="s">
        <v>7</v>
      </c>
    </row>
    <row r="8" spans="1:11" x14ac:dyDescent="0.35">
      <c r="F8" s="1" t="s">
        <v>0</v>
      </c>
      <c r="G8" s="1">
        <v>2300</v>
      </c>
      <c r="H8" s="1">
        <v>1400</v>
      </c>
      <c r="J8" t="s">
        <v>10</v>
      </c>
      <c r="K8" s="14">
        <f>SUMPRODUCT(B3:C5,G3:H5)</f>
        <v>281200</v>
      </c>
    </row>
    <row r="12" spans="1:11" x14ac:dyDescent="0.35">
      <c r="A12" s="16" t="s">
        <v>11</v>
      </c>
      <c r="B12" s="16"/>
    </row>
    <row r="13" spans="1:11" x14ac:dyDescent="0.35">
      <c r="A13">
        <f>0.08</f>
        <v>0.08</v>
      </c>
      <c r="B13">
        <v>1027</v>
      </c>
      <c r="C13">
        <v>2342</v>
      </c>
      <c r="E13">
        <f>$A$13*B13</f>
        <v>82.16</v>
      </c>
      <c r="F13">
        <f>$A$13*C13</f>
        <v>187.36</v>
      </c>
    </row>
    <row r="14" spans="1:11" x14ac:dyDescent="0.35">
      <c r="B14">
        <v>1158</v>
      </c>
      <c r="C14">
        <v>1086</v>
      </c>
      <c r="E14">
        <f t="shared" ref="E14:E15" si="1">$A$13*B14</f>
        <v>92.64</v>
      </c>
      <c r="F14">
        <f t="shared" ref="F14:F15" si="2">$A$13*C14</f>
        <v>86.88</v>
      </c>
    </row>
    <row r="15" spans="1:11" x14ac:dyDescent="0.35">
      <c r="B15">
        <v>1303</v>
      </c>
      <c r="C15">
        <v>661</v>
      </c>
      <c r="E15">
        <f t="shared" si="1"/>
        <v>104.24000000000001</v>
      </c>
      <c r="F15">
        <f t="shared" si="2"/>
        <v>52.88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crequejo</dc:creator>
  <cp:lastModifiedBy>Cristina Requejo</cp:lastModifiedBy>
  <dcterms:created xsi:type="dcterms:W3CDTF">2015-06-05T18:17:20Z</dcterms:created>
  <dcterms:modified xsi:type="dcterms:W3CDTF">2025-10-26T09:53:10Z</dcterms:modified>
</cp:coreProperties>
</file>