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Docs\Textos\Próprios\ISEG\Banking\2025-2026\"/>
    </mc:Choice>
  </mc:AlternateContent>
  <xr:revisionPtr revIDLastSave="0" documentId="8_{080FF074-639F-41F0-84F0-3BF980D4CECA}" xr6:coauthVersionLast="47" xr6:coauthVersionMax="47" xr10:uidLastSave="{00000000-0000-0000-0000-000000000000}"/>
  <bookViews>
    <workbookView xWindow="-110" yWindow="-110" windowWidth="24220" windowHeight="15500" tabRatio="833" activeTab="3" xr2:uid="{00000000-000D-0000-FFFF-FFFF00000000}"/>
  </bookViews>
  <sheets>
    <sheet name="DATA" sheetId="1" r:id="rId1"/>
    <sheet name="VaR &gt;&gt;" sheetId="11" state="hidden" r:id="rId2"/>
    <sheet name="Hist. Method" sheetId="2" r:id="rId3"/>
    <sheet name="Parametric method" sheetId="8" r:id="rId4"/>
    <sheet name="Daily distribution &gt;&gt;" sheetId="9" state="hidden" r:id="rId5"/>
    <sheet name="dist daily" sheetId="12" r:id="rId6"/>
    <sheet name="pdf daily" sheetId="3" r:id="rId7"/>
    <sheet name="cdf d" sheetId="5" state="hidden" r:id="rId8"/>
    <sheet name="Monthly distribution &gt;&gt;" sheetId="10" state="hidden" r:id="rId9"/>
    <sheet name="dist monthly" sheetId="13" r:id="rId10"/>
    <sheet name="pdf monthly" sheetId="6" r:id="rId11"/>
    <sheet name="cdf m" sheetId="7" state="hidden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8" l="1"/>
  <c r="J11" i="2"/>
  <c r="I11" i="2"/>
  <c r="B4" i="13"/>
  <c r="B5" i="13" s="1"/>
  <c r="B4" i="12"/>
  <c r="B5" i="12" s="1"/>
  <c r="B6" i="12" l="1"/>
  <c r="B7" i="12" s="1"/>
  <c r="B8" i="12" s="1"/>
  <c r="B9" i="12" s="1"/>
  <c r="B10" i="12" s="1"/>
  <c r="B11" i="12" s="1"/>
  <c r="B12" i="12" s="1"/>
  <c r="B13" i="12" s="1"/>
  <c r="B14" i="12" s="1"/>
  <c r="B15" i="12" s="1"/>
  <c r="B16" i="12" s="1"/>
  <c r="B17" i="12" s="1"/>
  <c r="B18" i="12" s="1"/>
  <c r="B19" i="12" s="1"/>
  <c r="B20" i="12" s="1"/>
  <c r="B21" i="12" s="1"/>
  <c r="B22" i="12" s="1"/>
  <c r="B23" i="12" s="1"/>
  <c r="B24" i="12" s="1"/>
  <c r="B25" i="12" s="1"/>
  <c r="B26" i="12" s="1"/>
  <c r="B27" i="12" s="1"/>
  <c r="B6" i="13"/>
  <c r="B7" i="13" s="1"/>
  <c r="B8" i="13" s="1"/>
  <c r="B9" i="13" s="1"/>
  <c r="B10" i="13" s="1"/>
  <c r="B11" i="13" s="1"/>
  <c r="B12" i="13" s="1"/>
  <c r="B13" i="13" s="1"/>
  <c r="B14" i="13" s="1"/>
  <c r="B15" i="13" s="1"/>
  <c r="B16" i="13" s="1"/>
  <c r="B17" i="13" s="1"/>
  <c r="B18" i="13" s="1"/>
  <c r="B19" i="13" s="1"/>
  <c r="B20" i="13" s="1"/>
  <c r="K7" i="8" l="1"/>
  <c r="J7" i="8"/>
  <c r="I7" i="8"/>
  <c r="M124" i="8"/>
  <c r="M112" i="8"/>
  <c r="M100" i="8"/>
  <c r="M101" i="8" s="1"/>
  <c r="M88" i="8"/>
  <c r="M89" i="8" s="1"/>
  <c r="M76" i="8"/>
  <c r="M64" i="8"/>
  <c r="M65" i="8" s="1"/>
  <c r="M66" i="8" s="1"/>
  <c r="M52" i="8"/>
  <c r="M40" i="8"/>
  <c r="M41" i="8" s="1"/>
  <c r="M28" i="8"/>
  <c r="M16" i="8"/>
  <c r="M17" i="8" s="1"/>
  <c r="M4" i="8"/>
  <c r="F2708" i="8"/>
  <c r="D2708" i="8"/>
  <c r="C2708" i="8"/>
  <c r="F2707" i="8"/>
  <c r="D2707" i="8"/>
  <c r="C2707" i="8"/>
  <c r="F2706" i="8"/>
  <c r="D2706" i="8"/>
  <c r="C2706" i="8"/>
  <c r="F2705" i="8"/>
  <c r="D2705" i="8"/>
  <c r="C2705" i="8"/>
  <c r="F2704" i="8"/>
  <c r="D2704" i="8"/>
  <c r="C2704" i="8"/>
  <c r="F2703" i="8"/>
  <c r="D2703" i="8"/>
  <c r="C2703" i="8"/>
  <c r="F2702" i="8"/>
  <c r="D2702" i="8"/>
  <c r="C2702" i="8"/>
  <c r="F2701" i="8"/>
  <c r="D2701" i="8"/>
  <c r="C2701" i="8"/>
  <c r="F2700" i="8"/>
  <c r="D2700" i="8"/>
  <c r="C2700" i="8"/>
  <c r="F2699" i="8"/>
  <c r="D2699" i="8"/>
  <c r="C2699" i="8"/>
  <c r="F2698" i="8"/>
  <c r="D2698" i="8"/>
  <c r="C2698" i="8"/>
  <c r="F2697" i="8"/>
  <c r="D2697" i="8"/>
  <c r="C2697" i="8"/>
  <c r="F2696" i="8"/>
  <c r="D2696" i="8"/>
  <c r="C2696" i="8"/>
  <c r="F2695" i="8"/>
  <c r="D2695" i="8"/>
  <c r="C2695" i="8"/>
  <c r="F2694" i="8"/>
  <c r="D2694" i="8"/>
  <c r="C2694" i="8"/>
  <c r="F2693" i="8"/>
  <c r="D2693" i="8"/>
  <c r="C2693" i="8"/>
  <c r="F2692" i="8"/>
  <c r="D2692" i="8"/>
  <c r="C2692" i="8"/>
  <c r="F2691" i="8"/>
  <c r="D2691" i="8"/>
  <c r="C2691" i="8"/>
  <c r="F2690" i="8"/>
  <c r="D2690" i="8"/>
  <c r="C2690" i="8"/>
  <c r="F2689" i="8"/>
  <c r="D2689" i="8"/>
  <c r="C2689" i="8"/>
  <c r="F2688" i="8"/>
  <c r="D2688" i="8"/>
  <c r="C2688" i="8"/>
  <c r="F2687" i="8"/>
  <c r="D2687" i="8"/>
  <c r="C2687" i="8"/>
  <c r="F2686" i="8"/>
  <c r="D2686" i="8"/>
  <c r="C2686" i="8"/>
  <c r="F2685" i="8"/>
  <c r="D2685" i="8"/>
  <c r="C2685" i="8"/>
  <c r="F2684" i="8"/>
  <c r="D2684" i="8"/>
  <c r="C2684" i="8"/>
  <c r="F2683" i="8"/>
  <c r="D2683" i="8"/>
  <c r="C2683" i="8"/>
  <c r="F2682" i="8"/>
  <c r="D2682" i="8"/>
  <c r="C2682" i="8"/>
  <c r="F2681" i="8"/>
  <c r="D2681" i="8"/>
  <c r="C2681" i="8"/>
  <c r="F2680" i="8"/>
  <c r="D2680" i="8"/>
  <c r="C2680" i="8"/>
  <c r="F2679" i="8"/>
  <c r="D2679" i="8"/>
  <c r="C2679" i="8"/>
  <c r="F2678" i="8"/>
  <c r="D2678" i="8"/>
  <c r="C2678" i="8"/>
  <c r="F2677" i="8"/>
  <c r="D2677" i="8"/>
  <c r="C2677" i="8"/>
  <c r="F2676" i="8"/>
  <c r="D2676" i="8"/>
  <c r="C2676" i="8"/>
  <c r="F2675" i="8"/>
  <c r="D2675" i="8"/>
  <c r="C2675" i="8"/>
  <c r="F2674" i="8"/>
  <c r="D2674" i="8"/>
  <c r="C2674" i="8"/>
  <c r="F2673" i="8"/>
  <c r="D2673" i="8"/>
  <c r="C2673" i="8"/>
  <c r="F2672" i="8"/>
  <c r="D2672" i="8"/>
  <c r="C2672" i="8"/>
  <c r="F2671" i="8"/>
  <c r="D2671" i="8"/>
  <c r="C2671" i="8"/>
  <c r="F2670" i="8"/>
  <c r="D2670" i="8"/>
  <c r="C2670" i="8"/>
  <c r="F2669" i="8"/>
  <c r="D2669" i="8"/>
  <c r="C2669" i="8"/>
  <c r="F2668" i="8"/>
  <c r="D2668" i="8"/>
  <c r="C2668" i="8"/>
  <c r="F2667" i="8"/>
  <c r="D2667" i="8"/>
  <c r="C2667" i="8"/>
  <c r="F2666" i="8"/>
  <c r="D2666" i="8"/>
  <c r="C2666" i="8"/>
  <c r="F2665" i="8"/>
  <c r="D2665" i="8"/>
  <c r="C2665" i="8"/>
  <c r="F2664" i="8"/>
  <c r="D2664" i="8"/>
  <c r="C2664" i="8"/>
  <c r="F2663" i="8"/>
  <c r="D2663" i="8"/>
  <c r="C2663" i="8"/>
  <c r="F2662" i="8"/>
  <c r="D2662" i="8"/>
  <c r="C2662" i="8"/>
  <c r="F2661" i="8"/>
  <c r="D2661" i="8"/>
  <c r="C2661" i="8"/>
  <c r="F2660" i="8"/>
  <c r="D2660" i="8"/>
  <c r="C2660" i="8"/>
  <c r="F2659" i="8"/>
  <c r="D2659" i="8"/>
  <c r="C2659" i="8"/>
  <c r="F2658" i="8"/>
  <c r="D2658" i="8"/>
  <c r="C2658" i="8"/>
  <c r="F2657" i="8"/>
  <c r="D2657" i="8"/>
  <c r="C2657" i="8"/>
  <c r="F2656" i="8"/>
  <c r="D2656" i="8"/>
  <c r="C2656" i="8"/>
  <c r="F2655" i="8"/>
  <c r="D2655" i="8"/>
  <c r="C2655" i="8"/>
  <c r="F2654" i="8"/>
  <c r="D2654" i="8"/>
  <c r="C2654" i="8"/>
  <c r="F2653" i="8"/>
  <c r="D2653" i="8"/>
  <c r="C2653" i="8"/>
  <c r="F2652" i="8"/>
  <c r="D2652" i="8"/>
  <c r="C2652" i="8"/>
  <c r="F2651" i="8"/>
  <c r="D2651" i="8"/>
  <c r="C2651" i="8"/>
  <c r="F2650" i="8"/>
  <c r="D2650" i="8"/>
  <c r="C2650" i="8"/>
  <c r="F2649" i="8"/>
  <c r="D2649" i="8"/>
  <c r="C2649" i="8"/>
  <c r="F2648" i="8"/>
  <c r="D2648" i="8"/>
  <c r="C2648" i="8"/>
  <c r="F2647" i="8"/>
  <c r="D2647" i="8"/>
  <c r="C2647" i="8"/>
  <c r="F2646" i="8"/>
  <c r="D2646" i="8"/>
  <c r="C2646" i="8"/>
  <c r="F2645" i="8"/>
  <c r="D2645" i="8"/>
  <c r="C2645" i="8"/>
  <c r="F2644" i="8"/>
  <c r="D2644" i="8"/>
  <c r="C2644" i="8"/>
  <c r="F2643" i="8"/>
  <c r="D2643" i="8"/>
  <c r="C2643" i="8"/>
  <c r="F2642" i="8"/>
  <c r="D2642" i="8"/>
  <c r="C2642" i="8"/>
  <c r="F2641" i="8"/>
  <c r="D2641" i="8"/>
  <c r="C2641" i="8"/>
  <c r="F2640" i="8"/>
  <c r="D2640" i="8"/>
  <c r="C2640" i="8"/>
  <c r="F2639" i="8"/>
  <c r="D2639" i="8"/>
  <c r="C2639" i="8"/>
  <c r="F2638" i="8"/>
  <c r="D2638" i="8"/>
  <c r="C2638" i="8"/>
  <c r="F2637" i="8"/>
  <c r="D2637" i="8"/>
  <c r="C2637" i="8"/>
  <c r="F2636" i="8"/>
  <c r="D2636" i="8"/>
  <c r="C2636" i="8"/>
  <c r="F2635" i="8"/>
  <c r="D2635" i="8"/>
  <c r="C2635" i="8"/>
  <c r="F2634" i="8"/>
  <c r="D2634" i="8"/>
  <c r="C2634" i="8"/>
  <c r="F2633" i="8"/>
  <c r="D2633" i="8"/>
  <c r="C2633" i="8"/>
  <c r="F2632" i="8"/>
  <c r="D2632" i="8"/>
  <c r="C2632" i="8"/>
  <c r="F2631" i="8"/>
  <c r="D2631" i="8"/>
  <c r="C2631" i="8"/>
  <c r="F2630" i="8"/>
  <c r="D2630" i="8"/>
  <c r="C2630" i="8"/>
  <c r="F2629" i="8"/>
  <c r="D2629" i="8"/>
  <c r="C2629" i="8"/>
  <c r="F2628" i="8"/>
  <c r="D2628" i="8"/>
  <c r="C2628" i="8"/>
  <c r="F2627" i="8"/>
  <c r="D2627" i="8"/>
  <c r="C2627" i="8"/>
  <c r="F2626" i="8"/>
  <c r="D2626" i="8"/>
  <c r="C2626" i="8"/>
  <c r="F2625" i="8"/>
  <c r="D2625" i="8"/>
  <c r="C2625" i="8"/>
  <c r="F2624" i="8"/>
  <c r="D2624" i="8"/>
  <c r="C2624" i="8"/>
  <c r="F2623" i="8"/>
  <c r="D2623" i="8"/>
  <c r="C2623" i="8"/>
  <c r="F2622" i="8"/>
  <c r="D2622" i="8"/>
  <c r="C2622" i="8"/>
  <c r="F2621" i="8"/>
  <c r="D2621" i="8"/>
  <c r="C2621" i="8"/>
  <c r="F2620" i="8"/>
  <c r="D2620" i="8"/>
  <c r="C2620" i="8"/>
  <c r="F2619" i="8"/>
  <c r="D2619" i="8"/>
  <c r="C2619" i="8"/>
  <c r="F2618" i="8"/>
  <c r="D2618" i="8"/>
  <c r="C2618" i="8"/>
  <c r="F2617" i="8"/>
  <c r="D2617" i="8"/>
  <c r="C2617" i="8"/>
  <c r="F2616" i="8"/>
  <c r="D2616" i="8"/>
  <c r="C2616" i="8"/>
  <c r="F2615" i="8"/>
  <c r="D2615" i="8"/>
  <c r="C2615" i="8"/>
  <c r="F2614" i="8"/>
  <c r="D2614" i="8"/>
  <c r="C2614" i="8"/>
  <c r="F2613" i="8"/>
  <c r="D2613" i="8"/>
  <c r="C2613" i="8"/>
  <c r="F2612" i="8"/>
  <c r="D2612" i="8"/>
  <c r="C2612" i="8"/>
  <c r="F2611" i="8"/>
  <c r="D2611" i="8"/>
  <c r="C2611" i="8"/>
  <c r="F2610" i="8"/>
  <c r="D2610" i="8"/>
  <c r="C2610" i="8"/>
  <c r="F2609" i="8"/>
  <c r="D2609" i="8"/>
  <c r="C2609" i="8"/>
  <c r="F2608" i="8"/>
  <c r="D2608" i="8"/>
  <c r="C2608" i="8"/>
  <c r="F2607" i="8"/>
  <c r="D2607" i="8"/>
  <c r="C2607" i="8"/>
  <c r="F2606" i="8"/>
  <c r="D2606" i="8"/>
  <c r="C2606" i="8"/>
  <c r="F2605" i="8"/>
  <c r="D2605" i="8"/>
  <c r="C2605" i="8"/>
  <c r="F2604" i="8"/>
  <c r="D2604" i="8"/>
  <c r="C2604" i="8"/>
  <c r="F2603" i="8"/>
  <c r="D2603" i="8"/>
  <c r="C2603" i="8"/>
  <c r="F2602" i="8"/>
  <c r="D2602" i="8"/>
  <c r="C2602" i="8"/>
  <c r="F2601" i="8"/>
  <c r="D2601" i="8"/>
  <c r="C2601" i="8"/>
  <c r="F2600" i="8"/>
  <c r="D2600" i="8"/>
  <c r="C2600" i="8"/>
  <c r="F2599" i="8"/>
  <c r="D2599" i="8"/>
  <c r="C2599" i="8"/>
  <c r="F2598" i="8"/>
  <c r="D2598" i="8"/>
  <c r="C2598" i="8"/>
  <c r="F2597" i="8"/>
  <c r="D2597" i="8"/>
  <c r="C2597" i="8"/>
  <c r="F2596" i="8"/>
  <c r="D2596" i="8"/>
  <c r="C2596" i="8"/>
  <c r="F2595" i="8"/>
  <c r="D2595" i="8"/>
  <c r="C2595" i="8"/>
  <c r="F2594" i="8"/>
  <c r="D2594" i="8"/>
  <c r="C2594" i="8"/>
  <c r="F2593" i="8"/>
  <c r="D2593" i="8"/>
  <c r="C2593" i="8"/>
  <c r="F2592" i="8"/>
  <c r="D2592" i="8"/>
  <c r="C2592" i="8"/>
  <c r="F2591" i="8"/>
  <c r="D2591" i="8"/>
  <c r="C2591" i="8"/>
  <c r="F2590" i="8"/>
  <c r="D2590" i="8"/>
  <c r="C2590" i="8"/>
  <c r="F2589" i="8"/>
  <c r="D2589" i="8"/>
  <c r="C2589" i="8"/>
  <c r="F2588" i="8"/>
  <c r="D2588" i="8"/>
  <c r="C2588" i="8"/>
  <c r="F2587" i="8"/>
  <c r="D2587" i="8"/>
  <c r="C2587" i="8"/>
  <c r="F2586" i="8"/>
  <c r="D2586" i="8"/>
  <c r="C2586" i="8"/>
  <c r="F2585" i="8"/>
  <c r="D2585" i="8"/>
  <c r="C2585" i="8"/>
  <c r="F2584" i="8"/>
  <c r="D2584" i="8"/>
  <c r="C2584" i="8"/>
  <c r="F2583" i="8"/>
  <c r="D2583" i="8"/>
  <c r="C2583" i="8"/>
  <c r="F2582" i="8"/>
  <c r="D2582" i="8"/>
  <c r="C2582" i="8"/>
  <c r="F2581" i="8"/>
  <c r="D2581" i="8"/>
  <c r="C2581" i="8"/>
  <c r="F2580" i="8"/>
  <c r="D2580" i="8"/>
  <c r="C2580" i="8"/>
  <c r="F2579" i="8"/>
  <c r="D2579" i="8"/>
  <c r="C2579" i="8"/>
  <c r="F2578" i="8"/>
  <c r="D2578" i="8"/>
  <c r="C2578" i="8"/>
  <c r="F2577" i="8"/>
  <c r="D2577" i="8"/>
  <c r="C2577" i="8"/>
  <c r="F2576" i="8"/>
  <c r="D2576" i="8"/>
  <c r="C2576" i="8"/>
  <c r="F2575" i="8"/>
  <c r="D2575" i="8"/>
  <c r="C2575" i="8"/>
  <c r="F2574" i="8"/>
  <c r="D2574" i="8"/>
  <c r="C2574" i="8"/>
  <c r="F2573" i="8"/>
  <c r="D2573" i="8"/>
  <c r="C2573" i="8"/>
  <c r="F2572" i="8"/>
  <c r="D2572" i="8"/>
  <c r="C2572" i="8"/>
  <c r="F2571" i="8"/>
  <c r="D2571" i="8"/>
  <c r="C2571" i="8"/>
  <c r="F2570" i="8"/>
  <c r="D2570" i="8"/>
  <c r="C2570" i="8"/>
  <c r="F2569" i="8"/>
  <c r="D2569" i="8"/>
  <c r="C2569" i="8"/>
  <c r="F2568" i="8"/>
  <c r="D2568" i="8"/>
  <c r="C2568" i="8"/>
  <c r="F2567" i="8"/>
  <c r="D2567" i="8"/>
  <c r="C2567" i="8"/>
  <c r="F2566" i="8"/>
  <c r="D2566" i="8"/>
  <c r="C2566" i="8"/>
  <c r="F2565" i="8"/>
  <c r="D2565" i="8"/>
  <c r="C2565" i="8"/>
  <c r="F2564" i="8"/>
  <c r="D2564" i="8"/>
  <c r="C2564" i="8"/>
  <c r="F2563" i="8"/>
  <c r="D2563" i="8"/>
  <c r="C2563" i="8"/>
  <c r="F2562" i="8"/>
  <c r="D2562" i="8"/>
  <c r="C2562" i="8"/>
  <c r="F2561" i="8"/>
  <c r="D2561" i="8"/>
  <c r="C2561" i="8"/>
  <c r="F2560" i="8"/>
  <c r="D2560" i="8"/>
  <c r="C2560" i="8"/>
  <c r="F2559" i="8"/>
  <c r="D2559" i="8"/>
  <c r="C2559" i="8"/>
  <c r="F2558" i="8"/>
  <c r="D2558" i="8"/>
  <c r="C2558" i="8"/>
  <c r="F2557" i="8"/>
  <c r="D2557" i="8"/>
  <c r="C2557" i="8"/>
  <c r="F2556" i="8"/>
  <c r="D2556" i="8"/>
  <c r="C2556" i="8"/>
  <c r="F2555" i="8"/>
  <c r="D2555" i="8"/>
  <c r="C2555" i="8"/>
  <c r="F2554" i="8"/>
  <c r="D2554" i="8"/>
  <c r="C2554" i="8"/>
  <c r="F2553" i="8"/>
  <c r="D2553" i="8"/>
  <c r="C2553" i="8"/>
  <c r="F2552" i="8"/>
  <c r="D2552" i="8"/>
  <c r="C2552" i="8"/>
  <c r="F2551" i="8"/>
  <c r="D2551" i="8"/>
  <c r="C2551" i="8"/>
  <c r="F2550" i="8"/>
  <c r="D2550" i="8"/>
  <c r="C2550" i="8"/>
  <c r="F2549" i="8"/>
  <c r="D2549" i="8"/>
  <c r="C2549" i="8"/>
  <c r="F2548" i="8"/>
  <c r="D2548" i="8"/>
  <c r="C2548" i="8"/>
  <c r="F2547" i="8"/>
  <c r="D2547" i="8"/>
  <c r="C2547" i="8"/>
  <c r="F2546" i="8"/>
  <c r="D2546" i="8"/>
  <c r="C2546" i="8"/>
  <c r="F2545" i="8"/>
  <c r="D2545" i="8"/>
  <c r="C2545" i="8"/>
  <c r="F2544" i="8"/>
  <c r="D2544" i="8"/>
  <c r="C2544" i="8"/>
  <c r="F2543" i="8"/>
  <c r="D2543" i="8"/>
  <c r="C2543" i="8"/>
  <c r="F2542" i="8"/>
  <c r="D2542" i="8"/>
  <c r="C2542" i="8"/>
  <c r="F2541" i="8"/>
  <c r="D2541" i="8"/>
  <c r="C2541" i="8"/>
  <c r="F2540" i="8"/>
  <c r="D2540" i="8"/>
  <c r="C2540" i="8"/>
  <c r="F2539" i="8"/>
  <c r="D2539" i="8"/>
  <c r="C2539" i="8"/>
  <c r="F2538" i="8"/>
  <c r="D2538" i="8"/>
  <c r="C2538" i="8"/>
  <c r="F2537" i="8"/>
  <c r="D2537" i="8"/>
  <c r="C2537" i="8"/>
  <c r="F2536" i="8"/>
  <c r="D2536" i="8"/>
  <c r="C2536" i="8"/>
  <c r="F2535" i="8"/>
  <c r="D2535" i="8"/>
  <c r="C2535" i="8"/>
  <c r="F2534" i="8"/>
  <c r="D2534" i="8"/>
  <c r="C2534" i="8"/>
  <c r="F2533" i="8"/>
  <c r="D2533" i="8"/>
  <c r="C2533" i="8"/>
  <c r="F2532" i="8"/>
  <c r="D2532" i="8"/>
  <c r="C2532" i="8"/>
  <c r="F2531" i="8"/>
  <c r="D2531" i="8"/>
  <c r="C2531" i="8"/>
  <c r="F2530" i="8"/>
  <c r="D2530" i="8"/>
  <c r="C2530" i="8"/>
  <c r="F2529" i="8"/>
  <c r="D2529" i="8"/>
  <c r="C2529" i="8"/>
  <c r="F2528" i="8"/>
  <c r="D2528" i="8"/>
  <c r="C2528" i="8"/>
  <c r="F2527" i="8"/>
  <c r="D2527" i="8"/>
  <c r="C2527" i="8"/>
  <c r="F2526" i="8"/>
  <c r="D2526" i="8"/>
  <c r="C2526" i="8"/>
  <c r="F2525" i="8"/>
  <c r="D2525" i="8"/>
  <c r="C2525" i="8"/>
  <c r="F2524" i="8"/>
  <c r="D2524" i="8"/>
  <c r="C2524" i="8"/>
  <c r="F2523" i="8"/>
  <c r="D2523" i="8"/>
  <c r="C2523" i="8"/>
  <c r="F2522" i="8"/>
  <c r="D2522" i="8"/>
  <c r="C2522" i="8"/>
  <c r="F2521" i="8"/>
  <c r="D2521" i="8"/>
  <c r="C2521" i="8"/>
  <c r="F2520" i="8"/>
  <c r="D2520" i="8"/>
  <c r="C2520" i="8"/>
  <c r="F2519" i="8"/>
  <c r="D2519" i="8"/>
  <c r="C2519" i="8"/>
  <c r="F2518" i="8"/>
  <c r="D2518" i="8"/>
  <c r="C2518" i="8"/>
  <c r="F2517" i="8"/>
  <c r="D2517" i="8"/>
  <c r="C2517" i="8"/>
  <c r="F2516" i="8"/>
  <c r="D2516" i="8"/>
  <c r="C2516" i="8"/>
  <c r="F2515" i="8"/>
  <c r="D2515" i="8"/>
  <c r="C2515" i="8"/>
  <c r="F2514" i="8"/>
  <c r="D2514" i="8"/>
  <c r="C2514" i="8"/>
  <c r="F2513" i="8"/>
  <c r="D2513" i="8"/>
  <c r="C2513" i="8"/>
  <c r="F2512" i="8"/>
  <c r="D2512" i="8"/>
  <c r="C2512" i="8"/>
  <c r="F2511" i="8"/>
  <c r="D2511" i="8"/>
  <c r="C2511" i="8"/>
  <c r="F2510" i="8"/>
  <c r="D2510" i="8"/>
  <c r="C2510" i="8"/>
  <c r="F2509" i="8"/>
  <c r="D2509" i="8"/>
  <c r="C2509" i="8"/>
  <c r="F2508" i="8"/>
  <c r="D2508" i="8"/>
  <c r="C2508" i="8"/>
  <c r="F2507" i="8"/>
  <c r="D2507" i="8"/>
  <c r="C2507" i="8"/>
  <c r="F2506" i="8"/>
  <c r="D2506" i="8"/>
  <c r="C2506" i="8"/>
  <c r="F2505" i="8"/>
  <c r="D2505" i="8"/>
  <c r="C2505" i="8"/>
  <c r="F2504" i="8"/>
  <c r="D2504" i="8"/>
  <c r="C2504" i="8"/>
  <c r="F2503" i="8"/>
  <c r="D2503" i="8"/>
  <c r="C2503" i="8"/>
  <c r="F2502" i="8"/>
  <c r="D2502" i="8"/>
  <c r="C2502" i="8"/>
  <c r="F2501" i="8"/>
  <c r="D2501" i="8"/>
  <c r="C2501" i="8"/>
  <c r="F2500" i="8"/>
  <c r="D2500" i="8"/>
  <c r="C2500" i="8"/>
  <c r="F2499" i="8"/>
  <c r="D2499" i="8"/>
  <c r="C2499" i="8"/>
  <c r="F2498" i="8"/>
  <c r="D2498" i="8"/>
  <c r="C2498" i="8"/>
  <c r="F2497" i="8"/>
  <c r="D2497" i="8"/>
  <c r="C2497" i="8"/>
  <c r="F2496" i="8"/>
  <c r="D2496" i="8"/>
  <c r="C2496" i="8"/>
  <c r="F2495" i="8"/>
  <c r="D2495" i="8"/>
  <c r="C2495" i="8"/>
  <c r="F2494" i="8"/>
  <c r="D2494" i="8"/>
  <c r="C2494" i="8"/>
  <c r="F2493" i="8"/>
  <c r="D2493" i="8"/>
  <c r="C2493" i="8"/>
  <c r="F2492" i="8"/>
  <c r="D2492" i="8"/>
  <c r="C2492" i="8"/>
  <c r="F2491" i="8"/>
  <c r="D2491" i="8"/>
  <c r="C2491" i="8"/>
  <c r="F2490" i="8"/>
  <c r="D2490" i="8"/>
  <c r="C2490" i="8"/>
  <c r="F2489" i="8"/>
  <c r="D2489" i="8"/>
  <c r="C2489" i="8"/>
  <c r="F2488" i="8"/>
  <c r="D2488" i="8"/>
  <c r="C2488" i="8"/>
  <c r="F2487" i="8"/>
  <c r="D2487" i="8"/>
  <c r="C2487" i="8"/>
  <c r="F2486" i="8"/>
  <c r="D2486" i="8"/>
  <c r="C2486" i="8"/>
  <c r="F2485" i="8"/>
  <c r="D2485" i="8"/>
  <c r="C2485" i="8"/>
  <c r="F2484" i="8"/>
  <c r="D2484" i="8"/>
  <c r="C2484" i="8"/>
  <c r="F2483" i="8"/>
  <c r="D2483" i="8"/>
  <c r="C2483" i="8"/>
  <c r="F2482" i="8"/>
  <c r="D2482" i="8"/>
  <c r="C2482" i="8"/>
  <c r="F2481" i="8"/>
  <c r="D2481" i="8"/>
  <c r="C2481" i="8"/>
  <c r="F2480" i="8"/>
  <c r="D2480" i="8"/>
  <c r="C2480" i="8"/>
  <c r="F2479" i="8"/>
  <c r="D2479" i="8"/>
  <c r="C2479" i="8"/>
  <c r="F2478" i="8"/>
  <c r="D2478" i="8"/>
  <c r="C2478" i="8"/>
  <c r="F2477" i="8"/>
  <c r="D2477" i="8"/>
  <c r="C2477" i="8"/>
  <c r="F2476" i="8"/>
  <c r="D2476" i="8"/>
  <c r="C2476" i="8"/>
  <c r="F2475" i="8"/>
  <c r="D2475" i="8"/>
  <c r="C2475" i="8"/>
  <c r="F2474" i="8"/>
  <c r="D2474" i="8"/>
  <c r="C2474" i="8"/>
  <c r="F2473" i="8"/>
  <c r="D2473" i="8"/>
  <c r="C2473" i="8"/>
  <c r="F2472" i="8"/>
  <c r="D2472" i="8"/>
  <c r="C2472" i="8"/>
  <c r="F2471" i="8"/>
  <c r="D2471" i="8"/>
  <c r="C2471" i="8"/>
  <c r="F2470" i="8"/>
  <c r="D2470" i="8"/>
  <c r="C2470" i="8"/>
  <c r="F2469" i="8"/>
  <c r="D2469" i="8"/>
  <c r="C2469" i="8"/>
  <c r="F2468" i="8"/>
  <c r="D2468" i="8"/>
  <c r="C2468" i="8"/>
  <c r="F2467" i="8"/>
  <c r="D2467" i="8"/>
  <c r="C2467" i="8"/>
  <c r="F2466" i="8"/>
  <c r="D2466" i="8"/>
  <c r="C2466" i="8"/>
  <c r="F2465" i="8"/>
  <c r="D2465" i="8"/>
  <c r="C2465" i="8"/>
  <c r="F2464" i="8"/>
  <c r="D2464" i="8"/>
  <c r="C2464" i="8"/>
  <c r="F2463" i="8"/>
  <c r="D2463" i="8"/>
  <c r="C2463" i="8"/>
  <c r="F2462" i="8"/>
  <c r="D2462" i="8"/>
  <c r="C2462" i="8"/>
  <c r="F2461" i="8"/>
  <c r="D2461" i="8"/>
  <c r="C2461" i="8"/>
  <c r="F2460" i="8"/>
  <c r="D2460" i="8"/>
  <c r="C2460" i="8"/>
  <c r="F2459" i="8"/>
  <c r="D2459" i="8"/>
  <c r="C2459" i="8"/>
  <c r="F2458" i="8"/>
  <c r="D2458" i="8"/>
  <c r="C2458" i="8"/>
  <c r="F2457" i="8"/>
  <c r="D2457" i="8"/>
  <c r="C2457" i="8"/>
  <c r="F2456" i="8"/>
  <c r="D2456" i="8"/>
  <c r="C2456" i="8"/>
  <c r="F2455" i="8"/>
  <c r="D2455" i="8"/>
  <c r="C2455" i="8"/>
  <c r="F2454" i="8"/>
  <c r="D2454" i="8"/>
  <c r="C2454" i="8"/>
  <c r="F2453" i="8"/>
  <c r="D2453" i="8"/>
  <c r="C2453" i="8"/>
  <c r="F2452" i="8"/>
  <c r="D2452" i="8"/>
  <c r="C2452" i="8"/>
  <c r="F2451" i="8"/>
  <c r="D2451" i="8"/>
  <c r="C2451" i="8"/>
  <c r="F2450" i="8"/>
  <c r="D2450" i="8"/>
  <c r="C2450" i="8"/>
  <c r="F2449" i="8"/>
  <c r="D2449" i="8"/>
  <c r="C2449" i="8"/>
  <c r="F2448" i="8"/>
  <c r="D2448" i="8"/>
  <c r="C2448" i="8"/>
  <c r="F2447" i="8"/>
  <c r="D2447" i="8"/>
  <c r="C2447" i="8"/>
  <c r="F2446" i="8"/>
  <c r="D2446" i="8"/>
  <c r="C2446" i="8"/>
  <c r="F2445" i="8"/>
  <c r="D2445" i="8"/>
  <c r="C2445" i="8"/>
  <c r="F2444" i="8"/>
  <c r="D2444" i="8"/>
  <c r="C2444" i="8"/>
  <c r="F2443" i="8"/>
  <c r="D2443" i="8"/>
  <c r="C2443" i="8"/>
  <c r="F2442" i="8"/>
  <c r="D2442" i="8"/>
  <c r="C2442" i="8"/>
  <c r="F2441" i="8"/>
  <c r="D2441" i="8"/>
  <c r="C2441" i="8"/>
  <c r="F2440" i="8"/>
  <c r="D2440" i="8"/>
  <c r="C2440" i="8"/>
  <c r="F2439" i="8"/>
  <c r="D2439" i="8"/>
  <c r="C2439" i="8"/>
  <c r="F2438" i="8"/>
  <c r="D2438" i="8"/>
  <c r="C2438" i="8"/>
  <c r="F2437" i="8"/>
  <c r="D2437" i="8"/>
  <c r="C2437" i="8"/>
  <c r="F2436" i="8"/>
  <c r="D2436" i="8"/>
  <c r="C2436" i="8"/>
  <c r="F2435" i="8"/>
  <c r="D2435" i="8"/>
  <c r="C2435" i="8"/>
  <c r="F2434" i="8"/>
  <c r="D2434" i="8"/>
  <c r="C2434" i="8"/>
  <c r="F2433" i="8"/>
  <c r="D2433" i="8"/>
  <c r="C2433" i="8"/>
  <c r="F2432" i="8"/>
  <c r="D2432" i="8"/>
  <c r="C2432" i="8"/>
  <c r="F2431" i="8"/>
  <c r="D2431" i="8"/>
  <c r="C2431" i="8"/>
  <c r="F2430" i="8"/>
  <c r="D2430" i="8"/>
  <c r="C2430" i="8"/>
  <c r="F2429" i="8"/>
  <c r="D2429" i="8"/>
  <c r="C2429" i="8"/>
  <c r="F2428" i="8"/>
  <c r="D2428" i="8"/>
  <c r="C2428" i="8"/>
  <c r="F2427" i="8"/>
  <c r="D2427" i="8"/>
  <c r="C2427" i="8"/>
  <c r="F2426" i="8"/>
  <c r="D2426" i="8"/>
  <c r="C2426" i="8"/>
  <c r="F2425" i="8"/>
  <c r="D2425" i="8"/>
  <c r="C2425" i="8"/>
  <c r="F2424" i="8"/>
  <c r="D2424" i="8"/>
  <c r="C2424" i="8"/>
  <c r="F2423" i="8"/>
  <c r="D2423" i="8"/>
  <c r="C2423" i="8"/>
  <c r="F2422" i="8"/>
  <c r="D2422" i="8"/>
  <c r="C2422" i="8"/>
  <c r="F2421" i="8"/>
  <c r="D2421" i="8"/>
  <c r="C2421" i="8"/>
  <c r="F2420" i="8"/>
  <c r="D2420" i="8"/>
  <c r="C2420" i="8"/>
  <c r="F2419" i="8"/>
  <c r="D2419" i="8"/>
  <c r="C2419" i="8"/>
  <c r="F2418" i="8"/>
  <c r="D2418" i="8"/>
  <c r="C2418" i="8"/>
  <c r="F2417" i="8"/>
  <c r="D2417" i="8"/>
  <c r="C2417" i="8"/>
  <c r="F2416" i="8"/>
  <c r="D2416" i="8"/>
  <c r="C2416" i="8"/>
  <c r="F2415" i="8"/>
  <c r="D2415" i="8"/>
  <c r="C2415" i="8"/>
  <c r="F2414" i="8"/>
  <c r="D2414" i="8"/>
  <c r="C2414" i="8"/>
  <c r="F2413" i="8"/>
  <c r="D2413" i="8"/>
  <c r="C2413" i="8"/>
  <c r="F2412" i="8"/>
  <c r="D2412" i="8"/>
  <c r="C2412" i="8"/>
  <c r="F2411" i="8"/>
  <c r="D2411" i="8"/>
  <c r="C2411" i="8"/>
  <c r="F2410" i="8"/>
  <c r="D2410" i="8"/>
  <c r="C2410" i="8"/>
  <c r="F2409" i="8"/>
  <c r="D2409" i="8"/>
  <c r="C2409" i="8"/>
  <c r="F2408" i="8"/>
  <c r="D2408" i="8"/>
  <c r="C2408" i="8"/>
  <c r="F2407" i="8"/>
  <c r="D2407" i="8"/>
  <c r="C2407" i="8"/>
  <c r="F2406" i="8"/>
  <c r="D2406" i="8"/>
  <c r="C2406" i="8"/>
  <c r="F2405" i="8"/>
  <c r="D2405" i="8"/>
  <c r="C2405" i="8"/>
  <c r="F2404" i="8"/>
  <c r="D2404" i="8"/>
  <c r="C2404" i="8"/>
  <c r="F2403" i="8"/>
  <c r="D2403" i="8"/>
  <c r="C2403" i="8"/>
  <c r="F2402" i="8"/>
  <c r="D2402" i="8"/>
  <c r="C2402" i="8"/>
  <c r="F2401" i="8"/>
  <c r="D2401" i="8"/>
  <c r="C2401" i="8"/>
  <c r="F2400" i="8"/>
  <c r="D2400" i="8"/>
  <c r="C2400" i="8"/>
  <c r="F2399" i="8"/>
  <c r="D2399" i="8"/>
  <c r="C2399" i="8"/>
  <c r="F2398" i="8"/>
  <c r="D2398" i="8"/>
  <c r="C2398" i="8"/>
  <c r="F2397" i="8"/>
  <c r="D2397" i="8"/>
  <c r="C2397" i="8"/>
  <c r="F2396" i="8"/>
  <c r="D2396" i="8"/>
  <c r="C2396" i="8"/>
  <c r="F2395" i="8"/>
  <c r="D2395" i="8"/>
  <c r="C2395" i="8"/>
  <c r="F2394" i="8"/>
  <c r="D2394" i="8"/>
  <c r="C2394" i="8"/>
  <c r="F2393" i="8"/>
  <c r="D2393" i="8"/>
  <c r="C2393" i="8"/>
  <c r="F2392" i="8"/>
  <c r="D2392" i="8"/>
  <c r="C2392" i="8"/>
  <c r="F2391" i="8"/>
  <c r="D2391" i="8"/>
  <c r="C2391" i="8"/>
  <c r="F2390" i="8"/>
  <c r="D2390" i="8"/>
  <c r="C2390" i="8"/>
  <c r="F2389" i="8"/>
  <c r="D2389" i="8"/>
  <c r="C2389" i="8"/>
  <c r="F2388" i="8"/>
  <c r="D2388" i="8"/>
  <c r="C2388" i="8"/>
  <c r="F2387" i="8"/>
  <c r="D2387" i="8"/>
  <c r="C2387" i="8"/>
  <c r="F2386" i="8"/>
  <c r="D2386" i="8"/>
  <c r="C2386" i="8"/>
  <c r="F2385" i="8"/>
  <c r="D2385" i="8"/>
  <c r="C2385" i="8"/>
  <c r="F2384" i="8"/>
  <c r="D2384" i="8"/>
  <c r="C2384" i="8"/>
  <c r="F2383" i="8"/>
  <c r="D2383" i="8"/>
  <c r="C2383" i="8"/>
  <c r="F2382" i="8"/>
  <c r="D2382" i="8"/>
  <c r="C2382" i="8"/>
  <c r="F2381" i="8"/>
  <c r="D2381" i="8"/>
  <c r="C2381" i="8"/>
  <c r="F2380" i="8"/>
  <c r="D2380" i="8"/>
  <c r="C2380" i="8"/>
  <c r="F2379" i="8"/>
  <c r="D2379" i="8"/>
  <c r="C2379" i="8"/>
  <c r="F2378" i="8"/>
  <c r="D2378" i="8"/>
  <c r="C2378" i="8"/>
  <c r="F2377" i="8"/>
  <c r="D2377" i="8"/>
  <c r="C2377" i="8"/>
  <c r="F2376" i="8"/>
  <c r="D2376" i="8"/>
  <c r="C2376" i="8"/>
  <c r="F2375" i="8"/>
  <c r="D2375" i="8"/>
  <c r="C2375" i="8"/>
  <c r="F2374" i="8"/>
  <c r="D2374" i="8"/>
  <c r="C2374" i="8"/>
  <c r="F2373" i="8"/>
  <c r="D2373" i="8"/>
  <c r="C2373" i="8"/>
  <c r="F2372" i="8"/>
  <c r="D2372" i="8"/>
  <c r="C2372" i="8"/>
  <c r="F2371" i="8"/>
  <c r="D2371" i="8"/>
  <c r="C2371" i="8"/>
  <c r="F2370" i="8"/>
  <c r="D2370" i="8"/>
  <c r="C2370" i="8"/>
  <c r="F2369" i="8"/>
  <c r="D2369" i="8"/>
  <c r="C2369" i="8"/>
  <c r="F2368" i="8"/>
  <c r="D2368" i="8"/>
  <c r="C2368" i="8"/>
  <c r="F2367" i="8"/>
  <c r="D2367" i="8"/>
  <c r="C2367" i="8"/>
  <c r="F2366" i="8"/>
  <c r="D2366" i="8"/>
  <c r="C2366" i="8"/>
  <c r="F2365" i="8"/>
  <c r="D2365" i="8"/>
  <c r="C2365" i="8"/>
  <c r="F2364" i="8"/>
  <c r="D2364" i="8"/>
  <c r="C2364" i="8"/>
  <c r="F2363" i="8"/>
  <c r="D2363" i="8"/>
  <c r="C2363" i="8"/>
  <c r="F2362" i="8"/>
  <c r="D2362" i="8"/>
  <c r="C2362" i="8"/>
  <c r="F2361" i="8"/>
  <c r="D2361" i="8"/>
  <c r="C2361" i="8"/>
  <c r="F2360" i="8"/>
  <c r="D2360" i="8"/>
  <c r="C2360" i="8"/>
  <c r="F2359" i="8"/>
  <c r="D2359" i="8"/>
  <c r="C2359" i="8"/>
  <c r="F2358" i="8"/>
  <c r="D2358" i="8"/>
  <c r="C2358" i="8"/>
  <c r="F2357" i="8"/>
  <c r="D2357" i="8"/>
  <c r="C2357" i="8"/>
  <c r="F2356" i="8"/>
  <c r="D2356" i="8"/>
  <c r="C2356" i="8"/>
  <c r="F2355" i="8"/>
  <c r="D2355" i="8"/>
  <c r="C2355" i="8"/>
  <c r="F2354" i="8"/>
  <c r="D2354" i="8"/>
  <c r="C2354" i="8"/>
  <c r="F2353" i="8"/>
  <c r="D2353" i="8"/>
  <c r="C2353" i="8"/>
  <c r="F2352" i="8"/>
  <c r="D2352" i="8"/>
  <c r="C2352" i="8"/>
  <c r="F2351" i="8"/>
  <c r="D2351" i="8"/>
  <c r="C2351" i="8"/>
  <c r="F2350" i="8"/>
  <c r="D2350" i="8"/>
  <c r="C2350" i="8"/>
  <c r="F2349" i="8"/>
  <c r="D2349" i="8"/>
  <c r="C2349" i="8"/>
  <c r="F2348" i="8"/>
  <c r="D2348" i="8"/>
  <c r="C2348" i="8"/>
  <c r="F2347" i="8"/>
  <c r="D2347" i="8"/>
  <c r="C2347" i="8"/>
  <c r="F2346" i="8"/>
  <c r="D2346" i="8"/>
  <c r="C2346" i="8"/>
  <c r="F2345" i="8"/>
  <c r="D2345" i="8"/>
  <c r="C2345" i="8"/>
  <c r="F2344" i="8"/>
  <c r="D2344" i="8"/>
  <c r="C2344" i="8"/>
  <c r="F2343" i="8"/>
  <c r="D2343" i="8"/>
  <c r="C2343" i="8"/>
  <c r="F2342" i="8"/>
  <c r="D2342" i="8"/>
  <c r="C2342" i="8"/>
  <c r="F2341" i="8"/>
  <c r="D2341" i="8"/>
  <c r="C2341" i="8"/>
  <c r="F2340" i="8"/>
  <c r="D2340" i="8"/>
  <c r="C2340" i="8"/>
  <c r="F2339" i="8"/>
  <c r="D2339" i="8"/>
  <c r="C2339" i="8"/>
  <c r="F2338" i="8"/>
  <c r="D2338" i="8"/>
  <c r="C2338" i="8"/>
  <c r="F2337" i="8"/>
  <c r="D2337" i="8"/>
  <c r="C2337" i="8"/>
  <c r="F2336" i="8"/>
  <c r="D2336" i="8"/>
  <c r="C2336" i="8"/>
  <c r="F2335" i="8"/>
  <c r="D2335" i="8"/>
  <c r="C2335" i="8"/>
  <c r="F2334" i="8"/>
  <c r="D2334" i="8"/>
  <c r="C2334" i="8"/>
  <c r="F2333" i="8"/>
  <c r="D2333" i="8"/>
  <c r="C2333" i="8"/>
  <c r="F2332" i="8"/>
  <c r="D2332" i="8"/>
  <c r="C2332" i="8"/>
  <c r="F2331" i="8"/>
  <c r="D2331" i="8"/>
  <c r="C2331" i="8"/>
  <c r="F2330" i="8"/>
  <c r="D2330" i="8"/>
  <c r="C2330" i="8"/>
  <c r="F2329" i="8"/>
  <c r="D2329" i="8"/>
  <c r="C2329" i="8"/>
  <c r="F2328" i="8"/>
  <c r="D2328" i="8"/>
  <c r="C2328" i="8"/>
  <c r="F2327" i="8"/>
  <c r="D2327" i="8"/>
  <c r="C2327" i="8"/>
  <c r="F2326" i="8"/>
  <c r="D2326" i="8"/>
  <c r="C2326" i="8"/>
  <c r="F2325" i="8"/>
  <c r="D2325" i="8"/>
  <c r="C2325" i="8"/>
  <c r="F2324" i="8"/>
  <c r="D2324" i="8"/>
  <c r="C2324" i="8"/>
  <c r="F2323" i="8"/>
  <c r="D2323" i="8"/>
  <c r="C2323" i="8"/>
  <c r="F2322" i="8"/>
  <c r="D2322" i="8"/>
  <c r="C2322" i="8"/>
  <c r="F2321" i="8"/>
  <c r="D2321" i="8"/>
  <c r="C2321" i="8"/>
  <c r="F2320" i="8"/>
  <c r="D2320" i="8"/>
  <c r="C2320" i="8"/>
  <c r="F2319" i="8"/>
  <c r="D2319" i="8"/>
  <c r="C2319" i="8"/>
  <c r="F2318" i="8"/>
  <c r="D2318" i="8"/>
  <c r="C2318" i="8"/>
  <c r="F2317" i="8"/>
  <c r="D2317" i="8"/>
  <c r="C2317" i="8"/>
  <c r="F2316" i="8"/>
  <c r="D2316" i="8"/>
  <c r="C2316" i="8"/>
  <c r="F2315" i="8"/>
  <c r="D2315" i="8"/>
  <c r="C2315" i="8"/>
  <c r="F2314" i="8"/>
  <c r="D2314" i="8"/>
  <c r="C2314" i="8"/>
  <c r="F2313" i="8"/>
  <c r="D2313" i="8"/>
  <c r="C2313" i="8"/>
  <c r="F2312" i="8"/>
  <c r="D2312" i="8"/>
  <c r="C2312" i="8"/>
  <c r="F2311" i="8"/>
  <c r="D2311" i="8"/>
  <c r="C2311" i="8"/>
  <c r="F2310" i="8"/>
  <c r="D2310" i="8"/>
  <c r="C2310" i="8"/>
  <c r="F2309" i="8"/>
  <c r="D2309" i="8"/>
  <c r="C2309" i="8"/>
  <c r="F2308" i="8"/>
  <c r="D2308" i="8"/>
  <c r="C2308" i="8"/>
  <c r="F2307" i="8"/>
  <c r="D2307" i="8"/>
  <c r="C2307" i="8"/>
  <c r="F2306" i="8"/>
  <c r="D2306" i="8"/>
  <c r="C2306" i="8"/>
  <c r="F2305" i="8"/>
  <c r="D2305" i="8"/>
  <c r="C2305" i="8"/>
  <c r="F2304" i="8"/>
  <c r="D2304" i="8"/>
  <c r="C2304" i="8"/>
  <c r="F2303" i="8"/>
  <c r="D2303" i="8"/>
  <c r="C2303" i="8"/>
  <c r="F2302" i="8"/>
  <c r="D2302" i="8"/>
  <c r="C2302" i="8"/>
  <c r="F2301" i="8"/>
  <c r="D2301" i="8"/>
  <c r="C2301" i="8"/>
  <c r="F2300" i="8"/>
  <c r="D2300" i="8"/>
  <c r="C2300" i="8"/>
  <c r="F2299" i="8"/>
  <c r="D2299" i="8"/>
  <c r="C2299" i="8"/>
  <c r="F2298" i="8"/>
  <c r="D2298" i="8"/>
  <c r="C2298" i="8"/>
  <c r="F2297" i="8"/>
  <c r="D2297" i="8"/>
  <c r="C2297" i="8"/>
  <c r="F2296" i="8"/>
  <c r="D2296" i="8"/>
  <c r="C2296" i="8"/>
  <c r="F2295" i="8"/>
  <c r="D2295" i="8"/>
  <c r="C2295" i="8"/>
  <c r="F2294" i="8"/>
  <c r="D2294" i="8"/>
  <c r="C2294" i="8"/>
  <c r="F2293" i="8"/>
  <c r="D2293" i="8"/>
  <c r="C2293" i="8"/>
  <c r="F2292" i="8"/>
  <c r="D2292" i="8"/>
  <c r="C2292" i="8"/>
  <c r="F2291" i="8"/>
  <c r="D2291" i="8"/>
  <c r="C2291" i="8"/>
  <c r="F2290" i="8"/>
  <c r="D2290" i="8"/>
  <c r="C2290" i="8"/>
  <c r="F2289" i="8"/>
  <c r="D2289" i="8"/>
  <c r="C2289" i="8"/>
  <c r="F2288" i="8"/>
  <c r="D2288" i="8"/>
  <c r="C2288" i="8"/>
  <c r="F2287" i="8"/>
  <c r="D2287" i="8"/>
  <c r="C2287" i="8"/>
  <c r="F2286" i="8"/>
  <c r="D2286" i="8"/>
  <c r="C2286" i="8"/>
  <c r="F2285" i="8"/>
  <c r="D2285" i="8"/>
  <c r="C2285" i="8"/>
  <c r="F2284" i="8"/>
  <c r="D2284" i="8"/>
  <c r="C2284" i="8"/>
  <c r="F2283" i="8"/>
  <c r="D2283" i="8"/>
  <c r="C2283" i="8"/>
  <c r="F2282" i="8"/>
  <c r="D2282" i="8"/>
  <c r="C2282" i="8"/>
  <c r="F2281" i="8"/>
  <c r="D2281" i="8"/>
  <c r="C2281" i="8"/>
  <c r="F2280" i="8"/>
  <c r="D2280" i="8"/>
  <c r="C2280" i="8"/>
  <c r="F2279" i="8"/>
  <c r="D2279" i="8"/>
  <c r="C2279" i="8"/>
  <c r="F2278" i="8"/>
  <c r="D2278" i="8"/>
  <c r="C2278" i="8"/>
  <c r="F2277" i="8"/>
  <c r="D2277" i="8"/>
  <c r="C2277" i="8"/>
  <c r="F2276" i="8"/>
  <c r="D2276" i="8"/>
  <c r="C2276" i="8"/>
  <c r="F2275" i="8"/>
  <c r="D2275" i="8"/>
  <c r="C2275" i="8"/>
  <c r="F2274" i="8"/>
  <c r="D2274" i="8"/>
  <c r="C2274" i="8"/>
  <c r="F2273" i="8"/>
  <c r="D2273" i="8"/>
  <c r="C2273" i="8"/>
  <c r="F2272" i="8"/>
  <c r="D2272" i="8"/>
  <c r="C2272" i="8"/>
  <c r="F2271" i="8"/>
  <c r="D2271" i="8"/>
  <c r="C2271" i="8"/>
  <c r="F2270" i="8"/>
  <c r="D2270" i="8"/>
  <c r="C2270" i="8"/>
  <c r="F2269" i="8"/>
  <c r="D2269" i="8"/>
  <c r="C2269" i="8"/>
  <c r="F2268" i="8"/>
  <c r="D2268" i="8"/>
  <c r="C2268" i="8"/>
  <c r="F2267" i="8"/>
  <c r="D2267" i="8"/>
  <c r="C2267" i="8"/>
  <c r="F2266" i="8"/>
  <c r="D2266" i="8"/>
  <c r="C2266" i="8"/>
  <c r="F2265" i="8"/>
  <c r="D2265" i="8"/>
  <c r="C2265" i="8"/>
  <c r="F2264" i="8"/>
  <c r="D2264" i="8"/>
  <c r="C2264" i="8"/>
  <c r="F2263" i="8"/>
  <c r="D2263" i="8"/>
  <c r="C2263" i="8"/>
  <c r="F2262" i="8"/>
  <c r="D2262" i="8"/>
  <c r="C2262" i="8"/>
  <c r="F2261" i="8"/>
  <c r="D2261" i="8"/>
  <c r="C2261" i="8"/>
  <c r="F2260" i="8"/>
  <c r="D2260" i="8"/>
  <c r="C2260" i="8"/>
  <c r="F2259" i="8"/>
  <c r="D2259" i="8"/>
  <c r="C2259" i="8"/>
  <c r="F2258" i="8"/>
  <c r="D2258" i="8"/>
  <c r="C2258" i="8"/>
  <c r="F2257" i="8"/>
  <c r="D2257" i="8"/>
  <c r="C2257" i="8"/>
  <c r="F2256" i="8"/>
  <c r="D2256" i="8"/>
  <c r="C2256" i="8"/>
  <c r="F2255" i="8"/>
  <c r="D2255" i="8"/>
  <c r="C2255" i="8"/>
  <c r="F2254" i="8"/>
  <c r="D2254" i="8"/>
  <c r="C2254" i="8"/>
  <c r="F2253" i="8"/>
  <c r="D2253" i="8"/>
  <c r="C2253" i="8"/>
  <c r="F2252" i="8"/>
  <c r="D2252" i="8"/>
  <c r="C2252" i="8"/>
  <c r="F2251" i="8"/>
  <c r="D2251" i="8"/>
  <c r="C2251" i="8"/>
  <c r="F2250" i="8"/>
  <c r="D2250" i="8"/>
  <c r="C2250" i="8"/>
  <c r="F2249" i="8"/>
  <c r="D2249" i="8"/>
  <c r="C2249" i="8"/>
  <c r="F2248" i="8"/>
  <c r="D2248" i="8"/>
  <c r="C2248" i="8"/>
  <c r="F2247" i="8"/>
  <c r="D2247" i="8"/>
  <c r="C2247" i="8"/>
  <c r="F2246" i="8"/>
  <c r="D2246" i="8"/>
  <c r="C2246" i="8"/>
  <c r="F2245" i="8"/>
  <c r="D2245" i="8"/>
  <c r="C2245" i="8"/>
  <c r="F2244" i="8"/>
  <c r="D2244" i="8"/>
  <c r="C2244" i="8"/>
  <c r="F2243" i="8"/>
  <c r="D2243" i="8"/>
  <c r="C2243" i="8"/>
  <c r="F2242" i="8"/>
  <c r="D2242" i="8"/>
  <c r="C2242" i="8"/>
  <c r="F2241" i="8"/>
  <c r="D2241" i="8"/>
  <c r="C2241" i="8"/>
  <c r="F2240" i="8"/>
  <c r="D2240" i="8"/>
  <c r="C2240" i="8"/>
  <c r="F2239" i="8"/>
  <c r="D2239" i="8"/>
  <c r="C2239" i="8"/>
  <c r="F2238" i="8"/>
  <c r="D2238" i="8"/>
  <c r="C2238" i="8"/>
  <c r="F2237" i="8"/>
  <c r="D2237" i="8"/>
  <c r="C2237" i="8"/>
  <c r="F2236" i="8"/>
  <c r="D2236" i="8"/>
  <c r="C2236" i="8"/>
  <c r="F2235" i="8"/>
  <c r="D2235" i="8"/>
  <c r="C2235" i="8"/>
  <c r="F2234" i="8"/>
  <c r="D2234" i="8"/>
  <c r="C2234" i="8"/>
  <c r="F2233" i="8"/>
  <c r="D2233" i="8"/>
  <c r="C2233" i="8"/>
  <c r="F2232" i="8"/>
  <c r="D2232" i="8"/>
  <c r="C2232" i="8"/>
  <c r="F2231" i="8"/>
  <c r="D2231" i="8"/>
  <c r="C2231" i="8"/>
  <c r="F2230" i="8"/>
  <c r="D2230" i="8"/>
  <c r="C2230" i="8"/>
  <c r="F2229" i="8"/>
  <c r="D2229" i="8"/>
  <c r="C2229" i="8"/>
  <c r="F2228" i="8"/>
  <c r="D2228" i="8"/>
  <c r="C2228" i="8"/>
  <c r="F2227" i="8"/>
  <c r="D2227" i="8"/>
  <c r="C2227" i="8"/>
  <c r="F2226" i="8"/>
  <c r="D2226" i="8"/>
  <c r="C2226" i="8"/>
  <c r="F2225" i="8"/>
  <c r="D2225" i="8"/>
  <c r="C2225" i="8"/>
  <c r="F2224" i="8"/>
  <c r="D2224" i="8"/>
  <c r="C2224" i="8"/>
  <c r="F2223" i="8"/>
  <c r="D2223" i="8"/>
  <c r="C2223" i="8"/>
  <c r="F2222" i="8"/>
  <c r="D2222" i="8"/>
  <c r="C2222" i="8"/>
  <c r="F2221" i="8"/>
  <c r="D2221" i="8"/>
  <c r="C2221" i="8"/>
  <c r="F2220" i="8"/>
  <c r="D2220" i="8"/>
  <c r="C2220" i="8"/>
  <c r="F2219" i="8"/>
  <c r="D2219" i="8"/>
  <c r="C2219" i="8"/>
  <c r="F2218" i="8"/>
  <c r="D2218" i="8"/>
  <c r="C2218" i="8"/>
  <c r="F2217" i="8"/>
  <c r="D2217" i="8"/>
  <c r="C2217" i="8"/>
  <c r="F2216" i="8"/>
  <c r="D2216" i="8"/>
  <c r="C2216" i="8"/>
  <c r="F2215" i="8"/>
  <c r="D2215" i="8"/>
  <c r="C2215" i="8"/>
  <c r="F2214" i="8"/>
  <c r="D2214" i="8"/>
  <c r="C2214" i="8"/>
  <c r="F2213" i="8"/>
  <c r="D2213" i="8"/>
  <c r="C2213" i="8"/>
  <c r="F2212" i="8"/>
  <c r="D2212" i="8"/>
  <c r="C2212" i="8"/>
  <c r="F2211" i="8"/>
  <c r="D2211" i="8"/>
  <c r="C2211" i="8"/>
  <c r="F2210" i="8"/>
  <c r="D2210" i="8"/>
  <c r="C2210" i="8"/>
  <c r="F2209" i="8"/>
  <c r="D2209" i="8"/>
  <c r="C2209" i="8"/>
  <c r="F2208" i="8"/>
  <c r="D2208" i="8"/>
  <c r="C2208" i="8"/>
  <c r="F2207" i="8"/>
  <c r="D2207" i="8"/>
  <c r="C2207" i="8"/>
  <c r="F2206" i="8"/>
  <c r="D2206" i="8"/>
  <c r="C2206" i="8"/>
  <c r="F2205" i="8"/>
  <c r="D2205" i="8"/>
  <c r="C2205" i="8"/>
  <c r="F2204" i="8"/>
  <c r="D2204" i="8"/>
  <c r="C2204" i="8"/>
  <c r="F2203" i="8"/>
  <c r="D2203" i="8"/>
  <c r="C2203" i="8"/>
  <c r="F2202" i="8"/>
  <c r="D2202" i="8"/>
  <c r="C2202" i="8"/>
  <c r="F2201" i="8"/>
  <c r="D2201" i="8"/>
  <c r="C2201" i="8"/>
  <c r="F2200" i="8"/>
  <c r="D2200" i="8"/>
  <c r="C2200" i="8"/>
  <c r="F2199" i="8"/>
  <c r="D2199" i="8"/>
  <c r="C2199" i="8"/>
  <c r="F2198" i="8"/>
  <c r="D2198" i="8"/>
  <c r="C2198" i="8"/>
  <c r="F2197" i="8"/>
  <c r="D2197" i="8"/>
  <c r="C2197" i="8"/>
  <c r="F2196" i="8"/>
  <c r="D2196" i="8"/>
  <c r="C2196" i="8"/>
  <c r="F2195" i="8"/>
  <c r="D2195" i="8"/>
  <c r="C2195" i="8"/>
  <c r="F2194" i="8"/>
  <c r="D2194" i="8"/>
  <c r="C2194" i="8"/>
  <c r="F2193" i="8"/>
  <c r="D2193" i="8"/>
  <c r="C2193" i="8"/>
  <c r="F2192" i="8"/>
  <c r="D2192" i="8"/>
  <c r="C2192" i="8"/>
  <c r="F2191" i="8"/>
  <c r="D2191" i="8"/>
  <c r="C2191" i="8"/>
  <c r="F2190" i="8"/>
  <c r="D2190" i="8"/>
  <c r="C2190" i="8"/>
  <c r="F2189" i="8"/>
  <c r="D2189" i="8"/>
  <c r="C2189" i="8"/>
  <c r="F2188" i="8"/>
  <c r="D2188" i="8"/>
  <c r="C2188" i="8"/>
  <c r="F2187" i="8"/>
  <c r="D2187" i="8"/>
  <c r="C2187" i="8"/>
  <c r="F2186" i="8"/>
  <c r="D2186" i="8"/>
  <c r="C2186" i="8"/>
  <c r="F2185" i="8"/>
  <c r="D2185" i="8"/>
  <c r="C2185" i="8"/>
  <c r="F2184" i="8"/>
  <c r="D2184" i="8"/>
  <c r="C2184" i="8"/>
  <c r="F2183" i="8"/>
  <c r="D2183" i="8"/>
  <c r="C2183" i="8"/>
  <c r="F2182" i="8"/>
  <c r="D2182" i="8"/>
  <c r="C2182" i="8"/>
  <c r="F2181" i="8"/>
  <c r="D2181" i="8"/>
  <c r="C2181" i="8"/>
  <c r="F2180" i="8"/>
  <c r="D2180" i="8"/>
  <c r="C2180" i="8"/>
  <c r="F2179" i="8"/>
  <c r="D2179" i="8"/>
  <c r="C2179" i="8"/>
  <c r="F2178" i="8"/>
  <c r="D2178" i="8"/>
  <c r="C2178" i="8"/>
  <c r="F2177" i="8"/>
  <c r="D2177" i="8"/>
  <c r="C2177" i="8"/>
  <c r="F2176" i="8"/>
  <c r="D2176" i="8"/>
  <c r="C2176" i="8"/>
  <c r="F2175" i="8"/>
  <c r="D2175" i="8"/>
  <c r="C2175" i="8"/>
  <c r="F2174" i="8"/>
  <c r="D2174" i="8"/>
  <c r="C2174" i="8"/>
  <c r="F2173" i="8"/>
  <c r="D2173" i="8"/>
  <c r="C2173" i="8"/>
  <c r="F2172" i="8"/>
  <c r="D2172" i="8"/>
  <c r="C2172" i="8"/>
  <c r="F2171" i="8"/>
  <c r="D2171" i="8"/>
  <c r="C2171" i="8"/>
  <c r="F2170" i="8"/>
  <c r="D2170" i="8"/>
  <c r="C2170" i="8"/>
  <c r="F2169" i="8"/>
  <c r="D2169" i="8"/>
  <c r="C2169" i="8"/>
  <c r="F2168" i="8"/>
  <c r="D2168" i="8"/>
  <c r="C2168" i="8"/>
  <c r="F2167" i="8"/>
  <c r="D2167" i="8"/>
  <c r="C2167" i="8"/>
  <c r="F2166" i="8"/>
  <c r="D2166" i="8"/>
  <c r="C2166" i="8"/>
  <c r="F2165" i="8"/>
  <c r="D2165" i="8"/>
  <c r="C2165" i="8"/>
  <c r="F2164" i="8"/>
  <c r="D2164" i="8"/>
  <c r="C2164" i="8"/>
  <c r="F2163" i="8"/>
  <c r="D2163" i="8"/>
  <c r="C2163" i="8"/>
  <c r="F2162" i="8"/>
  <c r="D2162" i="8"/>
  <c r="C2162" i="8"/>
  <c r="F2161" i="8"/>
  <c r="D2161" i="8"/>
  <c r="C2161" i="8"/>
  <c r="F2160" i="8"/>
  <c r="D2160" i="8"/>
  <c r="C2160" i="8"/>
  <c r="F2159" i="8"/>
  <c r="D2159" i="8"/>
  <c r="C2159" i="8"/>
  <c r="F2158" i="8"/>
  <c r="D2158" i="8"/>
  <c r="C2158" i="8"/>
  <c r="F2157" i="8"/>
  <c r="D2157" i="8"/>
  <c r="C2157" i="8"/>
  <c r="F2156" i="8"/>
  <c r="D2156" i="8"/>
  <c r="C2156" i="8"/>
  <c r="F2155" i="8"/>
  <c r="D2155" i="8"/>
  <c r="C2155" i="8"/>
  <c r="F2154" i="8"/>
  <c r="D2154" i="8"/>
  <c r="C2154" i="8"/>
  <c r="F2153" i="8"/>
  <c r="D2153" i="8"/>
  <c r="C2153" i="8"/>
  <c r="F2152" i="8"/>
  <c r="D2152" i="8"/>
  <c r="C2152" i="8"/>
  <c r="F2151" i="8"/>
  <c r="D2151" i="8"/>
  <c r="C2151" i="8"/>
  <c r="F2150" i="8"/>
  <c r="D2150" i="8"/>
  <c r="C2150" i="8"/>
  <c r="F2149" i="8"/>
  <c r="D2149" i="8"/>
  <c r="C2149" i="8"/>
  <c r="F2148" i="8"/>
  <c r="D2148" i="8"/>
  <c r="C2148" i="8"/>
  <c r="F2147" i="8"/>
  <c r="D2147" i="8"/>
  <c r="C2147" i="8"/>
  <c r="F2146" i="8"/>
  <c r="D2146" i="8"/>
  <c r="C2146" i="8"/>
  <c r="F2145" i="8"/>
  <c r="D2145" i="8"/>
  <c r="C2145" i="8"/>
  <c r="F2144" i="8"/>
  <c r="D2144" i="8"/>
  <c r="C2144" i="8"/>
  <c r="F2143" i="8"/>
  <c r="D2143" i="8"/>
  <c r="C2143" i="8"/>
  <c r="F2142" i="8"/>
  <c r="D2142" i="8"/>
  <c r="C2142" i="8"/>
  <c r="F2141" i="8"/>
  <c r="D2141" i="8"/>
  <c r="C2141" i="8"/>
  <c r="F2140" i="8"/>
  <c r="D2140" i="8"/>
  <c r="C2140" i="8"/>
  <c r="F2139" i="8"/>
  <c r="D2139" i="8"/>
  <c r="C2139" i="8"/>
  <c r="F2138" i="8"/>
  <c r="D2138" i="8"/>
  <c r="C2138" i="8"/>
  <c r="F2137" i="8"/>
  <c r="D2137" i="8"/>
  <c r="C2137" i="8"/>
  <c r="F2136" i="8"/>
  <c r="D2136" i="8"/>
  <c r="C2136" i="8"/>
  <c r="F2135" i="8"/>
  <c r="D2135" i="8"/>
  <c r="C2135" i="8"/>
  <c r="F2134" i="8"/>
  <c r="D2134" i="8"/>
  <c r="C2134" i="8"/>
  <c r="F2133" i="8"/>
  <c r="D2133" i="8"/>
  <c r="C2133" i="8"/>
  <c r="F2132" i="8"/>
  <c r="D2132" i="8"/>
  <c r="C2132" i="8"/>
  <c r="F2131" i="8"/>
  <c r="D2131" i="8"/>
  <c r="C2131" i="8"/>
  <c r="F2130" i="8"/>
  <c r="D2130" i="8"/>
  <c r="C2130" i="8"/>
  <c r="F2129" i="8"/>
  <c r="D2129" i="8"/>
  <c r="C2129" i="8"/>
  <c r="F2128" i="8"/>
  <c r="D2128" i="8"/>
  <c r="C2128" i="8"/>
  <c r="F2127" i="8"/>
  <c r="D2127" i="8"/>
  <c r="C2127" i="8"/>
  <c r="F2126" i="8"/>
  <c r="D2126" i="8"/>
  <c r="C2126" i="8"/>
  <c r="F2125" i="8"/>
  <c r="D2125" i="8"/>
  <c r="C2125" i="8"/>
  <c r="F2124" i="8"/>
  <c r="D2124" i="8"/>
  <c r="C2124" i="8"/>
  <c r="F2123" i="8"/>
  <c r="D2123" i="8"/>
  <c r="C2123" i="8"/>
  <c r="F2122" i="8"/>
  <c r="D2122" i="8"/>
  <c r="C2122" i="8"/>
  <c r="F2121" i="8"/>
  <c r="D2121" i="8"/>
  <c r="C2121" i="8"/>
  <c r="F2120" i="8"/>
  <c r="D2120" i="8"/>
  <c r="C2120" i="8"/>
  <c r="F2119" i="8"/>
  <c r="D2119" i="8"/>
  <c r="C2119" i="8"/>
  <c r="F2118" i="8"/>
  <c r="D2118" i="8"/>
  <c r="C2118" i="8"/>
  <c r="F2117" i="8"/>
  <c r="D2117" i="8"/>
  <c r="C2117" i="8"/>
  <c r="F2116" i="8"/>
  <c r="D2116" i="8"/>
  <c r="C2116" i="8"/>
  <c r="F2115" i="8"/>
  <c r="D2115" i="8"/>
  <c r="C2115" i="8"/>
  <c r="F2114" i="8"/>
  <c r="D2114" i="8"/>
  <c r="C2114" i="8"/>
  <c r="F2113" i="8"/>
  <c r="D2113" i="8"/>
  <c r="C2113" i="8"/>
  <c r="F2112" i="8"/>
  <c r="D2112" i="8"/>
  <c r="C2112" i="8"/>
  <c r="F2111" i="8"/>
  <c r="D2111" i="8"/>
  <c r="C2111" i="8"/>
  <c r="F2110" i="8"/>
  <c r="D2110" i="8"/>
  <c r="C2110" i="8"/>
  <c r="F2109" i="8"/>
  <c r="D2109" i="8"/>
  <c r="C2109" i="8"/>
  <c r="F2108" i="8"/>
  <c r="D2108" i="8"/>
  <c r="C2108" i="8"/>
  <c r="F2107" i="8"/>
  <c r="D2107" i="8"/>
  <c r="C2107" i="8"/>
  <c r="F2106" i="8"/>
  <c r="D2106" i="8"/>
  <c r="C2106" i="8"/>
  <c r="F2105" i="8"/>
  <c r="D2105" i="8"/>
  <c r="C2105" i="8"/>
  <c r="F2104" i="8"/>
  <c r="D2104" i="8"/>
  <c r="C2104" i="8"/>
  <c r="F2103" i="8"/>
  <c r="D2103" i="8"/>
  <c r="C2103" i="8"/>
  <c r="F2102" i="8"/>
  <c r="D2102" i="8"/>
  <c r="C2102" i="8"/>
  <c r="F2101" i="8"/>
  <c r="D2101" i="8"/>
  <c r="C2101" i="8"/>
  <c r="F2100" i="8"/>
  <c r="D2100" i="8"/>
  <c r="C2100" i="8"/>
  <c r="F2099" i="8"/>
  <c r="D2099" i="8"/>
  <c r="C2099" i="8"/>
  <c r="F2098" i="8"/>
  <c r="D2098" i="8"/>
  <c r="C2098" i="8"/>
  <c r="F2097" i="8"/>
  <c r="D2097" i="8"/>
  <c r="C2097" i="8"/>
  <c r="F2096" i="8"/>
  <c r="D2096" i="8"/>
  <c r="C2096" i="8"/>
  <c r="F2095" i="8"/>
  <c r="D2095" i="8"/>
  <c r="C2095" i="8"/>
  <c r="F2094" i="8"/>
  <c r="D2094" i="8"/>
  <c r="C2094" i="8"/>
  <c r="F2093" i="8"/>
  <c r="D2093" i="8"/>
  <c r="C2093" i="8"/>
  <c r="F2092" i="8"/>
  <c r="D2092" i="8"/>
  <c r="C2092" i="8"/>
  <c r="F2091" i="8"/>
  <c r="D2091" i="8"/>
  <c r="C2091" i="8"/>
  <c r="F2090" i="8"/>
  <c r="D2090" i="8"/>
  <c r="C2090" i="8"/>
  <c r="F2089" i="8"/>
  <c r="D2089" i="8"/>
  <c r="C2089" i="8"/>
  <c r="F2088" i="8"/>
  <c r="D2088" i="8"/>
  <c r="C2088" i="8"/>
  <c r="F2087" i="8"/>
  <c r="D2087" i="8"/>
  <c r="C2087" i="8"/>
  <c r="F2086" i="8"/>
  <c r="D2086" i="8"/>
  <c r="C2086" i="8"/>
  <c r="F2085" i="8"/>
  <c r="D2085" i="8"/>
  <c r="C2085" i="8"/>
  <c r="F2084" i="8"/>
  <c r="D2084" i="8"/>
  <c r="C2084" i="8"/>
  <c r="F2083" i="8"/>
  <c r="D2083" i="8"/>
  <c r="C2083" i="8"/>
  <c r="F2082" i="8"/>
  <c r="D2082" i="8"/>
  <c r="C2082" i="8"/>
  <c r="F2081" i="8"/>
  <c r="D2081" i="8"/>
  <c r="C2081" i="8"/>
  <c r="F2080" i="8"/>
  <c r="D2080" i="8"/>
  <c r="C2080" i="8"/>
  <c r="F2079" i="8"/>
  <c r="D2079" i="8"/>
  <c r="C2079" i="8"/>
  <c r="F2078" i="8"/>
  <c r="D2078" i="8"/>
  <c r="C2078" i="8"/>
  <c r="F2077" i="8"/>
  <c r="D2077" i="8"/>
  <c r="C2077" i="8"/>
  <c r="F2076" i="8"/>
  <c r="D2076" i="8"/>
  <c r="C2076" i="8"/>
  <c r="F2075" i="8"/>
  <c r="D2075" i="8"/>
  <c r="C2075" i="8"/>
  <c r="F2074" i="8"/>
  <c r="D2074" i="8"/>
  <c r="C2074" i="8"/>
  <c r="F2073" i="8"/>
  <c r="D2073" i="8"/>
  <c r="C2073" i="8"/>
  <c r="F2072" i="8"/>
  <c r="D2072" i="8"/>
  <c r="C2072" i="8"/>
  <c r="F2071" i="8"/>
  <c r="D2071" i="8"/>
  <c r="C2071" i="8"/>
  <c r="F2070" i="8"/>
  <c r="D2070" i="8"/>
  <c r="C2070" i="8"/>
  <c r="F2069" i="8"/>
  <c r="D2069" i="8"/>
  <c r="C2069" i="8"/>
  <c r="F2068" i="8"/>
  <c r="D2068" i="8"/>
  <c r="C2068" i="8"/>
  <c r="F2067" i="8"/>
  <c r="D2067" i="8"/>
  <c r="C2067" i="8"/>
  <c r="F2066" i="8"/>
  <c r="D2066" i="8"/>
  <c r="C2066" i="8"/>
  <c r="F2065" i="8"/>
  <c r="D2065" i="8"/>
  <c r="C2065" i="8"/>
  <c r="F2064" i="8"/>
  <c r="D2064" i="8"/>
  <c r="C2064" i="8"/>
  <c r="F2063" i="8"/>
  <c r="D2063" i="8"/>
  <c r="C2063" i="8"/>
  <c r="F2062" i="8"/>
  <c r="D2062" i="8"/>
  <c r="C2062" i="8"/>
  <c r="F2061" i="8"/>
  <c r="D2061" i="8"/>
  <c r="C2061" i="8"/>
  <c r="F2060" i="8"/>
  <c r="D2060" i="8"/>
  <c r="C2060" i="8"/>
  <c r="F2059" i="8"/>
  <c r="D2059" i="8"/>
  <c r="C2059" i="8"/>
  <c r="F2058" i="8"/>
  <c r="D2058" i="8"/>
  <c r="C2058" i="8"/>
  <c r="F2057" i="8"/>
  <c r="D2057" i="8"/>
  <c r="C2057" i="8"/>
  <c r="F2056" i="8"/>
  <c r="D2056" i="8"/>
  <c r="C2056" i="8"/>
  <c r="F2055" i="8"/>
  <c r="D2055" i="8"/>
  <c r="C2055" i="8"/>
  <c r="F2054" i="8"/>
  <c r="D2054" i="8"/>
  <c r="C2054" i="8"/>
  <c r="F2053" i="8"/>
  <c r="D2053" i="8"/>
  <c r="C2053" i="8"/>
  <c r="F2052" i="8"/>
  <c r="D2052" i="8"/>
  <c r="C2052" i="8"/>
  <c r="F2051" i="8"/>
  <c r="D2051" i="8"/>
  <c r="C2051" i="8"/>
  <c r="F2050" i="8"/>
  <c r="D2050" i="8"/>
  <c r="C2050" i="8"/>
  <c r="F2049" i="8"/>
  <c r="D2049" i="8"/>
  <c r="C2049" i="8"/>
  <c r="F2048" i="8"/>
  <c r="D2048" i="8"/>
  <c r="C2048" i="8"/>
  <c r="F2047" i="8"/>
  <c r="D2047" i="8"/>
  <c r="C2047" i="8"/>
  <c r="F2046" i="8"/>
  <c r="D2046" i="8"/>
  <c r="C2046" i="8"/>
  <c r="F2045" i="8"/>
  <c r="D2045" i="8"/>
  <c r="C2045" i="8"/>
  <c r="F2044" i="8"/>
  <c r="D2044" i="8"/>
  <c r="C2044" i="8"/>
  <c r="F2043" i="8"/>
  <c r="D2043" i="8"/>
  <c r="C2043" i="8"/>
  <c r="F2042" i="8"/>
  <c r="D2042" i="8"/>
  <c r="C2042" i="8"/>
  <c r="F2041" i="8"/>
  <c r="D2041" i="8"/>
  <c r="C2041" i="8"/>
  <c r="F2040" i="8"/>
  <c r="D2040" i="8"/>
  <c r="C2040" i="8"/>
  <c r="F2039" i="8"/>
  <c r="D2039" i="8"/>
  <c r="C2039" i="8"/>
  <c r="F2038" i="8"/>
  <c r="D2038" i="8"/>
  <c r="C2038" i="8"/>
  <c r="F2037" i="8"/>
  <c r="D2037" i="8"/>
  <c r="C2037" i="8"/>
  <c r="F2036" i="8"/>
  <c r="D2036" i="8"/>
  <c r="C2036" i="8"/>
  <c r="F2035" i="8"/>
  <c r="D2035" i="8"/>
  <c r="C2035" i="8"/>
  <c r="F2034" i="8"/>
  <c r="D2034" i="8"/>
  <c r="C2034" i="8"/>
  <c r="F2033" i="8"/>
  <c r="D2033" i="8"/>
  <c r="C2033" i="8"/>
  <c r="F2032" i="8"/>
  <c r="D2032" i="8"/>
  <c r="C2032" i="8"/>
  <c r="F2031" i="8"/>
  <c r="D2031" i="8"/>
  <c r="C2031" i="8"/>
  <c r="F2030" i="8"/>
  <c r="D2030" i="8"/>
  <c r="C2030" i="8"/>
  <c r="F2029" i="8"/>
  <c r="D2029" i="8"/>
  <c r="C2029" i="8"/>
  <c r="F2028" i="8"/>
  <c r="D2028" i="8"/>
  <c r="C2028" i="8"/>
  <c r="F2027" i="8"/>
  <c r="D2027" i="8"/>
  <c r="C2027" i="8"/>
  <c r="F2026" i="8"/>
  <c r="D2026" i="8"/>
  <c r="C2026" i="8"/>
  <c r="F2025" i="8"/>
  <c r="D2025" i="8"/>
  <c r="C2025" i="8"/>
  <c r="F2024" i="8"/>
  <c r="D2024" i="8"/>
  <c r="C2024" i="8"/>
  <c r="F2023" i="8"/>
  <c r="D2023" i="8"/>
  <c r="C2023" i="8"/>
  <c r="F2022" i="8"/>
  <c r="D2022" i="8"/>
  <c r="C2022" i="8"/>
  <c r="F2021" i="8"/>
  <c r="D2021" i="8"/>
  <c r="C2021" i="8"/>
  <c r="F2020" i="8"/>
  <c r="D2020" i="8"/>
  <c r="C2020" i="8"/>
  <c r="F2019" i="8"/>
  <c r="D2019" i="8"/>
  <c r="C2019" i="8"/>
  <c r="F2018" i="8"/>
  <c r="D2018" i="8"/>
  <c r="C2018" i="8"/>
  <c r="F2017" i="8"/>
  <c r="D2017" i="8"/>
  <c r="C2017" i="8"/>
  <c r="F2016" i="8"/>
  <c r="D2016" i="8"/>
  <c r="C2016" i="8"/>
  <c r="F2015" i="8"/>
  <c r="D2015" i="8"/>
  <c r="C2015" i="8"/>
  <c r="F2014" i="8"/>
  <c r="D2014" i="8"/>
  <c r="C2014" i="8"/>
  <c r="F2013" i="8"/>
  <c r="D2013" i="8"/>
  <c r="C2013" i="8"/>
  <c r="F2012" i="8"/>
  <c r="D2012" i="8"/>
  <c r="C2012" i="8"/>
  <c r="F2011" i="8"/>
  <c r="D2011" i="8"/>
  <c r="C2011" i="8"/>
  <c r="F2010" i="8"/>
  <c r="D2010" i="8"/>
  <c r="C2010" i="8"/>
  <c r="F2009" i="8"/>
  <c r="D2009" i="8"/>
  <c r="C2009" i="8"/>
  <c r="F2008" i="8"/>
  <c r="D2008" i="8"/>
  <c r="C2008" i="8"/>
  <c r="F2007" i="8"/>
  <c r="D2007" i="8"/>
  <c r="C2007" i="8"/>
  <c r="F2006" i="8"/>
  <c r="D2006" i="8"/>
  <c r="C2006" i="8"/>
  <c r="F2005" i="8"/>
  <c r="D2005" i="8"/>
  <c r="C2005" i="8"/>
  <c r="F2004" i="8"/>
  <c r="D2004" i="8"/>
  <c r="C2004" i="8"/>
  <c r="F2003" i="8"/>
  <c r="D2003" i="8"/>
  <c r="C2003" i="8"/>
  <c r="F2002" i="8"/>
  <c r="D2002" i="8"/>
  <c r="C2002" i="8"/>
  <c r="F2001" i="8"/>
  <c r="D2001" i="8"/>
  <c r="C2001" i="8"/>
  <c r="F2000" i="8"/>
  <c r="D2000" i="8"/>
  <c r="C2000" i="8"/>
  <c r="F1999" i="8"/>
  <c r="D1999" i="8"/>
  <c r="C1999" i="8"/>
  <c r="F1998" i="8"/>
  <c r="D1998" i="8"/>
  <c r="C1998" i="8"/>
  <c r="F1997" i="8"/>
  <c r="D1997" i="8"/>
  <c r="C1997" i="8"/>
  <c r="F1996" i="8"/>
  <c r="D1996" i="8"/>
  <c r="C1996" i="8"/>
  <c r="F1995" i="8"/>
  <c r="D1995" i="8"/>
  <c r="C1995" i="8"/>
  <c r="F1994" i="8"/>
  <c r="D1994" i="8"/>
  <c r="C1994" i="8"/>
  <c r="F1993" i="8"/>
  <c r="D1993" i="8"/>
  <c r="C1993" i="8"/>
  <c r="F1992" i="8"/>
  <c r="D1992" i="8"/>
  <c r="C1992" i="8"/>
  <c r="F1991" i="8"/>
  <c r="D1991" i="8"/>
  <c r="C1991" i="8"/>
  <c r="F1990" i="8"/>
  <c r="D1990" i="8"/>
  <c r="C1990" i="8"/>
  <c r="F1989" i="8"/>
  <c r="D1989" i="8"/>
  <c r="C1989" i="8"/>
  <c r="F1988" i="8"/>
  <c r="D1988" i="8"/>
  <c r="C1988" i="8"/>
  <c r="F1987" i="8"/>
  <c r="D1987" i="8"/>
  <c r="C1987" i="8"/>
  <c r="F1986" i="8"/>
  <c r="D1986" i="8"/>
  <c r="C1986" i="8"/>
  <c r="F1985" i="8"/>
  <c r="D1985" i="8"/>
  <c r="C1985" i="8"/>
  <c r="F1984" i="8"/>
  <c r="D1984" i="8"/>
  <c r="C1984" i="8"/>
  <c r="F1983" i="8"/>
  <c r="D1983" i="8"/>
  <c r="C1983" i="8"/>
  <c r="F1982" i="8"/>
  <c r="D1982" i="8"/>
  <c r="C1982" i="8"/>
  <c r="F1981" i="8"/>
  <c r="D1981" i="8"/>
  <c r="C1981" i="8"/>
  <c r="F1980" i="8"/>
  <c r="D1980" i="8"/>
  <c r="C1980" i="8"/>
  <c r="F1979" i="8"/>
  <c r="D1979" i="8"/>
  <c r="C1979" i="8"/>
  <c r="F1978" i="8"/>
  <c r="D1978" i="8"/>
  <c r="C1978" i="8"/>
  <c r="F1977" i="8"/>
  <c r="D1977" i="8"/>
  <c r="C1977" i="8"/>
  <c r="F1976" i="8"/>
  <c r="D1976" i="8"/>
  <c r="C1976" i="8"/>
  <c r="F1975" i="8"/>
  <c r="D1975" i="8"/>
  <c r="C1975" i="8"/>
  <c r="F1974" i="8"/>
  <c r="D1974" i="8"/>
  <c r="C1974" i="8"/>
  <c r="F1973" i="8"/>
  <c r="D1973" i="8"/>
  <c r="C1973" i="8"/>
  <c r="F1972" i="8"/>
  <c r="D1972" i="8"/>
  <c r="C1972" i="8"/>
  <c r="F1971" i="8"/>
  <c r="D1971" i="8"/>
  <c r="C1971" i="8"/>
  <c r="F1970" i="8"/>
  <c r="D1970" i="8"/>
  <c r="C1970" i="8"/>
  <c r="F1969" i="8"/>
  <c r="D1969" i="8"/>
  <c r="C1969" i="8"/>
  <c r="F1968" i="8"/>
  <c r="D1968" i="8"/>
  <c r="C1968" i="8"/>
  <c r="F1967" i="8"/>
  <c r="D1967" i="8"/>
  <c r="C1967" i="8"/>
  <c r="F1966" i="8"/>
  <c r="D1966" i="8"/>
  <c r="C1966" i="8"/>
  <c r="F1965" i="8"/>
  <c r="D1965" i="8"/>
  <c r="C1965" i="8"/>
  <c r="F1964" i="8"/>
  <c r="D1964" i="8"/>
  <c r="C1964" i="8"/>
  <c r="F1963" i="8"/>
  <c r="D1963" i="8"/>
  <c r="C1963" i="8"/>
  <c r="F1962" i="8"/>
  <c r="D1962" i="8"/>
  <c r="C1962" i="8"/>
  <c r="F1961" i="8"/>
  <c r="D1961" i="8"/>
  <c r="C1961" i="8"/>
  <c r="F1960" i="8"/>
  <c r="D1960" i="8"/>
  <c r="C1960" i="8"/>
  <c r="F1959" i="8"/>
  <c r="D1959" i="8"/>
  <c r="C1959" i="8"/>
  <c r="F1958" i="8"/>
  <c r="D1958" i="8"/>
  <c r="C1958" i="8"/>
  <c r="F1957" i="8"/>
  <c r="D1957" i="8"/>
  <c r="C1957" i="8"/>
  <c r="F1956" i="8"/>
  <c r="D1956" i="8"/>
  <c r="C1956" i="8"/>
  <c r="F1955" i="8"/>
  <c r="D1955" i="8"/>
  <c r="C1955" i="8"/>
  <c r="F1954" i="8"/>
  <c r="D1954" i="8"/>
  <c r="C1954" i="8"/>
  <c r="F1953" i="8"/>
  <c r="D1953" i="8"/>
  <c r="C1953" i="8"/>
  <c r="F1952" i="8"/>
  <c r="D1952" i="8"/>
  <c r="C1952" i="8"/>
  <c r="F1951" i="8"/>
  <c r="D1951" i="8"/>
  <c r="C1951" i="8"/>
  <c r="F1950" i="8"/>
  <c r="D1950" i="8"/>
  <c r="C1950" i="8"/>
  <c r="F1949" i="8"/>
  <c r="D1949" i="8"/>
  <c r="C1949" i="8"/>
  <c r="F1948" i="8"/>
  <c r="D1948" i="8"/>
  <c r="C1948" i="8"/>
  <c r="F1947" i="8"/>
  <c r="D1947" i="8"/>
  <c r="C1947" i="8"/>
  <c r="F1946" i="8"/>
  <c r="D1946" i="8"/>
  <c r="C1946" i="8"/>
  <c r="F1945" i="8"/>
  <c r="D1945" i="8"/>
  <c r="C1945" i="8"/>
  <c r="F1944" i="8"/>
  <c r="D1944" i="8"/>
  <c r="C1944" i="8"/>
  <c r="F1943" i="8"/>
  <c r="D1943" i="8"/>
  <c r="C1943" i="8"/>
  <c r="F1942" i="8"/>
  <c r="D1942" i="8"/>
  <c r="C1942" i="8"/>
  <c r="F1941" i="8"/>
  <c r="D1941" i="8"/>
  <c r="C1941" i="8"/>
  <c r="F1940" i="8"/>
  <c r="D1940" i="8"/>
  <c r="C1940" i="8"/>
  <c r="F1939" i="8"/>
  <c r="D1939" i="8"/>
  <c r="C1939" i="8"/>
  <c r="F1938" i="8"/>
  <c r="D1938" i="8"/>
  <c r="C1938" i="8"/>
  <c r="F1937" i="8"/>
  <c r="D1937" i="8"/>
  <c r="C1937" i="8"/>
  <c r="F1936" i="8"/>
  <c r="D1936" i="8"/>
  <c r="C1936" i="8"/>
  <c r="F1935" i="8"/>
  <c r="D1935" i="8"/>
  <c r="C1935" i="8"/>
  <c r="F1934" i="8"/>
  <c r="D1934" i="8"/>
  <c r="C1934" i="8"/>
  <c r="F1933" i="8"/>
  <c r="D1933" i="8"/>
  <c r="C1933" i="8"/>
  <c r="F1932" i="8"/>
  <c r="D1932" i="8"/>
  <c r="C1932" i="8"/>
  <c r="F1931" i="8"/>
  <c r="D1931" i="8"/>
  <c r="C1931" i="8"/>
  <c r="F1930" i="8"/>
  <c r="D1930" i="8"/>
  <c r="C1930" i="8"/>
  <c r="F1929" i="8"/>
  <c r="D1929" i="8"/>
  <c r="C1929" i="8"/>
  <c r="F1928" i="8"/>
  <c r="D1928" i="8"/>
  <c r="C1928" i="8"/>
  <c r="F1927" i="8"/>
  <c r="D1927" i="8"/>
  <c r="C1927" i="8"/>
  <c r="F1926" i="8"/>
  <c r="D1926" i="8"/>
  <c r="C1926" i="8"/>
  <c r="F1925" i="8"/>
  <c r="D1925" i="8"/>
  <c r="C1925" i="8"/>
  <c r="F1924" i="8"/>
  <c r="D1924" i="8"/>
  <c r="C1924" i="8"/>
  <c r="F1923" i="8"/>
  <c r="D1923" i="8"/>
  <c r="C1923" i="8"/>
  <c r="F1922" i="8"/>
  <c r="D1922" i="8"/>
  <c r="C1922" i="8"/>
  <c r="F1921" i="8"/>
  <c r="D1921" i="8"/>
  <c r="C1921" i="8"/>
  <c r="F1920" i="8"/>
  <c r="D1920" i="8"/>
  <c r="C1920" i="8"/>
  <c r="F1919" i="8"/>
  <c r="D1919" i="8"/>
  <c r="C1919" i="8"/>
  <c r="F1918" i="8"/>
  <c r="D1918" i="8"/>
  <c r="C1918" i="8"/>
  <c r="F1917" i="8"/>
  <c r="D1917" i="8"/>
  <c r="C1917" i="8"/>
  <c r="F1916" i="8"/>
  <c r="D1916" i="8"/>
  <c r="C1916" i="8"/>
  <c r="F1915" i="8"/>
  <c r="D1915" i="8"/>
  <c r="C1915" i="8"/>
  <c r="F1914" i="8"/>
  <c r="D1914" i="8"/>
  <c r="C1914" i="8"/>
  <c r="F1913" i="8"/>
  <c r="D1913" i="8"/>
  <c r="C1913" i="8"/>
  <c r="F1912" i="8"/>
  <c r="D1912" i="8"/>
  <c r="C1912" i="8"/>
  <c r="F1911" i="8"/>
  <c r="D1911" i="8"/>
  <c r="C1911" i="8"/>
  <c r="F1910" i="8"/>
  <c r="D1910" i="8"/>
  <c r="C1910" i="8"/>
  <c r="F1909" i="8"/>
  <c r="D1909" i="8"/>
  <c r="C1909" i="8"/>
  <c r="F1908" i="8"/>
  <c r="D1908" i="8"/>
  <c r="C1908" i="8"/>
  <c r="F1907" i="8"/>
  <c r="D1907" i="8"/>
  <c r="C1907" i="8"/>
  <c r="F1906" i="8"/>
  <c r="D1906" i="8"/>
  <c r="C1906" i="8"/>
  <c r="F1905" i="8"/>
  <c r="D1905" i="8"/>
  <c r="C1905" i="8"/>
  <c r="F1904" i="8"/>
  <c r="D1904" i="8"/>
  <c r="C1904" i="8"/>
  <c r="F1903" i="8"/>
  <c r="D1903" i="8"/>
  <c r="C1903" i="8"/>
  <c r="F1902" i="8"/>
  <c r="D1902" i="8"/>
  <c r="C1902" i="8"/>
  <c r="F1901" i="8"/>
  <c r="D1901" i="8"/>
  <c r="C1901" i="8"/>
  <c r="F1900" i="8"/>
  <c r="D1900" i="8"/>
  <c r="C1900" i="8"/>
  <c r="F1899" i="8"/>
  <c r="D1899" i="8"/>
  <c r="C1899" i="8"/>
  <c r="F1898" i="8"/>
  <c r="D1898" i="8"/>
  <c r="C1898" i="8"/>
  <c r="F1897" i="8"/>
  <c r="D1897" i="8"/>
  <c r="C1897" i="8"/>
  <c r="F1896" i="8"/>
  <c r="D1896" i="8"/>
  <c r="C1896" i="8"/>
  <c r="F1895" i="8"/>
  <c r="D1895" i="8"/>
  <c r="C1895" i="8"/>
  <c r="F1894" i="8"/>
  <c r="D1894" i="8"/>
  <c r="C1894" i="8"/>
  <c r="F1893" i="8"/>
  <c r="D1893" i="8"/>
  <c r="C1893" i="8"/>
  <c r="F1892" i="8"/>
  <c r="D1892" i="8"/>
  <c r="C1892" i="8"/>
  <c r="F1891" i="8"/>
  <c r="D1891" i="8"/>
  <c r="C1891" i="8"/>
  <c r="F1890" i="8"/>
  <c r="D1890" i="8"/>
  <c r="C1890" i="8"/>
  <c r="F1889" i="8"/>
  <c r="D1889" i="8"/>
  <c r="C1889" i="8"/>
  <c r="F1888" i="8"/>
  <c r="D1888" i="8"/>
  <c r="C1888" i="8"/>
  <c r="F1887" i="8"/>
  <c r="D1887" i="8"/>
  <c r="C1887" i="8"/>
  <c r="F1886" i="8"/>
  <c r="D1886" i="8"/>
  <c r="C1886" i="8"/>
  <c r="F1885" i="8"/>
  <c r="D1885" i="8"/>
  <c r="C1885" i="8"/>
  <c r="F1884" i="8"/>
  <c r="D1884" i="8"/>
  <c r="C1884" i="8"/>
  <c r="F1883" i="8"/>
  <c r="D1883" i="8"/>
  <c r="C1883" i="8"/>
  <c r="F1882" i="8"/>
  <c r="D1882" i="8"/>
  <c r="C1882" i="8"/>
  <c r="F1881" i="8"/>
  <c r="D1881" i="8"/>
  <c r="C1881" i="8"/>
  <c r="F1880" i="8"/>
  <c r="D1880" i="8"/>
  <c r="C1880" i="8"/>
  <c r="F1879" i="8"/>
  <c r="D1879" i="8"/>
  <c r="C1879" i="8"/>
  <c r="F1878" i="8"/>
  <c r="D1878" i="8"/>
  <c r="C1878" i="8"/>
  <c r="F1877" i="8"/>
  <c r="D1877" i="8"/>
  <c r="C1877" i="8"/>
  <c r="F1876" i="8"/>
  <c r="D1876" i="8"/>
  <c r="C1876" i="8"/>
  <c r="F1875" i="8"/>
  <c r="D1875" i="8"/>
  <c r="C1875" i="8"/>
  <c r="F1874" i="8"/>
  <c r="D1874" i="8"/>
  <c r="C1874" i="8"/>
  <c r="F1873" i="8"/>
  <c r="D1873" i="8"/>
  <c r="C1873" i="8"/>
  <c r="F1872" i="8"/>
  <c r="D1872" i="8"/>
  <c r="C1872" i="8"/>
  <c r="F1871" i="8"/>
  <c r="D1871" i="8"/>
  <c r="C1871" i="8"/>
  <c r="F1870" i="8"/>
  <c r="D1870" i="8"/>
  <c r="C1870" i="8"/>
  <c r="F1869" i="8"/>
  <c r="D1869" i="8"/>
  <c r="C1869" i="8"/>
  <c r="F1868" i="8"/>
  <c r="D1868" i="8"/>
  <c r="C1868" i="8"/>
  <c r="F1867" i="8"/>
  <c r="D1867" i="8"/>
  <c r="C1867" i="8"/>
  <c r="F1866" i="8"/>
  <c r="D1866" i="8"/>
  <c r="C1866" i="8"/>
  <c r="F1865" i="8"/>
  <c r="D1865" i="8"/>
  <c r="C1865" i="8"/>
  <c r="F1864" i="8"/>
  <c r="D1864" i="8"/>
  <c r="C1864" i="8"/>
  <c r="F1863" i="8"/>
  <c r="D1863" i="8"/>
  <c r="C1863" i="8"/>
  <c r="F1862" i="8"/>
  <c r="D1862" i="8"/>
  <c r="C1862" i="8"/>
  <c r="F1861" i="8"/>
  <c r="D1861" i="8"/>
  <c r="C1861" i="8"/>
  <c r="F1860" i="8"/>
  <c r="D1860" i="8"/>
  <c r="C1860" i="8"/>
  <c r="F1859" i="8"/>
  <c r="D1859" i="8"/>
  <c r="C1859" i="8"/>
  <c r="F1858" i="8"/>
  <c r="D1858" i="8"/>
  <c r="C1858" i="8"/>
  <c r="F1857" i="8"/>
  <c r="D1857" i="8"/>
  <c r="C1857" i="8"/>
  <c r="F1856" i="8"/>
  <c r="D1856" i="8"/>
  <c r="C1856" i="8"/>
  <c r="F1855" i="8"/>
  <c r="D1855" i="8"/>
  <c r="C1855" i="8"/>
  <c r="F1854" i="8"/>
  <c r="D1854" i="8"/>
  <c r="C1854" i="8"/>
  <c r="F1853" i="8"/>
  <c r="D1853" i="8"/>
  <c r="C1853" i="8"/>
  <c r="F1852" i="8"/>
  <c r="D1852" i="8"/>
  <c r="C1852" i="8"/>
  <c r="F1851" i="8"/>
  <c r="D1851" i="8"/>
  <c r="C1851" i="8"/>
  <c r="F1850" i="8"/>
  <c r="D1850" i="8"/>
  <c r="C1850" i="8"/>
  <c r="F1849" i="8"/>
  <c r="D1849" i="8"/>
  <c r="C1849" i="8"/>
  <c r="F1848" i="8"/>
  <c r="D1848" i="8"/>
  <c r="C1848" i="8"/>
  <c r="F1847" i="8"/>
  <c r="D1847" i="8"/>
  <c r="C1847" i="8"/>
  <c r="F1846" i="8"/>
  <c r="D1846" i="8"/>
  <c r="C1846" i="8"/>
  <c r="F1845" i="8"/>
  <c r="D1845" i="8"/>
  <c r="C1845" i="8"/>
  <c r="F1844" i="8"/>
  <c r="D1844" i="8"/>
  <c r="C1844" i="8"/>
  <c r="F1843" i="8"/>
  <c r="D1843" i="8"/>
  <c r="C1843" i="8"/>
  <c r="F1842" i="8"/>
  <c r="D1842" i="8"/>
  <c r="C1842" i="8"/>
  <c r="F1841" i="8"/>
  <c r="D1841" i="8"/>
  <c r="C1841" i="8"/>
  <c r="F1840" i="8"/>
  <c r="D1840" i="8"/>
  <c r="C1840" i="8"/>
  <c r="F1839" i="8"/>
  <c r="D1839" i="8"/>
  <c r="C1839" i="8"/>
  <c r="F1838" i="8"/>
  <c r="D1838" i="8"/>
  <c r="C1838" i="8"/>
  <c r="F1837" i="8"/>
  <c r="D1837" i="8"/>
  <c r="C1837" i="8"/>
  <c r="F1836" i="8"/>
  <c r="D1836" i="8"/>
  <c r="C1836" i="8"/>
  <c r="F1835" i="8"/>
  <c r="D1835" i="8"/>
  <c r="C1835" i="8"/>
  <c r="F1834" i="8"/>
  <c r="D1834" i="8"/>
  <c r="C1834" i="8"/>
  <c r="F1833" i="8"/>
  <c r="D1833" i="8"/>
  <c r="C1833" i="8"/>
  <c r="F1832" i="8"/>
  <c r="D1832" i="8"/>
  <c r="C1832" i="8"/>
  <c r="F1831" i="8"/>
  <c r="D1831" i="8"/>
  <c r="C1831" i="8"/>
  <c r="F1830" i="8"/>
  <c r="D1830" i="8"/>
  <c r="C1830" i="8"/>
  <c r="F1829" i="8"/>
  <c r="D1829" i="8"/>
  <c r="C1829" i="8"/>
  <c r="F1828" i="8"/>
  <c r="D1828" i="8"/>
  <c r="C1828" i="8"/>
  <c r="F1827" i="8"/>
  <c r="D1827" i="8"/>
  <c r="C1827" i="8"/>
  <c r="F1826" i="8"/>
  <c r="D1826" i="8"/>
  <c r="C1826" i="8"/>
  <c r="F1825" i="8"/>
  <c r="D1825" i="8"/>
  <c r="C1825" i="8"/>
  <c r="F1824" i="8"/>
  <c r="D1824" i="8"/>
  <c r="C1824" i="8"/>
  <c r="F1823" i="8"/>
  <c r="D1823" i="8"/>
  <c r="C1823" i="8"/>
  <c r="F1822" i="8"/>
  <c r="D1822" i="8"/>
  <c r="C1822" i="8"/>
  <c r="F1821" i="8"/>
  <c r="D1821" i="8"/>
  <c r="C1821" i="8"/>
  <c r="F1820" i="8"/>
  <c r="D1820" i="8"/>
  <c r="C1820" i="8"/>
  <c r="F1819" i="8"/>
  <c r="D1819" i="8"/>
  <c r="C1819" i="8"/>
  <c r="F1818" i="8"/>
  <c r="D1818" i="8"/>
  <c r="C1818" i="8"/>
  <c r="F1817" i="8"/>
  <c r="D1817" i="8"/>
  <c r="C1817" i="8"/>
  <c r="F1816" i="8"/>
  <c r="D1816" i="8"/>
  <c r="C1816" i="8"/>
  <c r="F1815" i="8"/>
  <c r="D1815" i="8"/>
  <c r="C1815" i="8"/>
  <c r="F1814" i="8"/>
  <c r="D1814" i="8"/>
  <c r="C1814" i="8"/>
  <c r="F1813" i="8"/>
  <c r="D1813" i="8"/>
  <c r="C1813" i="8"/>
  <c r="F1812" i="8"/>
  <c r="D1812" i="8"/>
  <c r="C1812" i="8"/>
  <c r="F1811" i="8"/>
  <c r="D1811" i="8"/>
  <c r="C1811" i="8"/>
  <c r="F1810" i="8"/>
  <c r="D1810" i="8"/>
  <c r="C1810" i="8"/>
  <c r="F1809" i="8"/>
  <c r="D1809" i="8"/>
  <c r="C1809" i="8"/>
  <c r="F1808" i="8"/>
  <c r="D1808" i="8"/>
  <c r="C1808" i="8"/>
  <c r="F1807" i="8"/>
  <c r="D1807" i="8"/>
  <c r="C1807" i="8"/>
  <c r="F1806" i="8"/>
  <c r="D1806" i="8"/>
  <c r="C1806" i="8"/>
  <c r="F1805" i="8"/>
  <c r="D1805" i="8"/>
  <c r="C1805" i="8"/>
  <c r="F1804" i="8"/>
  <c r="D1804" i="8"/>
  <c r="C1804" i="8"/>
  <c r="F1803" i="8"/>
  <c r="D1803" i="8"/>
  <c r="C1803" i="8"/>
  <c r="F1802" i="8"/>
  <c r="D1802" i="8"/>
  <c r="C1802" i="8"/>
  <c r="F1801" i="8"/>
  <c r="D1801" i="8"/>
  <c r="C1801" i="8"/>
  <c r="F1800" i="8"/>
  <c r="D1800" i="8"/>
  <c r="C1800" i="8"/>
  <c r="F1799" i="8"/>
  <c r="D1799" i="8"/>
  <c r="C1799" i="8"/>
  <c r="F1798" i="8"/>
  <c r="D1798" i="8"/>
  <c r="C1798" i="8"/>
  <c r="F1797" i="8"/>
  <c r="D1797" i="8"/>
  <c r="C1797" i="8"/>
  <c r="F1796" i="8"/>
  <c r="D1796" i="8"/>
  <c r="C1796" i="8"/>
  <c r="F1795" i="8"/>
  <c r="D1795" i="8"/>
  <c r="C1795" i="8"/>
  <c r="F1794" i="8"/>
  <c r="D1794" i="8"/>
  <c r="C1794" i="8"/>
  <c r="F1793" i="8"/>
  <c r="D1793" i="8"/>
  <c r="C1793" i="8"/>
  <c r="F1792" i="8"/>
  <c r="D1792" i="8"/>
  <c r="C1792" i="8"/>
  <c r="F1791" i="8"/>
  <c r="D1791" i="8"/>
  <c r="C1791" i="8"/>
  <c r="F1790" i="8"/>
  <c r="D1790" i="8"/>
  <c r="C1790" i="8"/>
  <c r="F1789" i="8"/>
  <c r="D1789" i="8"/>
  <c r="C1789" i="8"/>
  <c r="F1788" i="8"/>
  <c r="D1788" i="8"/>
  <c r="C1788" i="8"/>
  <c r="F1787" i="8"/>
  <c r="D1787" i="8"/>
  <c r="C1787" i="8"/>
  <c r="F1786" i="8"/>
  <c r="D1786" i="8"/>
  <c r="C1786" i="8"/>
  <c r="F1785" i="8"/>
  <c r="D1785" i="8"/>
  <c r="C1785" i="8"/>
  <c r="F1784" i="8"/>
  <c r="D1784" i="8"/>
  <c r="C1784" i="8"/>
  <c r="F1783" i="8"/>
  <c r="D1783" i="8"/>
  <c r="C1783" i="8"/>
  <c r="F1782" i="8"/>
  <c r="D1782" i="8"/>
  <c r="C1782" i="8"/>
  <c r="F1781" i="8"/>
  <c r="D1781" i="8"/>
  <c r="C1781" i="8"/>
  <c r="F1780" i="8"/>
  <c r="D1780" i="8"/>
  <c r="C1780" i="8"/>
  <c r="F1779" i="8"/>
  <c r="D1779" i="8"/>
  <c r="C1779" i="8"/>
  <c r="F1778" i="8"/>
  <c r="D1778" i="8"/>
  <c r="C1778" i="8"/>
  <c r="F1777" i="8"/>
  <c r="D1777" i="8"/>
  <c r="C1777" i="8"/>
  <c r="F1776" i="8"/>
  <c r="D1776" i="8"/>
  <c r="C1776" i="8"/>
  <c r="F1775" i="8"/>
  <c r="D1775" i="8"/>
  <c r="C1775" i="8"/>
  <c r="F1774" i="8"/>
  <c r="D1774" i="8"/>
  <c r="C1774" i="8"/>
  <c r="F1773" i="8"/>
  <c r="D1773" i="8"/>
  <c r="C1773" i="8"/>
  <c r="F1772" i="8"/>
  <c r="D1772" i="8"/>
  <c r="C1772" i="8"/>
  <c r="F1771" i="8"/>
  <c r="D1771" i="8"/>
  <c r="C1771" i="8"/>
  <c r="F1770" i="8"/>
  <c r="D1770" i="8"/>
  <c r="C1770" i="8"/>
  <c r="F1769" i="8"/>
  <c r="D1769" i="8"/>
  <c r="C1769" i="8"/>
  <c r="F1768" i="8"/>
  <c r="D1768" i="8"/>
  <c r="C1768" i="8"/>
  <c r="F1767" i="8"/>
  <c r="D1767" i="8"/>
  <c r="C1767" i="8"/>
  <c r="F1766" i="8"/>
  <c r="D1766" i="8"/>
  <c r="C1766" i="8"/>
  <c r="F1765" i="8"/>
  <c r="D1765" i="8"/>
  <c r="C1765" i="8"/>
  <c r="F1764" i="8"/>
  <c r="D1764" i="8"/>
  <c r="C1764" i="8"/>
  <c r="F1763" i="8"/>
  <c r="D1763" i="8"/>
  <c r="C1763" i="8"/>
  <c r="F1762" i="8"/>
  <c r="D1762" i="8"/>
  <c r="C1762" i="8"/>
  <c r="F1761" i="8"/>
  <c r="D1761" i="8"/>
  <c r="C1761" i="8"/>
  <c r="F1760" i="8"/>
  <c r="D1760" i="8"/>
  <c r="C1760" i="8"/>
  <c r="F1759" i="8"/>
  <c r="D1759" i="8"/>
  <c r="C1759" i="8"/>
  <c r="F1758" i="8"/>
  <c r="D1758" i="8"/>
  <c r="C1758" i="8"/>
  <c r="F1757" i="8"/>
  <c r="D1757" i="8"/>
  <c r="C1757" i="8"/>
  <c r="F1756" i="8"/>
  <c r="D1756" i="8"/>
  <c r="C1756" i="8"/>
  <c r="F1755" i="8"/>
  <c r="D1755" i="8"/>
  <c r="C1755" i="8"/>
  <c r="F1754" i="8"/>
  <c r="D1754" i="8"/>
  <c r="C1754" i="8"/>
  <c r="F1753" i="8"/>
  <c r="D1753" i="8"/>
  <c r="C1753" i="8"/>
  <c r="F1752" i="8"/>
  <c r="D1752" i="8"/>
  <c r="C1752" i="8"/>
  <c r="F1751" i="8"/>
  <c r="D1751" i="8"/>
  <c r="C1751" i="8"/>
  <c r="F1750" i="8"/>
  <c r="D1750" i="8"/>
  <c r="C1750" i="8"/>
  <c r="F1749" i="8"/>
  <c r="D1749" i="8"/>
  <c r="C1749" i="8"/>
  <c r="F1748" i="8"/>
  <c r="D1748" i="8"/>
  <c r="C1748" i="8"/>
  <c r="F1747" i="8"/>
  <c r="D1747" i="8"/>
  <c r="C1747" i="8"/>
  <c r="F1746" i="8"/>
  <c r="D1746" i="8"/>
  <c r="C1746" i="8"/>
  <c r="F1745" i="8"/>
  <c r="D1745" i="8"/>
  <c r="C1745" i="8"/>
  <c r="F1744" i="8"/>
  <c r="D1744" i="8"/>
  <c r="C1744" i="8"/>
  <c r="F1743" i="8"/>
  <c r="D1743" i="8"/>
  <c r="C1743" i="8"/>
  <c r="F1742" i="8"/>
  <c r="D1742" i="8"/>
  <c r="C1742" i="8"/>
  <c r="F1741" i="8"/>
  <c r="D1741" i="8"/>
  <c r="C1741" i="8"/>
  <c r="F1740" i="8"/>
  <c r="D1740" i="8"/>
  <c r="C1740" i="8"/>
  <c r="F1739" i="8"/>
  <c r="D1739" i="8"/>
  <c r="C1739" i="8"/>
  <c r="F1738" i="8"/>
  <c r="D1738" i="8"/>
  <c r="C1738" i="8"/>
  <c r="F1737" i="8"/>
  <c r="D1737" i="8"/>
  <c r="C1737" i="8"/>
  <c r="F1736" i="8"/>
  <c r="D1736" i="8"/>
  <c r="C1736" i="8"/>
  <c r="F1735" i="8"/>
  <c r="D1735" i="8"/>
  <c r="C1735" i="8"/>
  <c r="F1734" i="8"/>
  <c r="D1734" i="8"/>
  <c r="C1734" i="8"/>
  <c r="F1733" i="8"/>
  <c r="D1733" i="8"/>
  <c r="C1733" i="8"/>
  <c r="F1732" i="8"/>
  <c r="D1732" i="8"/>
  <c r="C1732" i="8"/>
  <c r="F1731" i="8"/>
  <c r="D1731" i="8"/>
  <c r="C1731" i="8"/>
  <c r="F1730" i="8"/>
  <c r="D1730" i="8"/>
  <c r="C1730" i="8"/>
  <c r="F1729" i="8"/>
  <c r="D1729" i="8"/>
  <c r="C1729" i="8"/>
  <c r="F1728" i="8"/>
  <c r="D1728" i="8"/>
  <c r="C1728" i="8"/>
  <c r="F1727" i="8"/>
  <c r="D1727" i="8"/>
  <c r="C1727" i="8"/>
  <c r="F1726" i="8"/>
  <c r="D1726" i="8"/>
  <c r="C1726" i="8"/>
  <c r="F1725" i="8"/>
  <c r="D1725" i="8"/>
  <c r="C1725" i="8"/>
  <c r="F1724" i="8"/>
  <c r="D1724" i="8"/>
  <c r="C1724" i="8"/>
  <c r="F1723" i="8"/>
  <c r="D1723" i="8"/>
  <c r="C1723" i="8"/>
  <c r="F1722" i="8"/>
  <c r="D1722" i="8"/>
  <c r="C1722" i="8"/>
  <c r="F1721" i="8"/>
  <c r="D1721" i="8"/>
  <c r="C1721" i="8"/>
  <c r="F1720" i="8"/>
  <c r="D1720" i="8"/>
  <c r="C1720" i="8"/>
  <c r="F1719" i="8"/>
  <c r="D1719" i="8"/>
  <c r="C1719" i="8"/>
  <c r="F1718" i="8"/>
  <c r="D1718" i="8"/>
  <c r="C1718" i="8"/>
  <c r="F1717" i="8"/>
  <c r="D1717" i="8"/>
  <c r="C1717" i="8"/>
  <c r="F1716" i="8"/>
  <c r="D1716" i="8"/>
  <c r="C1716" i="8"/>
  <c r="F1715" i="8"/>
  <c r="D1715" i="8"/>
  <c r="C1715" i="8"/>
  <c r="F1714" i="8"/>
  <c r="D1714" i="8"/>
  <c r="C1714" i="8"/>
  <c r="F1713" i="8"/>
  <c r="D1713" i="8"/>
  <c r="C1713" i="8"/>
  <c r="F1712" i="8"/>
  <c r="D1712" i="8"/>
  <c r="C1712" i="8"/>
  <c r="F1711" i="8"/>
  <c r="D1711" i="8"/>
  <c r="C1711" i="8"/>
  <c r="F1710" i="8"/>
  <c r="D1710" i="8"/>
  <c r="C1710" i="8"/>
  <c r="F1709" i="8"/>
  <c r="D1709" i="8"/>
  <c r="C1709" i="8"/>
  <c r="F1708" i="8"/>
  <c r="D1708" i="8"/>
  <c r="C1708" i="8"/>
  <c r="F1707" i="8"/>
  <c r="D1707" i="8"/>
  <c r="C1707" i="8"/>
  <c r="F1706" i="8"/>
  <c r="D1706" i="8"/>
  <c r="C1706" i="8"/>
  <c r="F1705" i="8"/>
  <c r="D1705" i="8"/>
  <c r="C1705" i="8"/>
  <c r="F1704" i="8"/>
  <c r="D1704" i="8"/>
  <c r="C1704" i="8"/>
  <c r="F1703" i="8"/>
  <c r="D1703" i="8"/>
  <c r="C1703" i="8"/>
  <c r="F1702" i="8"/>
  <c r="D1702" i="8"/>
  <c r="C1702" i="8"/>
  <c r="F1701" i="8"/>
  <c r="D1701" i="8"/>
  <c r="C1701" i="8"/>
  <c r="F1700" i="8"/>
  <c r="D1700" i="8"/>
  <c r="C1700" i="8"/>
  <c r="F1699" i="8"/>
  <c r="D1699" i="8"/>
  <c r="C1699" i="8"/>
  <c r="F1698" i="8"/>
  <c r="D1698" i="8"/>
  <c r="C1698" i="8"/>
  <c r="F1697" i="8"/>
  <c r="D1697" i="8"/>
  <c r="C1697" i="8"/>
  <c r="F1696" i="8"/>
  <c r="D1696" i="8"/>
  <c r="C1696" i="8"/>
  <c r="F1695" i="8"/>
  <c r="D1695" i="8"/>
  <c r="C1695" i="8"/>
  <c r="F1694" i="8"/>
  <c r="D1694" i="8"/>
  <c r="C1694" i="8"/>
  <c r="F1693" i="8"/>
  <c r="D1693" i="8"/>
  <c r="C1693" i="8"/>
  <c r="F1692" i="8"/>
  <c r="D1692" i="8"/>
  <c r="C1692" i="8"/>
  <c r="F1691" i="8"/>
  <c r="D1691" i="8"/>
  <c r="C1691" i="8"/>
  <c r="F1690" i="8"/>
  <c r="D1690" i="8"/>
  <c r="C1690" i="8"/>
  <c r="F1689" i="8"/>
  <c r="D1689" i="8"/>
  <c r="C1689" i="8"/>
  <c r="F1688" i="8"/>
  <c r="D1688" i="8"/>
  <c r="C1688" i="8"/>
  <c r="F1687" i="8"/>
  <c r="D1687" i="8"/>
  <c r="C1687" i="8"/>
  <c r="F1686" i="8"/>
  <c r="D1686" i="8"/>
  <c r="C1686" i="8"/>
  <c r="F1685" i="8"/>
  <c r="D1685" i="8"/>
  <c r="C1685" i="8"/>
  <c r="F1684" i="8"/>
  <c r="D1684" i="8"/>
  <c r="C1684" i="8"/>
  <c r="F1683" i="8"/>
  <c r="D1683" i="8"/>
  <c r="C1683" i="8"/>
  <c r="F1682" i="8"/>
  <c r="D1682" i="8"/>
  <c r="C1682" i="8"/>
  <c r="F1681" i="8"/>
  <c r="D1681" i="8"/>
  <c r="C1681" i="8"/>
  <c r="F1680" i="8"/>
  <c r="D1680" i="8"/>
  <c r="C1680" i="8"/>
  <c r="F1679" i="8"/>
  <c r="D1679" i="8"/>
  <c r="C1679" i="8"/>
  <c r="F1678" i="8"/>
  <c r="D1678" i="8"/>
  <c r="C1678" i="8"/>
  <c r="F1677" i="8"/>
  <c r="D1677" i="8"/>
  <c r="C1677" i="8"/>
  <c r="F1676" i="8"/>
  <c r="D1676" i="8"/>
  <c r="C1676" i="8"/>
  <c r="F1675" i="8"/>
  <c r="D1675" i="8"/>
  <c r="C1675" i="8"/>
  <c r="F1674" i="8"/>
  <c r="D1674" i="8"/>
  <c r="C1674" i="8"/>
  <c r="F1673" i="8"/>
  <c r="D1673" i="8"/>
  <c r="C1673" i="8"/>
  <c r="F1672" i="8"/>
  <c r="D1672" i="8"/>
  <c r="C1672" i="8"/>
  <c r="F1671" i="8"/>
  <c r="D1671" i="8"/>
  <c r="C1671" i="8"/>
  <c r="F1670" i="8"/>
  <c r="D1670" i="8"/>
  <c r="C1670" i="8"/>
  <c r="F1669" i="8"/>
  <c r="D1669" i="8"/>
  <c r="C1669" i="8"/>
  <c r="F1668" i="8"/>
  <c r="D1668" i="8"/>
  <c r="C1668" i="8"/>
  <c r="F1667" i="8"/>
  <c r="D1667" i="8"/>
  <c r="C1667" i="8"/>
  <c r="F1666" i="8"/>
  <c r="D1666" i="8"/>
  <c r="C1666" i="8"/>
  <c r="F1665" i="8"/>
  <c r="D1665" i="8"/>
  <c r="C1665" i="8"/>
  <c r="F1664" i="8"/>
  <c r="D1664" i="8"/>
  <c r="C1664" i="8"/>
  <c r="F1663" i="8"/>
  <c r="D1663" i="8"/>
  <c r="C1663" i="8"/>
  <c r="F1662" i="8"/>
  <c r="D1662" i="8"/>
  <c r="C1662" i="8"/>
  <c r="F1661" i="8"/>
  <c r="D1661" i="8"/>
  <c r="C1661" i="8"/>
  <c r="F1660" i="8"/>
  <c r="D1660" i="8"/>
  <c r="C1660" i="8"/>
  <c r="F1659" i="8"/>
  <c r="D1659" i="8"/>
  <c r="C1659" i="8"/>
  <c r="F1658" i="8"/>
  <c r="D1658" i="8"/>
  <c r="C1658" i="8"/>
  <c r="F1657" i="8"/>
  <c r="D1657" i="8"/>
  <c r="C1657" i="8"/>
  <c r="F1656" i="8"/>
  <c r="D1656" i="8"/>
  <c r="C1656" i="8"/>
  <c r="F1655" i="8"/>
  <c r="D1655" i="8"/>
  <c r="C1655" i="8"/>
  <c r="F1654" i="8"/>
  <c r="D1654" i="8"/>
  <c r="C1654" i="8"/>
  <c r="F1653" i="8"/>
  <c r="D1653" i="8"/>
  <c r="C1653" i="8"/>
  <c r="F1652" i="8"/>
  <c r="D1652" i="8"/>
  <c r="C1652" i="8"/>
  <c r="F1651" i="8"/>
  <c r="D1651" i="8"/>
  <c r="C1651" i="8"/>
  <c r="F1650" i="8"/>
  <c r="D1650" i="8"/>
  <c r="C1650" i="8"/>
  <c r="F1649" i="8"/>
  <c r="D1649" i="8"/>
  <c r="C1649" i="8"/>
  <c r="F1648" i="8"/>
  <c r="D1648" i="8"/>
  <c r="C1648" i="8"/>
  <c r="F1647" i="8"/>
  <c r="D1647" i="8"/>
  <c r="C1647" i="8"/>
  <c r="F1646" i="8"/>
  <c r="D1646" i="8"/>
  <c r="C1646" i="8"/>
  <c r="F1645" i="8"/>
  <c r="D1645" i="8"/>
  <c r="C1645" i="8"/>
  <c r="F1644" i="8"/>
  <c r="D1644" i="8"/>
  <c r="C1644" i="8"/>
  <c r="F1643" i="8"/>
  <c r="D1643" i="8"/>
  <c r="C1643" i="8"/>
  <c r="F1642" i="8"/>
  <c r="D1642" i="8"/>
  <c r="C1642" i="8"/>
  <c r="F1641" i="8"/>
  <c r="D1641" i="8"/>
  <c r="C1641" i="8"/>
  <c r="F1640" i="8"/>
  <c r="D1640" i="8"/>
  <c r="C1640" i="8"/>
  <c r="F1639" i="8"/>
  <c r="D1639" i="8"/>
  <c r="C1639" i="8"/>
  <c r="F1638" i="8"/>
  <c r="D1638" i="8"/>
  <c r="C1638" i="8"/>
  <c r="F1637" i="8"/>
  <c r="D1637" i="8"/>
  <c r="C1637" i="8"/>
  <c r="F1636" i="8"/>
  <c r="D1636" i="8"/>
  <c r="C1636" i="8"/>
  <c r="F1635" i="8"/>
  <c r="D1635" i="8"/>
  <c r="C1635" i="8"/>
  <c r="F1634" i="8"/>
  <c r="D1634" i="8"/>
  <c r="C1634" i="8"/>
  <c r="F1633" i="8"/>
  <c r="D1633" i="8"/>
  <c r="C1633" i="8"/>
  <c r="F1632" i="8"/>
  <c r="D1632" i="8"/>
  <c r="C1632" i="8"/>
  <c r="F1631" i="8"/>
  <c r="D1631" i="8"/>
  <c r="C1631" i="8"/>
  <c r="F1630" i="8"/>
  <c r="D1630" i="8"/>
  <c r="C1630" i="8"/>
  <c r="F1629" i="8"/>
  <c r="D1629" i="8"/>
  <c r="C1629" i="8"/>
  <c r="F1628" i="8"/>
  <c r="D1628" i="8"/>
  <c r="C1628" i="8"/>
  <c r="F1627" i="8"/>
  <c r="D1627" i="8"/>
  <c r="C1627" i="8"/>
  <c r="F1626" i="8"/>
  <c r="D1626" i="8"/>
  <c r="C1626" i="8"/>
  <c r="F1625" i="8"/>
  <c r="D1625" i="8"/>
  <c r="C1625" i="8"/>
  <c r="F1624" i="8"/>
  <c r="D1624" i="8"/>
  <c r="C1624" i="8"/>
  <c r="F1623" i="8"/>
  <c r="D1623" i="8"/>
  <c r="C1623" i="8"/>
  <c r="F1622" i="8"/>
  <c r="D1622" i="8"/>
  <c r="C1622" i="8"/>
  <c r="F1621" i="8"/>
  <c r="D1621" i="8"/>
  <c r="C1621" i="8"/>
  <c r="F1620" i="8"/>
  <c r="D1620" i="8"/>
  <c r="C1620" i="8"/>
  <c r="F1619" i="8"/>
  <c r="D1619" i="8"/>
  <c r="C1619" i="8"/>
  <c r="F1618" i="8"/>
  <c r="D1618" i="8"/>
  <c r="C1618" i="8"/>
  <c r="F1617" i="8"/>
  <c r="D1617" i="8"/>
  <c r="C1617" i="8"/>
  <c r="F1616" i="8"/>
  <c r="D1616" i="8"/>
  <c r="C1616" i="8"/>
  <c r="F1615" i="8"/>
  <c r="D1615" i="8"/>
  <c r="C1615" i="8"/>
  <c r="F1614" i="8"/>
  <c r="D1614" i="8"/>
  <c r="C1614" i="8"/>
  <c r="F1613" i="8"/>
  <c r="D1613" i="8"/>
  <c r="C1613" i="8"/>
  <c r="F1612" i="8"/>
  <c r="D1612" i="8"/>
  <c r="C1612" i="8"/>
  <c r="F1611" i="8"/>
  <c r="D1611" i="8"/>
  <c r="C1611" i="8"/>
  <c r="F1610" i="8"/>
  <c r="D1610" i="8"/>
  <c r="C1610" i="8"/>
  <c r="F1609" i="8"/>
  <c r="D1609" i="8"/>
  <c r="C1609" i="8"/>
  <c r="F1608" i="8"/>
  <c r="D1608" i="8"/>
  <c r="C1608" i="8"/>
  <c r="F1607" i="8"/>
  <c r="D1607" i="8"/>
  <c r="C1607" i="8"/>
  <c r="F1606" i="8"/>
  <c r="D1606" i="8"/>
  <c r="C1606" i="8"/>
  <c r="F1605" i="8"/>
  <c r="D1605" i="8"/>
  <c r="C1605" i="8"/>
  <c r="F1604" i="8"/>
  <c r="D1604" i="8"/>
  <c r="C1604" i="8"/>
  <c r="F1603" i="8"/>
  <c r="D1603" i="8"/>
  <c r="C1603" i="8"/>
  <c r="F1602" i="8"/>
  <c r="D1602" i="8"/>
  <c r="C1602" i="8"/>
  <c r="F1601" i="8"/>
  <c r="D1601" i="8"/>
  <c r="C1601" i="8"/>
  <c r="F1600" i="8"/>
  <c r="D1600" i="8"/>
  <c r="C1600" i="8"/>
  <c r="F1599" i="8"/>
  <c r="D1599" i="8"/>
  <c r="C1599" i="8"/>
  <c r="F1598" i="8"/>
  <c r="D1598" i="8"/>
  <c r="C1598" i="8"/>
  <c r="F1597" i="8"/>
  <c r="D1597" i="8"/>
  <c r="C1597" i="8"/>
  <c r="F1596" i="8"/>
  <c r="D1596" i="8"/>
  <c r="C1596" i="8"/>
  <c r="F1595" i="8"/>
  <c r="D1595" i="8"/>
  <c r="C1595" i="8"/>
  <c r="F1594" i="8"/>
  <c r="D1594" i="8"/>
  <c r="C1594" i="8"/>
  <c r="F1593" i="8"/>
  <c r="D1593" i="8"/>
  <c r="C1593" i="8"/>
  <c r="F1592" i="8"/>
  <c r="D1592" i="8"/>
  <c r="C1592" i="8"/>
  <c r="F1591" i="8"/>
  <c r="D1591" i="8"/>
  <c r="C1591" i="8"/>
  <c r="F1590" i="8"/>
  <c r="D1590" i="8"/>
  <c r="C1590" i="8"/>
  <c r="F1589" i="8"/>
  <c r="D1589" i="8"/>
  <c r="C1589" i="8"/>
  <c r="F1588" i="8"/>
  <c r="D1588" i="8"/>
  <c r="C1588" i="8"/>
  <c r="F1587" i="8"/>
  <c r="D1587" i="8"/>
  <c r="C1587" i="8"/>
  <c r="F1586" i="8"/>
  <c r="D1586" i="8"/>
  <c r="C1586" i="8"/>
  <c r="F1585" i="8"/>
  <c r="D1585" i="8"/>
  <c r="C1585" i="8"/>
  <c r="F1584" i="8"/>
  <c r="D1584" i="8"/>
  <c r="C1584" i="8"/>
  <c r="F1583" i="8"/>
  <c r="D1583" i="8"/>
  <c r="C1583" i="8"/>
  <c r="F1582" i="8"/>
  <c r="D1582" i="8"/>
  <c r="C1582" i="8"/>
  <c r="F1581" i="8"/>
  <c r="D1581" i="8"/>
  <c r="C1581" i="8"/>
  <c r="F1580" i="8"/>
  <c r="D1580" i="8"/>
  <c r="C1580" i="8"/>
  <c r="F1579" i="8"/>
  <c r="D1579" i="8"/>
  <c r="C1579" i="8"/>
  <c r="F1578" i="8"/>
  <c r="D1578" i="8"/>
  <c r="C1578" i="8"/>
  <c r="F1577" i="8"/>
  <c r="D1577" i="8"/>
  <c r="C1577" i="8"/>
  <c r="F1576" i="8"/>
  <c r="D1576" i="8"/>
  <c r="C1576" i="8"/>
  <c r="F1575" i="8"/>
  <c r="D1575" i="8"/>
  <c r="C1575" i="8"/>
  <c r="F1574" i="8"/>
  <c r="D1574" i="8"/>
  <c r="C1574" i="8"/>
  <c r="F1573" i="8"/>
  <c r="D1573" i="8"/>
  <c r="C1573" i="8"/>
  <c r="F1572" i="8"/>
  <c r="D1572" i="8"/>
  <c r="C1572" i="8"/>
  <c r="F1571" i="8"/>
  <c r="D1571" i="8"/>
  <c r="C1571" i="8"/>
  <c r="F1570" i="8"/>
  <c r="D1570" i="8"/>
  <c r="C1570" i="8"/>
  <c r="F1569" i="8"/>
  <c r="D1569" i="8"/>
  <c r="C1569" i="8"/>
  <c r="F1568" i="8"/>
  <c r="D1568" i="8"/>
  <c r="C1568" i="8"/>
  <c r="F1567" i="8"/>
  <c r="D1567" i="8"/>
  <c r="C1567" i="8"/>
  <c r="F1566" i="8"/>
  <c r="D1566" i="8"/>
  <c r="C1566" i="8"/>
  <c r="F1565" i="8"/>
  <c r="D1565" i="8"/>
  <c r="C1565" i="8"/>
  <c r="F1564" i="8"/>
  <c r="D1564" i="8"/>
  <c r="C1564" i="8"/>
  <c r="F1563" i="8"/>
  <c r="D1563" i="8"/>
  <c r="C1563" i="8"/>
  <c r="F1562" i="8"/>
  <c r="D1562" i="8"/>
  <c r="C1562" i="8"/>
  <c r="F1561" i="8"/>
  <c r="D1561" i="8"/>
  <c r="C1561" i="8"/>
  <c r="F1560" i="8"/>
  <c r="D1560" i="8"/>
  <c r="C1560" i="8"/>
  <c r="F1559" i="8"/>
  <c r="D1559" i="8"/>
  <c r="C1559" i="8"/>
  <c r="F1558" i="8"/>
  <c r="D1558" i="8"/>
  <c r="C1558" i="8"/>
  <c r="F1557" i="8"/>
  <c r="D1557" i="8"/>
  <c r="C1557" i="8"/>
  <c r="F1556" i="8"/>
  <c r="D1556" i="8"/>
  <c r="C1556" i="8"/>
  <c r="F1555" i="8"/>
  <c r="D1555" i="8"/>
  <c r="C1555" i="8"/>
  <c r="F1554" i="8"/>
  <c r="D1554" i="8"/>
  <c r="C1554" i="8"/>
  <c r="F1553" i="8"/>
  <c r="D1553" i="8"/>
  <c r="C1553" i="8"/>
  <c r="F1552" i="8"/>
  <c r="D1552" i="8"/>
  <c r="C1552" i="8"/>
  <c r="F1551" i="8"/>
  <c r="D1551" i="8"/>
  <c r="C1551" i="8"/>
  <c r="F1550" i="8"/>
  <c r="D1550" i="8"/>
  <c r="C1550" i="8"/>
  <c r="F1549" i="8"/>
  <c r="D1549" i="8"/>
  <c r="C1549" i="8"/>
  <c r="F1548" i="8"/>
  <c r="D1548" i="8"/>
  <c r="C1548" i="8"/>
  <c r="F1547" i="8"/>
  <c r="D1547" i="8"/>
  <c r="C1547" i="8"/>
  <c r="F1546" i="8"/>
  <c r="D1546" i="8"/>
  <c r="C1546" i="8"/>
  <c r="F1545" i="8"/>
  <c r="D1545" i="8"/>
  <c r="C1545" i="8"/>
  <c r="F1544" i="8"/>
  <c r="D1544" i="8"/>
  <c r="C1544" i="8"/>
  <c r="F1543" i="8"/>
  <c r="D1543" i="8"/>
  <c r="C1543" i="8"/>
  <c r="F1542" i="8"/>
  <c r="D1542" i="8"/>
  <c r="C1542" i="8"/>
  <c r="F1541" i="8"/>
  <c r="D1541" i="8"/>
  <c r="C1541" i="8"/>
  <c r="F1540" i="8"/>
  <c r="D1540" i="8"/>
  <c r="C1540" i="8"/>
  <c r="F1539" i="8"/>
  <c r="D1539" i="8"/>
  <c r="C1539" i="8"/>
  <c r="F1538" i="8"/>
  <c r="D1538" i="8"/>
  <c r="C1538" i="8"/>
  <c r="F1537" i="8"/>
  <c r="D1537" i="8"/>
  <c r="C1537" i="8"/>
  <c r="F1536" i="8"/>
  <c r="D1536" i="8"/>
  <c r="C1536" i="8"/>
  <c r="F1535" i="8"/>
  <c r="D1535" i="8"/>
  <c r="C1535" i="8"/>
  <c r="F1534" i="8"/>
  <c r="D1534" i="8"/>
  <c r="C1534" i="8"/>
  <c r="F1533" i="8"/>
  <c r="D1533" i="8"/>
  <c r="C1533" i="8"/>
  <c r="F1532" i="8"/>
  <c r="D1532" i="8"/>
  <c r="C1532" i="8"/>
  <c r="F1531" i="8"/>
  <c r="D1531" i="8"/>
  <c r="C1531" i="8"/>
  <c r="F1530" i="8"/>
  <c r="D1530" i="8"/>
  <c r="C1530" i="8"/>
  <c r="F1529" i="8"/>
  <c r="D1529" i="8"/>
  <c r="C1529" i="8"/>
  <c r="F1528" i="8"/>
  <c r="D1528" i="8"/>
  <c r="C1528" i="8"/>
  <c r="F1527" i="8"/>
  <c r="D1527" i="8"/>
  <c r="C1527" i="8"/>
  <c r="F1526" i="8"/>
  <c r="D1526" i="8"/>
  <c r="C1526" i="8"/>
  <c r="F1525" i="8"/>
  <c r="D1525" i="8"/>
  <c r="C1525" i="8"/>
  <c r="F1524" i="8"/>
  <c r="D1524" i="8"/>
  <c r="C1524" i="8"/>
  <c r="F1523" i="8"/>
  <c r="D1523" i="8"/>
  <c r="C1523" i="8"/>
  <c r="F1522" i="8"/>
  <c r="D1522" i="8"/>
  <c r="C1522" i="8"/>
  <c r="F1521" i="8"/>
  <c r="D1521" i="8"/>
  <c r="C1521" i="8"/>
  <c r="F1520" i="8"/>
  <c r="D1520" i="8"/>
  <c r="C1520" i="8"/>
  <c r="F1519" i="8"/>
  <c r="D1519" i="8"/>
  <c r="C1519" i="8"/>
  <c r="F1518" i="8"/>
  <c r="D1518" i="8"/>
  <c r="C1518" i="8"/>
  <c r="F1517" i="8"/>
  <c r="D1517" i="8"/>
  <c r="C1517" i="8"/>
  <c r="F1516" i="8"/>
  <c r="D1516" i="8"/>
  <c r="C1516" i="8"/>
  <c r="F1515" i="8"/>
  <c r="D1515" i="8"/>
  <c r="C1515" i="8"/>
  <c r="F1514" i="8"/>
  <c r="D1514" i="8"/>
  <c r="C1514" i="8"/>
  <c r="F1513" i="8"/>
  <c r="D1513" i="8"/>
  <c r="C1513" i="8"/>
  <c r="F1512" i="8"/>
  <c r="D1512" i="8"/>
  <c r="C1512" i="8"/>
  <c r="F1511" i="8"/>
  <c r="D1511" i="8"/>
  <c r="C1511" i="8"/>
  <c r="F1510" i="8"/>
  <c r="D1510" i="8"/>
  <c r="C1510" i="8"/>
  <c r="F1509" i="8"/>
  <c r="D1509" i="8"/>
  <c r="C1509" i="8"/>
  <c r="F1508" i="8"/>
  <c r="D1508" i="8"/>
  <c r="C1508" i="8"/>
  <c r="F1507" i="8"/>
  <c r="D1507" i="8"/>
  <c r="C1507" i="8"/>
  <c r="F1506" i="8"/>
  <c r="D1506" i="8"/>
  <c r="C1506" i="8"/>
  <c r="F1505" i="8"/>
  <c r="D1505" i="8"/>
  <c r="C1505" i="8"/>
  <c r="F1504" i="8"/>
  <c r="D1504" i="8"/>
  <c r="C1504" i="8"/>
  <c r="F1503" i="8"/>
  <c r="D1503" i="8"/>
  <c r="C1503" i="8"/>
  <c r="F1502" i="8"/>
  <c r="D1502" i="8"/>
  <c r="C1502" i="8"/>
  <c r="F1501" i="8"/>
  <c r="D1501" i="8"/>
  <c r="C1501" i="8"/>
  <c r="F1500" i="8"/>
  <c r="D1500" i="8"/>
  <c r="C1500" i="8"/>
  <c r="F1499" i="8"/>
  <c r="D1499" i="8"/>
  <c r="C1499" i="8"/>
  <c r="F1498" i="8"/>
  <c r="D1498" i="8"/>
  <c r="C1498" i="8"/>
  <c r="F1497" i="8"/>
  <c r="D1497" i="8"/>
  <c r="C1497" i="8"/>
  <c r="F1496" i="8"/>
  <c r="D1496" i="8"/>
  <c r="C1496" i="8"/>
  <c r="F1495" i="8"/>
  <c r="D1495" i="8"/>
  <c r="C1495" i="8"/>
  <c r="F1494" i="8"/>
  <c r="D1494" i="8"/>
  <c r="C1494" i="8"/>
  <c r="F1493" i="8"/>
  <c r="D1493" i="8"/>
  <c r="C1493" i="8"/>
  <c r="F1492" i="8"/>
  <c r="D1492" i="8"/>
  <c r="C1492" i="8"/>
  <c r="F1491" i="8"/>
  <c r="D1491" i="8"/>
  <c r="C1491" i="8"/>
  <c r="F1490" i="8"/>
  <c r="D1490" i="8"/>
  <c r="C1490" i="8"/>
  <c r="F1489" i="8"/>
  <c r="D1489" i="8"/>
  <c r="C1489" i="8"/>
  <c r="F1488" i="8"/>
  <c r="D1488" i="8"/>
  <c r="C1488" i="8"/>
  <c r="F1487" i="8"/>
  <c r="D1487" i="8"/>
  <c r="C1487" i="8"/>
  <c r="F1486" i="8"/>
  <c r="D1486" i="8"/>
  <c r="C1486" i="8"/>
  <c r="F1485" i="8"/>
  <c r="D1485" i="8"/>
  <c r="C1485" i="8"/>
  <c r="F1484" i="8"/>
  <c r="D1484" i="8"/>
  <c r="C1484" i="8"/>
  <c r="F1483" i="8"/>
  <c r="D1483" i="8"/>
  <c r="C1483" i="8"/>
  <c r="F1482" i="8"/>
  <c r="D1482" i="8"/>
  <c r="C1482" i="8"/>
  <c r="F1481" i="8"/>
  <c r="D1481" i="8"/>
  <c r="C1481" i="8"/>
  <c r="F1480" i="8"/>
  <c r="D1480" i="8"/>
  <c r="C1480" i="8"/>
  <c r="F1479" i="8"/>
  <c r="D1479" i="8"/>
  <c r="C1479" i="8"/>
  <c r="F1478" i="8"/>
  <c r="D1478" i="8"/>
  <c r="C1478" i="8"/>
  <c r="F1477" i="8"/>
  <c r="D1477" i="8"/>
  <c r="C1477" i="8"/>
  <c r="F1476" i="8"/>
  <c r="D1476" i="8"/>
  <c r="C1476" i="8"/>
  <c r="F1475" i="8"/>
  <c r="D1475" i="8"/>
  <c r="C1475" i="8"/>
  <c r="F1474" i="8"/>
  <c r="D1474" i="8"/>
  <c r="C1474" i="8"/>
  <c r="F1473" i="8"/>
  <c r="D1473" i="8"/>
  <c r="C1473" i="8"/>
  <c r="F1472" i="8"/>
  <c r="D1472" i="8"/>
  <c r="C1472" i="8"/>
  <c r="F1471" i="8"/>
  <c r="D1471" i="8"/>
  <c r="C1471" i="8"/>
  <c r="F1470" i="8"/>
  <c r="D1470" i="8"/>
  <c r="C1470" i="8"/>
  <c r="F1469" i="8"/>
  <c r="D1469" i="8"/>
  <c r="C1469" i="8"/>
  <c r="F1468" i="8"/>
  <c r="D1468" i="8"/>
  <c r="C1468" i="8"/>
  <c r="F1467" i="8"/>
  <c r="D1467" i="8"/>
  <c r="C1467" i="8"/>
  <c r="F1466" i="8"/>
  <c r="D1466" i="8"/>
  <c r="C1466" i="8"/>
  <c r="F1465" i="8"/>
  <c r="D1465" i="8"/>
  <c r="C1465" i="8"/>
  <c r="F1464" i="8"/>
  <c r="D1464" i="8"/>
  <c r="C1464" i="8"/>
  <c r="F1463" i="8"/>
  <c r="D1463" i="8"/>
  <c r="C1463" i="8"/>
  <c r="F1462" i="8"/>
  <c r="D1462" i="8"/>
  <c r="C1462" i="8"/>
  <c r="F1461" i="8"/>
  <c r="D1461" i="8"/>
  <c r="C1461" i="8"/>
  <c r="F1460" i="8"/>
  <c r="D1460" i="8"/>
  <c r="C1460" i="8"/>
  <c r="F1459" i="8"/>
  <c r="D1459" i="8"/>
  <c r="C1459" i="8"/>
  <c r="F1458" i="8"/>
  <c r="D1458" i="8"/>
  <c r="C1458" i="8"/>
  <c r="F1457" i="8"/>
  <c r="D1457" i="8"/>
  <c r="C1457" i="8"/>
  <c r="F1456" i="8"/>
  <c r="D1456" i="8"/>
  <c r="C1456" i="8"/>
  <c r="F1455" i="8"/>
  <c r="D1455" i="8"/>
  <c r="C1455" i="8"/>
  <c r="F1454" i="8"/>
  <c r="D1454" i="8"/>
  <c r="C1454" i="8"/>
  <c r="F1453" i="8"/>
  <c r="D1453" i="8"/>
  <c r="C1453" i="8"/>
  <c r="F1452" i="8"/>
  <c r="D1452" i="8"/>
  <c r="C1452" i="8"/>
  <c r="F1451" i="8"/>
  <c r="D1451" i="8"/>
  <c r="C1451" i="8"/>
  <c r="F1450" i="8"/>
  <c r="D1450" i="8"/>
  <c r="C1450" i="8"/>
  <c r="F1449" i="8"/>
  <c r="D1449" i="8"/>
  <c r="C1449" i="8"/>
  <c r="F1448" i="8"/>
  <c r="D1448" i="8"/>
  <c r="C1448" i="8"/>
  <c r="F1447" i="8"/>
  <c r="D1447" i="8"/>
  <c r="C1447" i="8"/>
  <c r="F1446" i="8"/>
  <c r="D1446" i="8"/>
  <c r="C1446" i="8"/>
  <c r="F1445" i="8"/>
  <c r="D1445" i="8"/>
  <c r="C1445" i="8"/>
  <c r="F1444" i="8"/>
  <c r="D1444" i="8"/>
  <c r="C1444" i="8"/>
  <c r="F1443" i="8"/>
  <c r="D1443" i="8"/>
  <c r="C1443" i="8"/>
  <c r="F1442" i="8"/>
  <c r="D1442" i="8"/>
  <c r="C1442" i="8"/>
  <c r="F1441" i="8"/>
  <c r="D1441" i="8"/>
  <c r="C1441" i="8"/>
  <c r="F1440" i="8"/>
  <c r="D1440" i="8"/>
  <c r="C1440" i="8"/>
  <c r="F1439" i="8"/>
  <c r="D1439" i="8"/>
  <c r="C1439" i="8"/>
  <c r="F1438" i="8"/>
  <c r="D1438" i="8"/>
  <c r="C1438" i="8"/>
  <c r="F1437" i="8"/>
  <c r="D1437" i="8"/>
  <c r="C1437" i="8"/>
  <c r="F1436" i="8"/>
  <c r="D1436" i="8"/>
  <c r="C1436" i="8"/>
  <c r="F1435" i="8"/>
  <c r="D1435" i="8"/>
  <c r="C1435" i="8"/>
  <c r="F1434" i="8"/>
  <c r="D1434" i="8"/>
  <c r="C1434" i="8"/>
  <c r="F1433" i="8"/>
  <c r="D1433" i="8"/>
  <c r="C1433" i="8"/>
  <c r="F1432" i="8"/>
  <c r="D1432" i="8"/>
  <c r="C1432" i="8"/>
  <c r="F1431" i="8"/>
  <c r="D1431" i="8"/>
  <c r="C1431" i="8"/>
  <c r="F1430" i="8"/>
  <c r="D1430" i="8"/>
  <c r="C1430" i="8"/>
  <c r="F1429" i="8"/>
  <c r="D1429" i="8"/>
  <c r="C1429" i="8"/>
  <c r="F1428" i="8"/>
  <c r="D1428" i="8"/>
  <c r="C1428" i="8"/>
  <c r="F1427" i="8"/>
  <c r="D1427" i="8"/>
  <c r="C1427" i="8"/>
  <c r="F1426" i="8"/>
  <c r="D1426" i="8"/>
  <c r="C1426" i="8"/>
  <c r="F1425" i="8"/>
  <c r="D1425" i="8"/>
  <c r="C1425" i="8"/>
  <c r="F1424" i="8"/>
  <c r="D1424" i="8"/>
  <c r="C1424" i="8"/>
  <c r="F1423" i="8"/>
  <c r="D1423" i="8"/>
  <c r="C1423" i="8"/>
  <c r="F1422" i="8"/>
  <c r="D1422" i="8"/>
  <c r="C1422" i="8"/>
  <c r="F1421" i="8"/>
  <c r="D1421" i="8"/>
  <c r="C1421" i="8"/>
  <c r="F1420" i="8"/>
  <c r="D1420" i="8"/>
  <c r="C1420" i="8"/>
  <c r="F1419" i="8"/>
  <c r="D1419" i="8"/>
  <c r="C1419" i="8"/>
  <c r="F1418" i="8"/>
  <c r="D1418" i="8"/>
  <c r="C1418" i="8"/>
  <c r="F1417" i="8"/>
  <c r="D1417" i="8"/>
  <c r="C1417" i="8"/>
  <c r="F1416" i="8"/>
  <c r="D1416" i="8"/>
  <c r="C1416" i="8"/>
  <c r="F1415" i="8"/>
  <c r="D1415" i="8"/>
  <c r="C1415" i="8"/>
  <c r="F1414" i="8"/>
  <c r="D1414" i="8"/>
  <c r="C1414" i="8"/>
  <c r="F1413" i="8"/>
  <c r="D1413" i="8"/>
  <c r="C1413" i="8"/>
  <c r="F1412" i="8"/>
  <c r="D1412" i="8"/>
  <c r="C1412" i="8"/>
  <c r="F1411" i="8"/>
  <c r="D1411" i="8"/>
  <c r="C1411" i="8"/>
  <c r="F1410" i="8"/>
  <c r="D1410" i="8"/>
  <c r="C1410" i="8"/>
  <c r="F1409" i="8"/>
  <c r="D1409" i="8"/>
  <c r="C1409" i="8"/>
  <c r="F1408" i="8"/>
  <c r="D1408" i="8"/>
  <c r="C1408" i="8"/>
  <c r="F1407" i="8"/>
  <c r="D1407" i="8"/>
  <c r="C1407" i="8"/>
  <c r="F1406" i="8"/>
  <c r="D1406" i="8"/>
  <c r="C1406" i="8"/>
  <c r="F1405" i="8"/>
  <c r="D1405" i="8"/>
  <c r="C1405" i="8"/>
  <c r="F1404" i="8"/>
  <c r="D1404" i="8"/>
  <c r="C1404" i="8"/>
  <c r="F1403" i="8"/>
  <c r="D1403" i="8"/>
  <c r="C1403" i="8"/>
  <c r="F1402" i="8"/>
  <c r="D1402" i="8"/>
  <c r="C1402" i="8"/>
  <c r="F1401" i="8"/>
  <c r="D1401" i="8"/>
  <c r="C1401" i="8"/>
  <c r="F1400" i="8"/>
  <c r="D1400" i="8"/>
  <c r="C1400" i="8"/>
  <c r="F1399" i="8"/>
  <c r="D1399" i="8"/>
  <c r="C1399" i="8"/>
  <c r="F1398" i="8"/>
  <c r="D1398" i="8"/>
  <c r="C1398" i="8"/>
  <c r="F1397" i="8"/>
  <c r="D1397" i="8"/>
  <c r="C1397" i="8"/>
  <c r="F1396" i="8"/>
  <c r="D1396" i="8"/>
  <c r="C1396" i="8"/>
  <c r="F1395" i="8"/>
  <c r="D1395" i="8"/>
  <c r="C1395" i="8"/>
  <c r="F1394" i="8"/>
  <c r="D1394" i="8"/>
  <c r="C1394" i="8"/>
  <c r="F1393" i="8"/>
  <c r="D1393" i="8"/>
  <c r="C1393" i="8"/>
  <c r="F1392" i="8"/>
  <c r="D1392" i="8"/>
  <c r="C1392" i="8"/>
  <c r="F1391" i="8"/>
  <c r="D1391" i="8"/>
  <c r="C1391" i="8"/>
  <c r="F1390" i="8"/>
  <c r="D1390" i="8"/>
  <c r="C1390" i="8"/>
  <c r="F1389" i="8"/>
  <c r="D1389" i="8"/>
  <c r="C1389" i="8"/>
  <c r="F1388" i="8"/>
  <c r="D1388" i="8"/>
  <c r="C1388" i="8"/>
  <c r="F1387" i="8"/>
  <c r="D1387" i="8"/>
  <c r="C1387" i="8"/>
  <c r="F1386" i="8"/>
  <c r="D1386" i="8"/>
  <c r="C1386" i="8"/>
  <c r="F1385" i="8"/>
  <c r="D1385" i="8"/>
  <c r="C1385" i="8"/>
  <c r="F1384" i="8"/>
  <c r="D1384" i="8"/>
  <c r="C1384" i="8"/>
  <c r="F1383" i="8"/>
  <c r="D1383" i="8"/>
  <c r="C1383" i="8"/>
  <c r="F1382" i="8"/>
  <c r="D1382" i="8"/>
  <c r="C1382" i="8"/>
  <c r="F1381" i="8"/>
  <c r="D1381" i="8"/>
  <c r="C1381" i="8"/>
  <c r="F1380" i="8"/>
  <c r="D1380" i="8"/>
  <c r="C1380" i="8"/>
  <c r="F1379" i="8"/>
  <c r="D1379" i="8"/>
  <c r="C1379" i="8"/>
  <c r="F1378" i="8"/>
  <c r="D1378" i="8"/>
  <c r="C1378" i="8"/>
  <c r="F1377" i="8"/>
  <c r="D1377" i="8"/>
  <c r="C1377" i="8"/>
  <c r="F1376" i="8"/>
  <c r="D1376" i="8"/>
  <c r="C1376" i="8"/>
  <c r="F1375" i="8"/>
  <c r="D1375" i="8"/>
  <c r="C1375" i="8"/>
  <c r="F1374" i="8"/>
  <c r="D1374" i="8"/>
  <c r="C1374" i="8"/>
  <c r="F1373" i="8"/>
  <c r="D1373" i="8"/>
  <c r="C1373" i="8"/>
  <c r="F1372" i="8"/>
  <c r="D1372" i="8"/>
  <c r="C1372" i="8"/>
  <c r="F1371" i="8"/>
  <c r="D1371" i="8"/>
  <c r="C1371" i="8"/>
  <c r="F1370" i="8"/>
  <c r="D1370" i="8"/>
  <c r="C1370" i="8"/>
  <c r="F1369" i="8"/>
  <c r="D1369" i="8"/>
  <c r="C1369" i="8"/>
  <c r="F1368" i="8"/>
  <c r="D1368" i="8"/>
  <c r="C1368" i="8"/>
  <c r="F1367" i="8"/>
  <c r="D1367" i="8"/>
  <c r="C1367" i="8"/>
  <c r="F1366" i="8"/>
  <c r="D1366" i="8"/>
  <c r="C1366" i="8"/>
  <c r="F1365" i="8"/>
  <c r="D1365" i="8"/>
  <c r="C1365" i="8"/>
  <c r="F1364" i="8"/>
  <c r="D1364" i="8"/>
  <c r="C1364" i="8"/>
  <c r="F1363" i="8"/>
  <c r="D1363" i="8"/>
  <c r="C1363" i="8"/>
  <c r="F1362" i="8"/>
  <c r="D1362" i="8"/>
  <c r="C1362" i="8"/>
  <c r="F1361" i="8"/>
  <c r="D1361" i="8"/>
  <c r="C1361" i="8"/>
  <c r="F1360" i="8"/>
  <c r="D1360" i="8"/>
  <c r="C1360" i="8"/>
  <c r="F1359" i="8"/>
  <c r="D1359" i="8"/>
  <c r="C1359" i="8"/>
  <c r="F1358" i="8"/>
  <c r="D1358" i="8"/>
  <c r="C1358" i="8"/>
  <c r="F1357" i="8"/>
  <c r="D1357" i="8"/>
  <c r="C1357" i="8"/>
  <c r="F1356" i="8"/>
  <c r="D1356" i="8"/>
  <c r="C1356" i="8"/>
  <c r="F1355" i="8"/>
  <c r="D1355" i="8"/>
  <c r="C1355" i="8"/>
  <c r="F1354" i="8"/>
  <c r="D1354" i="8"/>
  <c r="C1354" i="8"/>
  <c r="F1353" i="8"/>
  <c r="D1353" i="8"/>
  <c r="C1353" i="8"/>
  <c r="F1352" i="8"/>
  <c r="D1352" i="8"/>
  <c r="C1352" i="8"/>
  <c r="F1351" i="8"/>
  <c r="D1351" i="8"/>
  <c r="C1351" i="8"/>
  <c r="F1350" i="8"/>
  <c r="D1350" i="8"/>
  <c r="C1350" i="8"/>
  <c r="F1349" i="8"/>
  <c r="D1349" i="8"/>
  <c r="C1349" i="8"/>
  <c r="F1348" i="8"/>
  <c r="D1348" i="8"/>
  <c r="C1348" i="8"/>
  <c r="F1347" i="8"/>
  <c r="D1347" i="8"/>
  <c r="C1347" i="8"/>
  <c r="F1346" i="8"/>
  <c r="D1346" i="8"/>
  <c r="C1346" i="8"/>
  <c r="F1345" i="8"/>
  <c r="D1345" i="8"/>
  <c r="C1345" i="8"/>
  <c r="F1344" i="8"/>
  <c r="D1344" i="8"/>
  <c r="C1344" i="8"/>
  <c r="F1343" i="8"/>
  <c r="D1343" i="8"/>
  <c r="C1343" i="8"/>
  <c r="F1342" i="8"/>
  <c r="D1342" i="8"/>
  <c r="C1342" i="8"/>
  <c r="F1341" i="8"/>
  <c r="D1341" i="8"/>
  <c r="C1341" i="8"/>
  <c r="F1340" i="8"/>
  <c r="D1340" i="8"/>
  <c r="C1340" i="8"/>
  <c r="F1339" i="8"/>
  <c r="D1339" i="8"/>
  <c r="C1339" i="8"/>
  <c r="F1338" i="8"/>
  <c r="D1338" i="8"/>
  <c r="C1338" i="8"/>
  <c r="F1337" i="8"/>
  <c r="D1337" i="8"/>
  <c r="C1337" i="8"/>
  <c r="F1336" i="8"/>
  <c r="D1336" i="8"/>
  <c r="C1336" i="8"/>
  <c r="F1335" i="8"/>
  <c r="D1335" i="8"/>
  <c r="C1335" i="8"/>
  <c r="F1334" i="8"/>
  <c r="D1334" i="8"/>
  <c r="C1334" i="8"/>
  <c r="F1333" i="8"/>
  <c r="D1333" i="8"/>
  <c r="C1333" i="8"/>
  <c r="F1332" i="8"/>
  <c r="D1332" i="8"/>
  <c r="C1332" i="8"/>
  <c r="F1331" i="8"/>
  <c r="D1331" i="8"/>
  <c r="C1331" i="8"/>
  <c r="F1330" i="8"/>
  <c r="D1330" i="8"/>
  <c r="C1330" i="8"/>
  <c r="F1329" i="8"/>
  <c r="D1329" i="8"/>
  <c r="C1329" i="8"/>
  <c r="F1328" i="8"/>
  <c r="D1328" i="8"/>
  <c r="C1328" i="8"/>
  <c r="F1327" i="8"/>
  <c r="D1327" i="8"/>
  <c r="C1327" i="8"/>
  <c r="F1326" i="8"/>
  <c r="D1326" i="8"/>
  <c r="C1326" i="8"/>
  <c r="F1325" i="8"/>
  <c r="D1325" i="8"/>
  <c r="C1325" i="8"/>
  <c r="F1324" i="8"/>
  <c r="D1324" i="8"/>
  <c r="C1324" i="8"/>
  <c r="F1323" i="8"/>
  <c r="D1323" i="8"/>
  <c r="C1323" i="8"/>
  <c r="F1322" i="8"/>
  <c r="D1322" i="8"/>
  <c r="C1322" i="8"/>
  <c r="F1321" i="8"/>
  <c r="D1321" i="8"/>
  <c r="C1321" i="8"/>
  <c r="F1320" i="8"/>
  <c r="D1320" i="8"/>
  <c r="C1320" i="8"/>
  <c r="F1319" i="8"/>
  <c r="D1319" i="8"/>
  <c r="C1319" i="8"/>
  <c r="F1318" i="8"/>
  <c r="D1318" i="8"/>
  <c r="C1318" i="8"/>
  <c r="F1317" i="8"/>
  <c r="D1317" i="8"/>
  <c r="C1317" i="8"/>
  <c r="F1316" i="8"/>
  <c r="D1316" i="8"/>
  <c r="C1316" i="8"/>
  <c r="F1315" i="8"/>
  <c r="D1315" i="8"/>
  <c r="C1315" i="8"/>
  <c r="F1314" i="8"/>
  <c r="D1314" i="8"/>
  <c r="C1314" i="8"/>
  <c r="F1313" i="8"/>
  <c r="D1313" i="8"/>
  <c r="C1313" i="8"/>
  <c r="F1312" i="8"/>
  <c r="D1312" i="8"/>
  <c r="C1312" i="8"/>
  <c r="F1311" i="8"/>
  <c r="D1311" i="8"/>
  <c r="C1311" i="8"/>
  <c r="F1310" i="8"/>
  <c r="D1310" i="8"/>
  <c r="C1310" i="8"/>
  <c r="F1309" i="8"/>
  <c r="D1309" i="8"/>
  <c r="C1309" i="8"/>
  <c r="F1308" i="8"/>
  <c r="D1308" i="8"/>
  <c r="C1308" i="8"/>
  <c r="F1307" i="8"/>
  <c r="D1307" i="8"/>
  <c r="C1307" i="8"/>
  <c r="F1306" i="8"/>
  <c r="D1306" i="8"/>
  <c r="C1306" i="8"/>
  <c r="F1305" i="8"/>
  <c r="D1305" i="8"/>
  <c r="C1305" i="8"/>
  <c r="F1304" i="8"/>
  <c r="D1304" i="8"/>
  <c r="C1304" i="8"/>
  <c r="F1303" i="8"/>
  <c r="D1303" i="8"/>
  <c r="C1303" i="8"/>
  <c r="F1302" i="8"/>
  <c r="D1302" i="8"/>
  <c r="C1302" i="8"/>
  <c r="F1301" i="8"/>
  <c r="D1301" i="8"/>
  <c r="C1301" i="8"/>
  <c r="F1300" i="8"/>
  <c r="D1300" i="8"/>
  <c r="C1300" i="8"/>
  <c r="F1299" i="8"/>
  <c r="D1299" i="8"/>
  <c r="C1299" i="8"/>
  <c r="F1298" i="8"/>
  <c r="D1298" i="8"/>
  <c r="C1298" i="8"/>
  <c r="F1297" i="8"/>
  <c r="D1297" i="8"/>
  <c r="C1297" i="8"/>
  <c r="F1296" i="8"/>
  <c r="D1296" i="8"/>
  <c r="C1296" i="8"/>
  <c r="F1295" i="8"/>
  <c r="D1295" i="8"/>
  <c r="C1295" i="8"/>
  <c r="F1294" i="8"/>
  <c r="D1294" i="8"/>
  <c r="C1294" i="8"/>
  <c r="F1293" i="8"/>
  <c r="D1293" i="8"/>
  <c r="C1293" i="8"/>
  <c r="F1292" i="8"/>
  <c r="D1292" i="8"/>
  <c r="C1292" i="8"/>
  <c r="F1291" i="8"/>
  <c r="D1291" i="8"/>
  <c r="C1291" i="8"/>
  <c r="F1290" i="8"/>
  <c r="D1290" i="8"/>
  <c r="C1290" i="8"/>
  <c r="F1289" i="8"/>
  <c r="D1289" i="8"/>
  <c r="C1289" i="8"/>
  <c r="F1288" i="8"/>
  <c r="D1288" i="8"/>
  <c r="C1288" i="8"/>
  <c r="F1287" i="8"/>
  <c r="D1287" i="8"/>
  <c r="C1287" i="8"/>
  <c r="F1286" i="8"/>
  <c r="D1286" i="8"/>
  <c r="C1286" i="8"/>
  <c r="F1285" i="8"/>
  <c r="D1285" i="8"/>
  <c r="C1285" i="8"/>
  <c r="F1284" i="8"/>
  <c r="D1284" i="8"/>
  <c r="C1284" i="8"/>
  <c r="F1283" i="8"/>
  <c r="D1283" i="8"/>
  <c r="C1283" i="8"/>
  <c r="F1282" i="8"/>
  <c r="D1282" i="8"/>
  <c r="C1282" i="8"/>
  <c r="F1281" i="8"/>
  <c r="D1281" i="8"/>
  <c r="C1281" i="8"/>
  <c r="F1280" i="8"/>
  <c r="D1280" i="8"/>
  <c r="C1280" i="8"/>
  <c r="F1279" i="8"/>
  <c r="D1279" i="8"/>
  <c r="C1279" i="8"/>
  <c r="F1278" i="8"/>
  <c r="D1278" i="8"/>
  <c r="C1278" i="8"/>
  <c r="F1277" i="8"/>
  <c r="D1277" i="8"/>
  <c r="C1277" i="8"/>
  <c r="F1276" i="8"/>
  <c r="D1276" i="8"/>
  <c r="C1276" i="8"/>
  <c r="F1275" i="8"/>
  <c r="D1275" i="8"/>
  <c r="C1275" i="8"/>
  <c r="F1274" i="8"/>
  <c r="D1274" i="8"/>
  <c r="C1274" i="8"/>
  <c r="F1273" i="8"/>
  <c r="D1273" i="8"/>
  <c r="C1273" i="8"/>
  <c r="F1272" i="8"/>
  <c r="D1272" i="8"/>
  <c r="C1272" i="8"/>
  <c r="F1271" i="8"/>
  <c r="D1271" i="8"/>
  <c r="C1271" i="8"/>
  <c r="F1270" i="8"/>
  <c r="D1270" i="8"/>
  <c r="C1270" i="8"/>
  <c r="F1269" i="8"/>
  <c r="D1269" i="8"/>
  <c r="C1269" i="8"/>
  <c r="F1268" i="8"/>
  <c r="D1268" i="8"/>
  <c r="C1268" i="8"/>
  <c r="F1267" i="8"/>
  <c r="D1267" i="8"/>
  <c r="C1267" i="8"/>
  <c r="F1266" i="8"/>
  <c r="D1266" i="8"/>
  <c r="C1266" i="8"/>
  <c r="F1265" i="8"/>
  <c r="D1265" i="8"/>
  <c r="C1265" i="8"/>
  <c r="F1264" i="8"/>
  <c r="D1264" i="8"/>
  <c r="C1264" i="8"/>
  <c r="F1263" i="8"/>
  <c r="D1263" i="8"/>
  <c r="C1263" i="8"/>
  <c r="F1262" i="8"/>
  <c r="D1262" i="8"/>
  <c r="C1262" i="8"/>
  <c r="F1261" i="8"/>
  <c r="D1261" i="8"/>
  <c r="C1261" i="8"/>
  <c r="F1260" i="8"/>
  <c r="D1260" i="8"/>
  <c r="C1260" i="8"/>
  <c r="F1259" i="8"/>
  <c r="D1259" i="8"/>
  <c r="C1259" i="8"/>
  <c r="F1258" i="8"/>
  <c r="D1258" i="8"/>
  <c r="C1258" i="8"/>
  <c r="F1257" i="8"/>
  <c r="D1257" i="8"/>
  <c r="C1257" i="8"/>
  <c r="F1256" i="8"/>
  <c r="D1256" i="8"/>
  <c r="C1256" i="8"/>
  <c r="F1255" i="8"/>
  <c r="D1255" i="8"/>
  <c r="C1255" i="8"/>
  <c r="F1254" i="8"/>
  <c r="D1254" i="8"/>
  <c r="C1254" i="8"/>
  <c r="F1253" i="8"/>
  <c r="D1253" i="8"/>
  <c r="C1253" i="8"/>
  <c r="F1252" i="8"/>
  <c r="D1252" i="8"/>
  <c r="C1252" i="8"/>
  <c r="F1251" i="8"/>
  <c r="D1251" i="8"/>
  <c r="C1251" i="8"/>
  <c r="F1250" i="8"/>
  <c r="D1250" i="8"/>
  <c r="C1250" i="8"/>
  <c r="F1249" i="8"/>
  <c r="D1249" i="8"/>
  <c r="C1249" i="8"/>
  <c r="F1248" i="8"/>
  <c r="D1248" i="8"/>
  <c r="C1248" i="8"/>
  <c r="F1247" i="8"/>
  <c r="D1247" i="8"/>
  <c r="C1247" i="8"/>
  <c r="F1246" i="8"/>
  <c r="D1246" i="8"/>
  <c r="C1246" i="8"/>
  <c r="F1245" i="8"/>
  <c r="D1245" i="8"/>
  <c r="C1245" i="8"/>
  <c r="F1244" i="8"/>
  <c r="D1244" i="8"/>
  <c r="C1244" i="8"/>
  <c r="F1243" i="8"/>
  <c r="D1243" i="8"/>
  <c r="C1243" i="8"/>
  <c r="F1242" i="8"/>
  <c r="D1242" i="8"/>
  <c r="C1242" i="8"/>
  <c r="F1241" i="8"/>
  <c r="D1241" i="8"/>
  <c r="C1241" i="8"/>
  <c r="F1240" i="8"/>
  <c r="D1240" i="8"/>
  <c r="C1240" i="8"/>
  <c r="F1239" i="8"/>
  <c r="D1239" i="8"/>
  <c r="C1239" i="8"/>
  <c r="F1238" i="8"/>
  <c r="D1238" i="8"/>
  <c r="C1238" i="8"/>
  <c r="F1237" i="8"/>
  <c r="D1237" i="8"/>
  <c r="C1237" i="8"/>
  <c r="F1236" i="8"/>
  <c r="D1236" i="8"/>
  <c r="C1236" i="8"/>
  <c r="F1235" i="8"/>
  <c r="D1235" i="8"/>
  <c r="C1235" i="8"/>
  <c r="F1234" i="8"/>
  <c r="D1234" i="8"/>
  <c r="C1234" i="8"/>
  <c r="F1233" i="8"/>
  <c r="D1233" i="8"/>
  <c r="C1233" i="8"/>
  <c r="F1232" i="8"/>
  <c r="D1232" i="8"/>
  <c r="C1232" i="8"/>
  <c r="F1231" i="8"/>
  <c r="D1231" i="8"/>
  <c r="C1231" i="8"/>
  <c r="F1230" i="8"/>
  <c r="D1230" i="8"/>
  <c r="C1230" i="8"/>
  <c r="F1229" i="8"/>
  <c r="D1229" i="8"/>
  <c r="C1229" i="8"/>
  <c r="F1228" i="8"/>
  <c r="D1228" i="8"/>
  <c r="C1228" i="8"/>
  <c r="F1227" i="8"/>
  <c r="D1227" i="8"/>
  <c r="C1227" i="8"/>
  <c r="F1226" i="8"/>
  <c r="D1226" i="8"/>
  <c r="C1226" i="8"/>
  <c r="F1225" i="8"/>
  <c r="D1225" i="8"/>
  <c r="C1225" i="8"/>
  <c r="F1224" i="8"/>
  <c r="D1224" i="8"/>
  <c r="C1224" i="8"/>
  <c r="F1223" i="8"/>
  <c r="D1223" i="8"/>
  <c r="C1223" i="8"/>
  <c r="F1222" i="8"/>
  <c r="D1222" i="8"/>
  <c r="C1222" i="8"/>
  <c r="F1221" i="8"/>
  <c r="D1221" i="8"/>
  <c r="C1221" i="8"/>
  <c r="F1220" i="8"/>
  <c r="D1220" i="8"/>
  <c r="C1220" i="8"/>
  <c r="F1219" i="8"/>
  <c r="D1219" i="8"/>
  <c r="C1219" i="8"/>
  <c r="F1218" i="8"/>
  <c r="D1218" i="8"/>
  <c r="C1218" i="8"/>
  <c r="F1217" i="8"/>
  <c r="D1217" i="8"/>
  <c r="C1217" i="8"/>
  <c r="F1216" i="8"/>
  <c r="D1216" i="8"/>
  <c r="C1216" i="8"/>
  <c r="F1215" i="8"/>
  <c r="D1215" i="8"/>
  <c r="C1215" i="8"/>
  <c r="F1214" i="8"/>
  <c r="D1214" i="8"/>
  <c r="C1214" i="8"/>
  <c r="F1213" i="8"/>
  <c r="D1213" i="8"/>
  <c r="C1213" i="8"/>
  <c r="F1212" i="8"/>
  <c r="D1212" i="8"/>
  <c r="C1212" i="8"/>
  <c r="F1211" i="8"/>
  <c r="D1211" i="8"/>
  <c r="C1211" i="8"/>
  <c r="F1210" i="8"/>
  <c r="D1210" i="8"/>
  <c r="C1210" i="8"/>
  <c r="F1209" i="8"/>
  <c r="D1209" i="8"/>
  <c r="C1209" i="8"/>
  <c r="F1208" i="8"/>
  <c r="D1208" i="8"/>
  <c r="C1208" i="8"/>
  <c r="F1207" i="8"/>
  <c r="D1207" i="8"/>
  <c r="C1207" i="8"/>
  <c r="F1206" i="8"/>
  <c r="D1206" i="8"/>
  <c r="C1206" i="8"/>
  <c r="F1205" i="8"/>
  <c r="D1205" i="8"/>
  <c r="C1205" i="8"/>
  <c r="F1204" i="8"/>
  <c r="D1204" i="8"/>
  <c r="C1204" i="8"/>
  <c r="F1203" i="8"/>
  <c r="D1203" i="8"/>
  <c r="C1203" i="8"/>
  <c r="F1202" i="8"/>
  <c r="D1202" i="8"/>
  <c r="C1202" i="8"/>
  <c r="F1201" i="8"/>
  <c r="D1201" i="8"/>
  <c r="C1201" i="8"/>
  <c r="F1200" i="8"/>
  <c r="D1200" i="8"/>
  <c r="C1200" i="8"/>
  <c r="F1199" i="8"/>
  <c r="D1199" i="8"/>
  <c r="C1199" i="8"/>
  <c r="F1198" i="8"/>
  <c r="D1198" i="8"/>
  <c r="C1198" i="8"/>
  <c r="F1197" i="8"/>
  <c r="D1197" i="8"/>
  <c r="C1197" i="8"/>
  <c r="F1196" i="8"/>
  <c r="D1196" i="8"/>
  <c r="C1196" i="8"/>
  <c r="F1195" i="8"/>
  <c r="D1195" i="8"/>
  <c r="C1195" i="8"/>
  <c r="F1194" i="8"/>
  <c r="D1194" i="8"/>
  <c r="C1194" i="8"/>
  <c r="F1193" i="8"/>
  <c r="D1193" i="8"/>
  <c r="C1193" i="8"/>
  <c r="F1192" i="8"/>
  <c r="D1192" i="8"/>
  <c r="C1192" i="8"/>
  <c r="F1191" i="8"/>
  <c r="D1191" i="8"/>
  <c r="C1191" i="8"/>
  <c r="F1190" i="8"/>
  <c r="D1190" i="8"/>
  <c r="C1190" i="8"/>
  <c r="F1189" i="8"/>
  <c r="D1189" i="8"/>
  <c r="C1189" i="8"/>
  <c r="F1188" i="8"/>
  <c r="D1188" i="8"/>
  <c r="C1188" i="8"/>
  <c r="F1187" i="8"/>
  <c r="D1187" i="8"/>
  <c r="C1187" i="8"/>
  <c r="F1186" i="8"/>
  <c r="D1186" i="8"/>
  <c r="C1186" i="8"/>
  <c r="F1185" i="8"/>
  <c r="D1185" i="8"/>
  <c r="C1185" i="8"/>
  <c r="F1184" i="8"/>
  <c r="D1184" i="8"/>
  <c r="C1184" i="8"/>
  <c r="F1183" i="8"/>
  <c r="D1183" i="8"/>
  <c r="C1183" i="8"/>
  <c r="F1182" i="8"/>
  <c r="D1182" i="8"/>
  <c r="C1182" i="8"/>
  <c r="F1181" i="8"/>
  <c r="D1181" i="8"/>
  <c r="C1181" i="8"/>
  <c r="F1180" i="8"/>
  <c r="D1180" i="8"/>
  <c r="C1180" i="8"/>
  <c r="F1179" i="8"/>
  <c r="D1179" i="8"/>
  <c r="C1179" i="8"/>
  <c r="F1178" i="8"/>
  <c r="D1178" i="8"/>
  <c r="C1178" i="8"/>
  <c r="F1177" i="8"/>
  <c r="D1177" i="8"/>
  <c r="C1177" i="8"/>
  <c r="F1176" i="8"/>
  <c r="D1176" i="8"/>
  <c r="C1176" i="8"/>
  <c r="F1175" i="8"/>
  <c r="D1175" i="8"/>
  <c r="C1175" i="8"/>
  <c r="F1174" i="8"/>
  <c r="D1174" i="8"/>
  <c r="C1174" i="8"/>
  <c r="F1173" i="8"/>
  <c r="D1173" i="8"/>
  <c r="C1173" i="8"/>
  <c r="F1172" i="8"/>
  <c r="D1172" i="8"/>
  <c r="C1172" i="8"/>
  <c r="F1171" i="8"/>
  <c r="D1171" i="8"/>
  <c r="C1171" i="8"/>
  <c r="F1170" i="8"/>
  <c r="D1170" i="8"/>
  <c r="C1170" i="8"/>
  <c r="F1169" i="8"/>
  <c r="D1169" i="8"/>
  <c r="C1169" i="8"/>
  <c r="F1168" i="8"/>
  <c r="D1168" i="8"/>
  <c r="C1168" i="8"/>
  <c r="F1167" i="8"/>
  <c r="D1167" i="8"/>
  <c r="C1167" i="8"/>
  <c r="F1166" i="8"/>
  <c r="D1166" i="8"/>
  <c r="C1166" i="8"/>
  <c r="F1165" i="8"/>
  <c r="D1165" i="8"/>
  <c r="C1165" i="8"/>
  <c r="F1164" i="8"/>
  <c r="D1164" i="8"/>
  <c r="C1164" i="8"/>
  <c r="F1163" i="8"/>
  <c r="D1163" i="8"/>
  <c r="C1163" i="8"/>
  <c r="F1162" i="8"/>
  <c r="D1162" i="8"/>
  <c r="C1162" i="8"/>
  <c r="F1161" i="8"/>
  <c r="D1161" i="8"/>
  <c r="C1161" i="8"/>
  <c r="F1160" i="8"/>
  <c r="D1160" i="8"/>
  <c r="C1160" i="8"/>
  <c r="F1159" i="8"/>
  <c r="D1159" i="8"/>
  <c r="C1159" i="8"/>
  <c r="F1158" i="8"/>
  <c r="D1158" i="8"/>
  <c r="C1158" i="8"/>
  <c r="F1157" i="8"/>
  <c r="D1157" i="8"/>
  <c r="C1157" i="8"/>
  <c r="F1156" i="8"/>
  <c r="D1156" i="8"/>
  <c r="C1156" i="8"/>
  <c r="F1155" i="8"/>
  <c r="D1155" i="8"/>
  <c r="C1155" i="8"/>
  <c r="F1154" i="8"/>
  <c r="D1154" i="8"/>
  <c r="C1154" i="8"/>
  <c r="F1153" i="8"/>
  <c r="D1153" i="8"/>
  <c r="C1153" i="8"/>
  <c r="F1152" i="8"/>
  <c r="D1152" i="8"/>
  <c r="C1152" i="8"/>
  <c r="F1151" i="8"/>
  <c r="D1151" i="8"/>
  <c r="C1151" i="8"/>
  <c r="F1150" i="8"/>
  <c r="D1150" i="8"/>
  <c r="C1150" i="8"/>
  <c r="F1149" i="8"/>
  <c r="D1149" i="8"/>
  <c r="C1149" i="8"/>
  <c r="F1148" i="8"/>
  <c r="D1148" i="8"/>
  <c r="C1148" i="8"/>
  <c r="F1147" i="8"/>
  <c r="D1147" i="8"/>
  <c r="C1147" i="8"/>
  <c r="F1146" i="8"/>
  <c r="D1146" i="8"/>
  <c r="C1146" i="8"/>
  <c r="F1145" i="8"/>
  <c r="D1145" i="8"/>
  <c r="C1145" i="8"/>
  <c r="F1144" i="8"/>
  <c r="D1144" i="8"/>
  <c r="C1144" i="8"/>
  <c r="F1143" i="8"/>
  <c r="D1143" i="8"/>
  <c r="C1143" i="8"/>
  <c r="F1142" i="8"/>
  <c r="D1142" i="8"/>
  <c r="C1142" i="8"/>
  <c r="F1141" i="8"/>
  <c r="D1141" i="8"/>
  <c r="C1141" i="8"/>
  <c r="F1140" i="8"/>
  <c r="D1140" i="8"/>
  <c r="C1140" i="8"/>
  <c r="F1139" i="8"/>
  <c r="D1139" i="8"/>
  <c r="C1139" i="8"/>
  <c r="F1138" i="8"/>
  <c r="D1138" i="8"/>
  <c r="C1138" i="8"/>
  <c r="F1137" i="8"/>
  <c r="D1137" i="8"/>
  <c r="C1137" i="8"/>
  <c r="F1136" i="8"/>
  <c r="D1136" i="8"/>
  <c r="C1136" i="8"/>
  <c r="F1135" i="8"/>
  <c r="D1135" i="8"/>
  <c r="C1135" i="8"/>
  <c r="F1134" i="8"/>
  <c r="D1134" i="8"/>
  <c r="C1134" i="8"/>
  <c r="F1133" i="8"/>
  <c r="D1133" i="8"/>
  <c r="C1133" i="8"/>
  <c r="F1132" i="8"/>
  <c r="D1132" i="8"/>
  <c r="C1132" i="8"/>
  <c r="F1131" i="8"/>
  <c r="D1131" i="8"/>
  <c r="C1131" i="8"/>
  <c r="F1130" i="8"/>
  <c r="D1130" i="8"/>
  <c r="C1130" i="8"/>
  <c r="F1129" i="8"/>
  <c r="D1129" i="8"/>
  <c r="C1129" i="8"/>
  <c r="F1128" i="8"/>
  <c r="D1128" i="8"/>
  <c r="C1128" i="8"/>
  <c r="F1127" i="8"/>
  <c r="D1127" i="8"/>
  <c r="C1127" i="8"/>
  <c r="F1126" i="8"/>
  <c r="D1126" i="8"/>
  <c r="C1126" i="8"/>
  <c r="F1125" i="8"/>
  <c r="D1125" i="8"/>
  <c r="C1125" i="8"/>
  <c r="F1124" i="8"/>
  <c r="D1124" i="8"/>
  <c r="C1124" i="8"/>
  <c r="F1123" i="8"/>
  <c r="D1123" i="8"/>
  <c r="C1123" i="8"/>
  <c r="F1122" i="8"/>
  <c r="D1122" i="8"/>
  <c r="C1122" i="8"/>
  <c r="F1121" i="8"/>
  <c r="D1121" i="8"/>
  <c r="C1121" i="8"/>
  <c r="F1120" i="8"/>
  <c r="D1120" i="8"/>
  <c r="C1120" i="8"/>
  <c r="F1119" i="8"/>
  <c r="D1119" i="8"/>
  <c r="C1119" i="8"/>
  <c r="F1118" i="8"/>
  <c r="D1118" i="8"/>
  <c r="C1118" i="8"/>
  <c r="F1117" i="8"/>
  <c r="D1117" i="8"/>
  <c r="C1117" i="8"/>
  <c r="F1116" i="8"/>
  <c r="D1116" i="8"/>
  <c r="C1116" i="8"/>
  <c r="F1115" i="8"/>
  <c r="D1115" i="8"/>
  <c r="C1115" i="8"/>
  <c r="F1114" i="8"/>
  <c r="D1114" i="8"/>
  <c r="C1114" i="8"/>
  <c r="F1113" i="8"/>
  <c r="D1113" i="8"/>
  <c r="C1113" i="8"/>
  <c r="F1112" i="8"/>
  <c r="D1112" i="8"/>
  <c r="C1112" i="8"/>
  <c r="F1111" i="8"/>
  <c r="D1111" i="8"/>
  <c r="C1111" i="8"/>
  <c r="F1110" i="8"/>
  <c r="D1110" i="8"/>
  <c r="C1110" i="8"/>
  <c r="F1109" i="8"/>
  <c r="D1109" i="8"/>
  <c r="C1109" i="8"/>
  <c r="F1108" i="8"/>
  <c r="D1108" i="8"/>
  <c r="C1108" i="8"/>
  <c r="F1107" i="8"/>
  <c r="D1107" i="8"/>
  <c r="C1107" i="8"/>
  <c r="F1106" i="8"/>
  <c r="D1106" i="8"/>
  <c r="C1106" i="8"/>
  <c r="F1105" i="8"/>
  <c r="D1105" i="8"/>
  <c r="C1105" i="8"/>
  <c r="F1104" i="8"/>
  <c r="D1104" i="8"/>
  <c r="C1104" i="8"/>
  <c r="F1103" i="8"/>
  <c r="D1103" i="8"/>
  <c r="C1103" i="8"/>
  <c r="F1102" i="8"/>
  <c r="D1102" i="8"/>
  <c r="C1102" i="8"/>
  <c r="F1101" i="8"/>
  <c r="D1101" i="8"/>
  <c r="C1101" i="8"/>
  <c r="F1100" i="8"/>
  <c r="D1100" i="8"/>
  <c r="C1100" i="8"/>
  <c r="F1099" i="8"/>
  <c r="D1099" i="8"/>
  <c r="C1099" i="8"/>
  <c r="F1098" i="8"/>
  <c r="D1098" i="8"/>
  <c r="C1098" i="8"/>
  <c r="F1097" i="8"/>
  <c r="D1097" i="8"/>
  <c r="C1097" i="8"/>
  <c r="F1096" i="8"/>
  <c r="D1096" i="8"/>
  <c r="C1096" i="8"/>
  <c r="F1095" i="8"/>
  <c r="D1095" i="8"/>
  <c r="C1095" i="8"/>
  <c r="F1094" i="8"/>
  <c r="D1094" i="8"/>
  <c r="C1094" i="8"/>
  <c r="F1093" i="8"/>
  <c r="D1093" i="8"/>
  <c r="C1093" i="8"/>
  <c r="F1092" i="8"/>
  <c r="D1092" i="8"/>
  <c r="C1092" i="8"/>
  <c r="F1091" i="8"/>
  <c r="D1091" i="8"/>
  <c r="C1091" i="8"/>
  <c r="F1090" i="8"/>
  <c r="D1090" i="8"/>
  <c r="C1090" i="8"/>
  <c r="F1089" i="8"/>
  <c r="D1089" i="8"/>
  <c r="C1089" i="8"/>
  <c r="F1088" i="8"/>
  <c r="D1088" i="8"/>
  <c r="C1088" i="8"/>
  <c r="F1087" i="8"/>
  <c r="D1087" i="8"/>
  <c r="C1087" i="8"/>
  <c r="F1086" i="8"/>
  <c r="D1086" i="8"/>
  <c r="C1086" i="8"/>
  <c r="F1085" i="8"/>
  <c r="D1085" i="8"/>
  <c r="C1085" i="8"/>
  <c r="F1084" i="8"/>
  <c r="D1084" i="8"/>
  <c r="C1084" i="8"/>
  <c r="F1083" i="8"/>
  <c r="D1083" i="8"/>
  <c r="C1083" i="8"/>
  <c r="F1082" i="8"/>
  <c r="D1082" i="8"/>
  <c r="C1082" i="8"/>
  <c r="F1081" i="8"/>
  <c r="D1081" i="8"/>
  <c r="C1081" i="8"/>
  <c r="F1080" i="8"/>
  <c r="D1080" i="8"/>
  <c r="C1080" i="8"/>
  <c r="F1079" i="8"/>
  <c r="D1079" i="8"/>
  <c r="C1079" i="8"/>
  <c r="F1078" i="8"/>
  <c r="D1078" i="8"/>
  <c r="C1078" i="8"/>
  <c r="F1077" i="8"/>
  <c r="D1077" i="8"/>
  <c r="C1077" i="8"/>
  <c r="F1076" i="8"/>
  <c r="D1076" i="8"/>
  <c r="C1076" i="8"/>
  <c r="F1075" i="8"/>
  <c r="D1075" i="8"/>
  <c r="C1075" i="8"/>
  <c r="F1074" i="8"/>
  <c r="D1074" i="8"/>
  <c r="C1074" i="8"/>
  <c r="F1073" i="8"/>
  <c r="D1073" i="8"/>
  <c r="C1073" i="8"/>
  <c r="F1072" i="8"/>
  <c r="D1072" i="8"/>
  <c r="C1072" i="8"/>
  <c r="F1071" i="8"/>
  <c r="D1071" i="8"/>
  <c r="C1071" i="8"/>
  <c r="F1070" i="8"/>
  <c r="D1070" i="8"/>
  <c r="C1070" i="8"/>
  <c r="F1069" i="8"/>
  <c r="D1069" i="8"/>
  <c r="C1069" i="8"/>
  <c r="F1068" i="8"/>
  <c r="D1068" i="8"/>
  <c r="C1068" i="8"/>
  <c r="F1067" i="8"/>
  <c r="D1067" i="8"/>
  <c r="C1067" i="8"/>
  <c r="F1066" i="8"/>
  <c r="D1066" i="8"/>
  <c r="C1066" i="8"/>
  <c r="F1065" i="8"/>
  <c r="D1065" i="8"/>
  <c r="C1065" i="8"/>
  <c r="F1064" i="8"/>
  <c r="D1064" i="8"/>
  <c r="C1064" i="8"/>
  <c r="F1063" i="8"/>
  <c r="D1063" i="8"/>
  <c r="C1063" i="8"/>
  <c r="F1062" i="8"/>
  <c r="D1062" i="8"/>
  <c r="C1062" i="8"/>
  <c r="F1061" i="8"/>
  <c r="D1061" i="8"/>
  <c r="C1061" i="8"/>
  <c r="F1060" i="8"/>
  <c r="D1060" i="8"/>
  <c r="C1060" i="8"/>
  <c r="F1059" i="8"/>
  <c r="D1059" i="8"/>
  <c r="C1059" i="8"/>
  <c r="F1058" i="8"/>
  <c r="D1058" i="8"/>
  <c r="C1058" i="8"/>
  <c r="F1057" i="8"/>
  <c r="D1057" i="8"/>
  <c r="C1057" i="8"/>
  <c r="F1056" i="8"/>
  <c r="D1056" i="8"/>
  <c r="C1056" i="8"/>
  <c r="F1055" i="8"/>
  <c r="D1055" i="8"/>
  <c r="C1055" i="8"/>
  <c r="F1054" i="8"/>
  <c r="D1054" i="8"/>
  <c r="C1054" i="8"/>
  <c r="F1053" i="8"/>
  <c r="D1053" i="8"/>
  <c r="C1053" i="8"/>
  <c r="F1052" i="8"/>
  <c r="D1052" i="8"/>
  <c r="C1052" i="8"/>
  <c r="F1051" i="8"/>
  <c r="D1051" i="8"/>
  <c r="C1051" i="8"/>
  <c r="F1050" i="8"/>
  <c r="D1050" i="8"/>
  <c r="C1050" i="8"/>
  <c r="F1049" i="8"/>
  <c r="D1049" i="8"/>
  <c r="C1049" i="8"/>
  <c r="F1048" i="8"/>
  <c r="D1048" i="8"/>
  <c r="C1048" i="8"/>
  <c r="F1047" i="8"/>
  <c r="D1047" i="8"/>
  <c r="C1047" i="8"/>
  <c r="F1046" i="8"/>
  <c r="D1046" i="8"/>
  <c r="C1046" i="8"/>
  <c r="F1045" i="8"/>
  <c r="D1045" i="8"/>
  <c r="C1045" i="8"/>
  <c r="F1044" i="8"/>
  <c r="D1044" i="8"/>
  <c r="C1044" i="8"/>
  <c r="F1043" i="8"/>
  <c r="D1043" i="8"/>
  <c r="C1043" i="8"/>
  <c r="F1042" i="8"/>
  <c r="D1042" i="8"/>
  <c r="C1042" i="8"/>
  <c r="F1041" i="8"/>
  <c r="D1041" i="8"/>
  <c r="C1041" i="8"/>
  <c r="F1040" i="8"/>
  <c r="D1040" i="8"/>
  <c r="C1040" i="8"/>
  <c r="F1039" i="8"/>
  <c r="D1039" i="8"/>
  <c r="C1039" i="8"/>
  <c r="F1038" i="8"/>
  <c r="D1038" i="8"/>
  <c r="C1038" i="8"/>
  <c r="F1037" i="8"/>
  <c r="D1037" i="8"/>
  <c r="C1037" i="8"/>
  <c r="F1036" i="8"/>
  <c r="D1036" i="8"/>
  <c r="C1036" i="8"/>
  <c r="F1035" i="8"/>
  <c r="D1035" i="8"/>
  <c r="C1035" i="8"/>
  <c r="F1034" i="8"/>
  <c r="D1034" i="8"/>
  <c r="C1034" i="8"/>
  <c r="F1033" i="8"/>
  <c r="D1033" i="8"/>
  <c r="C1033" i="8"/>
  <c r="F1032" i="8"/>
  <c r="D1032" i="8"/>
  <c r="C1032" i="8"/>
  <c r="F1031" i="8"/>
  <c r="D1031" i="8"/>
  <c r="C1031" i="8"/>
  <c r="F1030" i="8"/>
  <c r="D1030" i="8"/>
  <c r="C1030" i="8"/>
  <c r="F1029" i="8"/>
  <c r="D1029" i="8"/>
  <c r="C1029" i="8"/>
  <c r="F1028" i="8"/>
  <c r="D1028" i="8"/>
  <c r="C1028" i="8"/>
  <c r="F1027" i="8"/>
  <c r="D1027" i="8"/>
  <c r="C1027" i="8"/>
  <c r="F1026" i="8"/>
  <c r="D1026" i="8"/>
  <c r="C1026" i="8"/>
  <c r="F1025" i="8"/>
  <c r="D1025" i="8"/>
  <c r="C1025" i="8"/>
  <c r="F1024" i="8"/>
  <c r="D1024" i="8"/>
  <c r="C1024" i="8"/>
  <c r="F1023" i="8"/>
  <c r="D1023" i="8"/>
  <c r="C1023" i="8"/>
  <c r="F1022" i="8"/>
  <c r="D1022" i="8"/>
  <c r="C1022" i="8"/>
  <c r="F1021" i="8"/>
  <c r="D1021" i="8"/>
  <c r="C1021" i="8"/>
  <c r="F1020" i="8"/>
  <c r="D1020" i="8"/>
  <c r="C1020" i="8"/>
  <c r="F1019" i="8"/>
  <c r="D1019" i="8"/>
  <c r="C1019" i="8"/>
  <c r="F1018" i="8"/>
  <c r="D1018" i="8"/>
  <c r="C1018" i="8"/>
  <c r="F1017" i="8"/>
  <c r="D1017" i="8"/>
  <c r="C1017" i="8"/>
  <c r="F1016" i="8"/>
  <c r="D1016" i="8"/>
  <c r="C1016" i="8"/>
  <c r="F1015" i="8"/>
  <c r="D1015" i="8"/>
  <c r="C1015" i="8"/>
  <c r="F1014" i="8"/>
  <c r="D1014" i="8"/>
  <c r="C1014" i="8"/>
  <c r="F1013" i="8"/>
  <c r="D1013" i="8"/>
  <c r="C1013" i="8"/>
  <c r="F1012" i="8"/>
  <c r="D1012" i="8"/>
  <c r="C1012" i="8"/>
  <c r="F1011" i="8"/>
  <c r="D1011" i="8"/>
  <c r="C1011" i="8"/>
  <c r="F1010" i="8"/>
  <c r="D1010" i="8"/>
  <c r="C1010" i="8"/>
  <c r="F1009" i="8"/>
  <c r="D1009" i="8"/>
  <c r="C1009" i="8"/>
  <c r="F1008" i="8"/>
  <c r="D1008" i="8"/>
  <c r="C1008" i="8"/>
  <c r="F1007" i="8"/>
  <c r="D1007" i="8"/>
  <c r="C1007" i="8"/>
  <c r="F1006" i="8"/>
  <c r="D1006" i="8"/>
  <c r="C1006" i="8"/>
  <c r="F1005" i="8"/>
  <c r="D1005" i="8"/>
  <c r="C1005" i="8"/>
  <c r="F1004" i="8"/>
  <c r="D1004" i="8"/>
  <c r="C1004" i="8"/>
  <c r="F1003" i="8"/>
  <c r="D1003" i="8"/>
  <c r="C1003" i="8"/>
  <c r="F1002" i="8"/>
  <c r="D1002" i="8"/>
  <c r="C1002" i="8"/>
  <c r="F1001" i="8"/>
  <c r="D1001" i="8"/>
  <c r="C1001" i="8"/>
  <c r="F1000" i="8"/>
  <c r="D1000" i="8"/>
  <c r="C1000" i="8"/>
  <c r="F999" i="8"/>
  <c r="D999" i="8"/>
  <c r="C999" i="8"/>
  <c r="F998" i="8"/>
  <c r="D998" i="8"/>
  <c r="C998" i="8"/>
  <c r="F997" i="8"/>
  <c r="D997" i="8"/>
  <c r="C997" i="8"/>
  <c r="F996" i="8"/>
  <c r="D996" i="8"/>
  <c r="C996" i="8"/>
  <c r="F995" i="8"/>
  <c r="D995" i="8"/>
  <c r="C995" i="8"/>
  <c r="F994" i="8"/>
  <c r="D994" i="8"/>
  <c r="C994" i="8"/>
  <c r="F993" i="8"/>
  <c r="D993" i="8"/>
  <c r="C993" i="8"/>
  <c r="F992" i="8"/>
  <c r="D992" i="8"/>
  <c r="C992" i="8"/>
  <c r="F991" i="8"/>
  <c r="D991" i="8"/>
  <c r="C991" i="8"/>
  <c r="F990" i="8"/>
  <c r="D990" i="8"/>
  <c r="C990" i="8"/>
  <c r="F989" i="8"/>
  <c r="D989" i="8"/>
  <c r="C989" i="8"/>
  <c r="F988" i="8"/>
  <c r="D988" i="8"/>
  <c r="C988" i="8"/>
  <c r="F987" i="8"/>
  <c r="D987" i="8"/>
  <c r="C987" i="8"/>
  <c r="F986" i="8"/>
  <c r="D986" i="8"/>
  <c r="C986" i="8"/>
  <c r="F985" i="8"/>
  <c r="D985" i="8"/>
  <c r="C985" i="8"/>
  <c r="F984" i="8"/>
  <c r="D984" i="8"/>
  <c r="C984" i="8"/>
  <c r="F983" i="8"/>
  <c r="D983" i="8"/>
  <c r="C983" i="8"/>
  <c r="F982" i="8"/>
  <c r="D982" i="8"/>
  <c r="C982" i="8"/>
  <c r="F981" i="8"/>
  <c r="D981" i="8"/>
  <c r="C981" i="8"/>
  <c r="F980" i="8"/>
  <c r="D980" i="8"/>
  <c r="C980" i="8"/>
  <c r="F979" i="8"/>
  <c r="D979" i="8"/>
  <c r="C979" i="8"/>
  <c r="F978" i="8"/>
  <c r="D978" i="8"/>
  <c r="C978" i="8"/>
  <c r="F977" i="8"/>
  <c r="D977" i="8"/>
  <c r="C977" i="8"/>
  <c r="F976" i="8"/>
  <c r="D976" i="8"/>
  <c r="C976" i="8"/>
  <c r="F975" i="8"/>
  <c r="D975" i="8"/>
  <c r="C975" i="8"/>
  <c r="F974" i="8"/>
  <c r="D974" i="8"/>
  <c r="C974" i="8"/>
  <c r="F973" i="8"/>
  <c r="D973" i="8"/>
  <c r="C973" i="8"/>
  <c r="F972" i="8"/>
  <c r="D972" i="8"/>
  <c r="C972" i="8"/>
  <c r="F971" i="8"/>
  <c r="D971" i="8"/>
  <c r="C971" i="8"/>
  <c r="F970" i="8"/>
  <c r="D970" i="8"/>
  <c r="C970" i="8"/>
  <c r="F969" i="8"/>
  <c r="D969" i="8"/>
  <c r="C969" i="8"/>
  <c r="F968" i="8"/>
  <c r="D968" i="8"/>
  <c r="C968" i="8"/>
  <c r="F967" i="8"/>
  <c r="D967" i="8"/>
  <c r="C967" i="8"/>
  <c r="F966" i="8"/>
  <c r="D966" i="8"/>
  <c r="C966" i="8"/>
  <c r="F965" i="8"/>
  <c r="D965" i="8"/>
  <c r="C965" i="8"/>
  <c r="F964" i="8"/>
  <c r="D964" i="8"/>
  <c r="C964" i="8"/>
  <c r="F963" i="8"/>
  <c r="D963" i="8"/>
  <c r="C963" i="8"/>
  <c r="F962" i="8"/>
  <c r="D962" i="8"/>
  <c r="C962" i="8"/>
  <c r="F961" i="8"/>
  <c r="D961" i="8"/>
  <c r="C961" i="8"/>
  <c r="F960" i="8"/>
  <c r="D960" i="8"/>
  <c r="C960" i="8"/>
  <c r="F959" i="8"/>
  <c r="D959" i="8"/>
  <c r="C959" i="8"/>
  <c r="F958" i="8"/>
  <c r="D958" i="8"/>
  <c r="C958" i="8"/>
  <c r="F957" i="8"/>
  <c r="D957" i="8"/>
  <c r="C957" i="8"/>
  <c r="F956" i="8"/>
  <c r="D956" i="8"/>
  <c r="C956" i="8"/>
  <c r="F955" i="8"/>
  <c r="D955" i="8"/>
  <c r="C955" i="8"/>
  <c r="F954" i="8"/>
  <c r="D954" i="8"/>
  <c r="C954" i="8"/>
  <c r="F953" i="8"/>
  <c r="D953" i="8"/>
  <c r="C953" i="8"/>
  <c r="F952" i="8"/>
  <c r="D952" i="8"/>
  <c r="C952" i="8"/>
  <c r="F951" i="8"/>
  <c r="D951" i="8"/>
  <c r="C951" i="8"/>
  <c r="F950" i="8"/>
  <c r="D950" i="8"/>
  <c r="C950" i="8"/>
  <c r="F949" i="8"/>
  <c r="D949" i="8"/>
  <c r="C949" i="8"/>
  <c r="F948" i="8"/>
  <c r="D948" i="8"/>
  <c r="C948" i="8"/>
  <c r="F947" i="8"/>
  <c r="D947" i="8"/>
  <c r="C947" i="8"/>
  <c r="F946" i="8"/>
  <c r="D946" i="8"/>
  <c r="C946" i="8"/>
  <c r="F945" i="8"/>
  <c r="D945" i="8"/>
  <c r="C945" i="8"/>
  <c r="F944" i="8"/>
  <c r="D944" i="8"/>
  <c r="C944" i="8"/>
  <c r="F943" i="8"/>
  <c r="D943" i="8"/>
  <c r="C943" i="8"/>
  <c r="F942" i="8"/>
  <c r="D942" i="8"/>
  <c r="C942" i="8"/>
  <c r="F941" i="8"/>
  <c r="D941" i="8"/>
  <c r="C941" i="8"/>
  <c r="F940" i="8"/>
  <c r="D940" i="8"/>
  <c r="C940" i="8"/>
  <c r="F939" i="8"/>
  <c r="D939" i="8"/>
  <c r="C939" i="8"/>
  <c r="F938" i="8"/>
  <c r="D938" i="8"/>
  <c r="C938" i="8"/>
  <c r="F937" i="8"/>
  <c r="D937" i="8"/>
  <c r="C937" i="8"/>
  <c r="F936" i="8"/>
  <c r="D936" i="8"/>
  <c r="C936" i="8"/>
  <c r="F935" i="8"/>
  <c r="D935" i="8"/>
  <c r="C935" i="8"/>
  <c r="F934" i="8"/>
  <c r="D934" i="8"/>
  <c r="C934" i="8"/>
  <c r="F933" i="8"/>
  <c r="D933" i="8"/>
  <c r="C933" i="8"/>
  <c r="F932" i="8"/>
  <c r="D932" i="8"/>
  <c r="C932" i="8"/>
  <c r="F931" i="8"/>
  <c r="D931" i="8"/>
  <c r="C931" i="8"/>
  <c r="F930" i="8"/>
  <c r="D930" i="8"/>
  <c r="C930" i="8"/>
  <c r="F929" i="8"/>
  <c r="D929" i="8"/>
  <c r="C929" i="8"/>
  <c r="F928" i="8"/>
  <c r="D928" i="8"/>
  <c r="C928" i="8"/>
  <c r="F927" i="8"/>
  <c r="D927" i="8"/>
  <c r="C927" i="8"/>
  <c r="F926" i="8"/>
  <c r="D926" i="8"/>
  <c r="C926" i="8"/>
  <c r="F925" i="8"/>
  <c r="D925" i="8"/>
  <c r="C925" i="8"/>
  <c r="F924" i="8"/>
  <c r="D924" i="8"/>
  <c r="C924" i="8"/>
  <c r="F923" i="8"/>
  <c r="D923" i="8"/>
  <c r="C923" i="8"/>
  <c r="F922" i="8"/>
  <c r="D922" i="8"/>
  <c r="C922" i="8"/>
  <c r="F921" i="8"/>
  <c r="D921" i="8"/>
  <c r="C921" i="8"/>
  <c r="F920" i="8"/>
  <c r="D920" i="8"/>
  <c r="C920" i="8"/>
  <c r="F919" i="8"/>
  <c r="D919" i="8"/>
  <c r="C919" i="8"/>
  <c r="F918" i="8"/>
  <c r="D918" i="8"/>
  <c r="C918" i="8"/>
  <c r="F917" i="8"/>
  <c r="D917" i="8"/>
  <c r="C917" i="8"/>
  <c r="F916" i="8"/>
  <c r="D916" i="8"/>
  <c r="C916" i="8"/>
  <c r="F915" i="8"/>
  <c r="D915" i="8"/>
  <c r="C915" i="8"/>
  <c r="F914" i="8"/>
  <c r="D914" i="8"/>
  <c r="C914" i="8"/>
  <c r="F913" i="8"/>
  <c r="D913" i="8"/>
  <c r="C913" i="8"/>
  <c r="F912" i="8"/>
  <c r="D912" i="8"/>
  <c r="C912" i="8"/>
  <c r="F911" i="8"/>
  <c r="D911" i="8"/>
  <c r="C911" i="8"/>
  <c r="F910" i="8"/>
  <c r="D910" i="8"/>
  <c r="C910" i="8"/>
  <c r="F909" i="8"/>
  <c r="D909" i="8"/>
  <c r="C909" i="8"/>
  <c r="F908" i="8"/>
  <c r="D908" i="8"/>
  <c r="C908" i="8"/>
  <c r="F907" i="8"/>
  <c r="D907" i="8"/>
  <c r="C907" i="8"/>
  <c r="F906" i="8"/>
  <c r="D906" i="8"/>
  <c r="C906" i="8"/>
  <c r="F905" i="8"/>
  <c r="D905" i="8"/>
  <c r="C905" i="8"/>
  <c r="F904" i="8"/>
  <c r="D904" i="8"/>
  <c r="C904" i="8"/>
  <c r="F903" i="8"/>
  <c r="D903" i="8"/>
  <c r="C903" i="8"/>
  <c r="F902" i="8"/>
  <c r="D902" i="8"/>
  <c r="C902" i="8"/>
  <c r="F901" i="8"/>
  <c r="D901" i="8"/>
  <c r="C901" i="8"/>
  <c r="F900" i="8"/>
  <c r="D900" i="8"/>
  <c r="C900" i="8"/>
  <c r="F899" i="8"/>
  <c r="D899" i="8"/>
  <c r="C899" i="8"/>
  <c r="F898" i="8"/>
  <c r="D898" i="8"/>
  <c r="C898" i="8"/>
  <c r="F897" i="8"/>
  <c r="D897" i="8"/>
  <c r="C897" i="8"/>
  <c r="F896" i="8"/>
  <c r="D896" i="8"/>
  <c r="C896" i="8"/>
  <c r="F895" i="8"/>
  <c r="D895" i="8"/>
  <c r="C895" i="8"/>
  <c r="F894" i="8"/>
  <c r="D894" i="8"/>
  <c r="C894" i="8"/>
  <c r="F893" i="8"/>
  <c r="D893" i="8"/>
  <c r="C893" i="8"/>
  <c r="F892" i="8"/>
  <c r="D892" i="8"/>
  <c r="C892" i="8"/>
  <c r="F891" i="8"/>
  <c r="D891" i="8"/>
  <c r="C891" i="8"/>
  <c r="F890" i="8"/>
  <c r="D890" i="8"/>
  <c r="C890" i="8"/>
  <c r="F889" i="8"/>
  <c r="D889" i="8"/>
  <c r="C889" i="8"/>
  <c r="F888" i="8"/>
  <c r="D888" i="8"/>
  <c r="C888" i="8"/>
  <c r="F887" i="8"/>
  <c r="D887" i="8"/>
  <c r="C887" i="8"/>
  <c r="F886" i="8"/>
  <c r="D886" i="8"/>
  <c r="C886" i="8"/>
  <c r="F885" i="8"/>
  <c r="D885" i="8"/>
  <c r="C885" i="8"/>
  <c r="F884" i="8"/>
  <c r="D884" i="8"/>
  <c r="C884" i="8"/>
  <c r="F883" i="8"/>
  <c r="D883" i="8"/>
  <c r="C883" i="8"/>
  <c r="F882" i="8"/>
  <c r="D882" i="8"/>
  <c r="C882" i="8"/>
  <c r="F881" i="8"/>
  <c r="D881" i="8"/>
  <c r="C881" i="8"/>
  <c r="F880" i="8"/>
  <c r="D880" i="8"/>
  <c r="C880" i="8"/>
  <c r="F879" i="8"/>
  <c r="D879" i="8"/>
  <c r="C879" i="8"/>
  <c r="F878" i="8"/>
  <c r="D878" i="8"/>
  <c r="C878" i="8"/>
  <c r="F877" i="8"/>
  <c r="D877" i="8"/>
  <c r="C877" i="8"/>
  <c r="F876" i="8"/>
  <c r="D876" i="8"/>
  <c r="C876" i="8"/>
  <c r="F875" i="8"/>
  <c r="D875" i="8"/>
  <c r="C875" i="8"/>
  <c r="F874" i="8"/>
  <c r="D874" i="8"/>
  <c r="C874" i="8"/>
  <c r="F873" i="8"/>
  <c r="D873" i="8"/>
  <c r="C873" i="8"/>
  <c r="F872" i="8"/>
  <c r="D872" i="8"/>
  <c r="C872" i="8"/>
  <c r="F871" i="8"/>
  <c r="D871" i="8"/>
  <c r="C871" i="8"/>
  <c r="F870" i="8"/>
  <c r="D870" i="8"/>
  <c r="C870" i="8"/>
  <c r="F869" i="8"/>
  <c r="D869" i="8"/>
  <c r="C869" i="8"/>
  <c r="F868" i="8"/>
  <c r="D868" i="8"/>
  <c r="C868" i="8"/>
  <c r="F867" i="8"/>
  <c r="D867" i="8"/>
  <c r="C867" i="8"/>
  <c r="F866" i="8"/>
  <c r="D866" i="8"/>
  <c r="C866" i="8"/>
  <c r="F865" i="8"/>
  <c r="D865" i="8"/>
  <c r="C865" i="8"/>
  <c r="F864" i="8"/>
  <c r="D864" i="8"/>
  <c r="C864" i="8"/>
  <c r="F863" i="8"/>
  <c r="D863" i="8"/>
  <c r="C863" i="8"/>
  <c r="F862" i="8"/>
  <c r="D862" i="8"/>
  <c r="C862" i="8"/>
  <c r="F861" i="8"/>
  <c r="D861" i="8"/>
  <c r="C861" i="8"/>
  <c r="F860" i="8"/>
  <c r="D860" i="8"/>
  <c r="C860" i="8"/>
  <c r="F859" i="8"/>
  <c r="D859" i="8"/>
  <c r="C859" i="8"/>
  <c r="F858" i="8"/>
  <c r="D858" i="8"/>
  <c r="C858" i="8"/>
  <c r="F857" i="8"/>
  <c r="D857" i="8"/>
  <c r="C857" i="8"/>
  <c r="F856" i="8"/>
  <c r="D856" i="8"/>
  <c r="C856" i="8"/>
  <c r="F855" i="8"/>
  <c r="D855" i="8"/>
  <c r="C855" i="8"/>
  <c r="F854" i="8"/>
  <c r="D854" i="8"/>
  <c r="C854" i="8"/>
  <c r="F853" i="8"/>
  <c r="D853" i="8"/>
  <c r="C853" i="8"/>
  <c r="F852" i="8"/>
  <c r="D852" i="8"/>
  <c r="C852" i="8"/>
  <c r="F851" i="8"/>
  <c r="D851" i="8"/>
  <c r="C851" i="8"/>
  <c r="F850" i="8"/>
  <c r="D850" i="8"/>
  <c r="C850" i="8"/>
  <c r="F849" i="8"/>
  <c r="D849" i="8"/>
  <c r="C849" i="8"/>
  <c r="F848" i="8"/>
  <c r="D848" i="8"/>
  <c r="C848" i="8"/>
  <c r="F847" i="8"/>
  <c r="D847" i="8"/>
  <c r="C847" i="8"/>
  <c r="F846" i="8"/>
  <c r="D846" i="8"/>
  <c r="C846" i="8"/>
  <c r="F845" i="8"/>
  <c r="D845" i="8"/>
  <c r="C845" i="8"/>
  <c r="F844" i="8"/>
  <c r="D844" i="8"/>
  <c r="C844" i="8"/>
  <c r="F843" i="8"/>
  <c r="D843" i="8"/>
  <c r="C843" i="8"/>
  <c r="F842" i="8"/>
  <c r="D842" i="8"/>
  <c r="C842" i="8"/>
  <c r="F841" i="8"/>
  <c r="D841" i="8"/>
  <c r="C841" i="8"/>
  <c r="F840" i="8"/>
  <c r="D840" i="8"/>
  <c r="C840" i="8"/>
  <c r="F839" i="8"/>
  <c r="D839" i="8"/>
  <c r="C839" i="8"/>
  <c r="F838" i="8"/>
  <c r="D838" i="8"/>
  <c r="C838" i="8"/>
  <c r="F837" i="8"/>
  <c r="D837" i="8"/>
  <c r="C837" i="8"/>
  <c r="F836" i="8"/>
  <c r="D836" i="8"/>
  <c r="C836" i="8"/>
  <c r="F835" i="8"/>
  <c r="D835" i="8"/>
  <c r="C835" i="8"/>
  <c r="F834" i="8"/>
  <c r="D834" i="8"/>
  <c r="C834" i="8"/>
  <c r="F833" i="8"/>
  <c r="D833" i="8"/>
  <c r="C833" i="8"/>
  <c r="F832" i="8"/>
  <c r="D832" i="8"/>
  <c r="C832" i="8"/>
  <c r="F831" i="8"/>
  <c r="D831" i="8"/>
  <c r="C831" i="8"/>
  <c r="F830" i="8"/>
  <c r="D830" i="8"/>
  <c r="C830" i="8"/>
  <c r="F829" i="8"/>
  <c r="D829" i="8"/>
  <c r="C829" i="8"/>
  <c r="F828" i="8"/>
  <c r="D828" i="8"/>
  <c r="C828" i="8"/>
  <c r="F827" i="8"/>
  <c r="D827" i="8"/>
  <c r="C827" i="8"/>
  <c r="F826" i="8"/>
  <c r="D826" i="8"/>
  <c r="C826" i="8"/>
  <c r="F825" i="8"/>
  <c r="D825" i="8"/>
  <c r="C825" i="8"/>
  <c r="F824" i="8"/>
  <c r="D824" i="8"/>
  <c r="C824" i="8"/>
  <c r="F823" i="8"/>
  <c r="D823" i="8"/>
  <c r="C823" i="8"/>
  <c r="F822" i="8"/>
  <c r="D822" i="8"/>
  <c r="C822" i="8"/>
  <c r="F821" i="8"/>
  <c r="D821" i="8"/>
  <c r="C821" i="8"/>
  <c r="F820" i="8"/>
  <c r="D820" i="8"/>
  <c r="C820" i="8"/>
  <c r="F819" i="8"/>
  <c r="D819" i="8"/>
  <c r="C819" i="8"/>
  <c r="F818" i="8"/>
  <c r="D818" i="8"/>
  <c r="C818" i="8"/>
  <c r="F817" i="8"/>
  <c r="D817" i="8"/>
  <c r="C817" i="8"/>
  <c r="F816" i="8"/>
  <c r="D816" i="8"/>
  <c r="C816" i="8"/>
  <c r="F815" i="8"/>
  <c r="D815" i="8"/>
  <c r="C815" i="8"/>
  <c r="F814" i="8"/>
  <c r="D814" i="8"/>
  <c r="C814" i="8"/>
  <c r="F813" i="8"/>
  <c r="D813" i="8"/>
  <c r="C813" i="8"/>
  <c r="F812" i="8"/>
  <c r="D812" i="8"/>
  <c r="C812" i="8"/>
  <c r="F811" i="8"/>
  <c r="D811" i="8"/>
  <c r="C811" i="8"/>
  <c r="F810" i="8"/>
  <c r="D810" i="8"/>
  <c r="C810" i="8"/>
  <c r="F809" i="8"/>
  <c r="D809" i="8"/>
  <c r="C809" i="8"/>
  <c r="F808" i="8"/>
  <c r="D808" i="8"/>
  <c r="C808" i="8"/>
  <c r="F807" i="8"/>
  <c r="D807" i="8"/>
  <c r="C807" i="8"/>
  <c r="F806" i="8"/>
  <c r="D806" i="8"/>
  <c r="C806" i="8"/>
  <c r="F805" i="8"/>
  <c r="D805" i="8"/>
  <c r="C805" i="8"/>
  <c r="F804" i="8"/>
  <c r="D804" i="8"/>
  <c r="C804" i="8"/>
  <c r="F803" i="8"/>
  <c r="D803" i="8"/>
  <c r="C803" i="8"/>
  <c r="F802" i="8"/>
  <c r="D802" i="8"/>
  <c r="C802" i="8"/>
  <c r="F801" i="8"/>
  <c r="D801" i="8"/>
  <c r="C801" i="8"/>
  <c r="F800" i="8"/>
  <c r="D800" i="8"/>
  <c r="C800" i="8"/>
  <c r="F799" i="8"/>
  <c r="D799" i="8"/>
  <c r="C799" i="8"/>
  <c r="F798" i="8"/>
  <c r="D798" i="8"/>
  <c r="C798" i="8"/>
  <c r="F797" i="8"/>
  <c r="D797" i="8"/>
  <c r="C797" i="8"/>
  <c r="F796" i="8"/>
  <c r="D796" i="8"/>
  <c r="C796" i="8"/>
  <c r="F795" i="8"/>
  <c r="D795" i="8"/>
  <c r="C795" i="8"/>
  <c r="F794" i="8"/>
  <c r="D794" i="8"/>
  <c r="C794" i="8"/>
  <c r="F793" i="8"/>
  <c r="D793" i="8"/>
  <c r="C793" i="8"/>
  <c r="F792" i="8"/>
  <c r="D792" i="8"/>
  <c r="C792" i="8"/>
  <c r="F791" i="8"/>
  <c r="D791" i="8"/>
  <c r="C791" i="8"/>
  <c r="F790" i="8"/>
  <c r="D790" i="8"/>
  <c r="C790" i="8"/>
  <c r="F789" i="8"/>
  <c r="D789" i="8"/>
  <c r="C789" i="8"/>
  <c r="F788" i="8"/>
  <c r="D788" i="8"/>
  <c r="C788" i="8"/>
  <c r="F787" i="8"/>
  <c r="D787" i="8"/>
  <c r="C787" i="8"/>
  <c r="F786" i="8"/>
  <c r="D786" i="8"/>
  <c r="C786" i="8"/>
  <c r="F785" i="8"/>
  <c r="D785" i="8"/>
  <c r="C785" i="8"/>
  <c r="F784" i="8"/>
  <c r="D784" i="8"/>
  <c r="C784" i="8"/>
  <c r="F783" i="8"/>
  <c r="D783" i="8"/>
  <c r="C783" i="8"/>
  <c r="F782" i="8"/>
  <c r="D782" i="8"/>
  <c r="C782" i="8"/>
  <c r="F781" i="8"/>
  <c r="D781" i="8"/>
  <c r="C781" i="8"/>
  <c r="F780" i="8"/>
  <c r="D780" i="8"/>
  <c r="C780" i="8"/>
  <c r="F779" i="8"/>
  <c r="D779" i="8"/>
  <c r="C779" i="8"/>
  <c r="F778" i="8"/>
  <c r="D778" i="8"/>
  <c r="C778" i="8"/>
  <c r="F777" i="8"/>
  <c r="D777" i="8"/>
  <c r="C777" i="8"/>
  <c r="F776" i="8"/>
  <c r="D776" i="8"/>
  <c r="C776" i="8"/>
  <c r="F775" i="8"/>
  <c r="D775" i="8"/>
  <c r="C775" i="8"/>
  <c r="F774" i="8"/>
  <c r="D774" i="8"/>
  <c r="C774" i="8"/>
  <c r="F773" i="8"/>
  <c r="D773" i="8"/>
  <c r="C773" i="8"/>
  <c r="F772" i="8"/>
  <c r="D772" i="8"/>
  <c r="C772" i="8"/>
  <c r="F771" i="8"/>
  <c r="D771" i="8"/>
  <c r="C771" i="8"/>
  <c r="F770" i="8"/>
  <c r="D770" i="8"/>
  <c r="C770" i="8"/>
  <c r="F769" i="8"/>
  <c r="D769" i="8"/>
  <c r="C769" i="8"/>
  <c r="F768" i="8"/>
  <c r="D768" i="8"/>
  <c r="C768" i="8"/>
  <c r="F767" i="8"/>
  <c r="D767" i="8"/>
  <c r="C767" i="8"/>
  <c r="F766" i="8"/>
  <c r="D766" i="8"/>
  <c r="C766" i="8"/>
  <c r="F765" i="8"/>
  <c r="D765" i="8"/>
  <c r="C765" i="8"/>
  <c r="F764" i="8"/>
  <c r="D764" i="8"/>
  <c r="C764" i="8"/>
  <c r="F763" i="8"/>
  <c r="D763" i="8"/>
  <c r="C763" i="8"/>
  <c r="F762" i="8"/>
  <c r="D762" i="8"/>
  <c r="C762" i="8"/>
  <c r="F761" i="8"/>
  <c r="D761" i="8"/>
  <c r="C761" i="8"/>
  <c r="F760" i="8"/>
  <c r="D760" i="8"/>
  <c r="C760" i="8"/>
  <c r="F759" i="8"/>
  <c r="D759" i="8"/>
  <c r="C759" i="8"/>
  <c r="F758" i="8"/>
  <c r="D758" i="8"/>
  <c r="C758" i="8"/>
  <c r="F757" i="8"/>
  <c r="D757" i="8"/>
  <c r="C757" i="8"/>
  <c r="F756" i="8"/>
  <c r="D756" i="8"/>
  <c r="C756" i="8"/>
  <c r="F755" i="8"/>
  <c r="D755" i="8"/>
  <c r="C755" i="8"/>
  <c r="F754" i="8"/>
  <c r="D754" i="8"/>
  <c r="C754" i="8"/>
  <c r="F753" i="8"/>
  <c r="D753" i="8"/>
  <c r="C753" i="8"/>
  <c r="F752" i="8"/>
  <c r="D752" i="8"/>
  <c r="C752" i="8"/>
  <c r="F751" i="8"/>
  <c r="D751" i="8"/>
  <c r="C751" i="8"/>
  <c r="F750" i="8"/>
  <c r="D750" i="8"/>
  <c r="C750" i="8"/>
  <c r="F749" i="8"/>
  <c r="D749" i="8"/>
  <c r="C749" i="8"/>
  <c r="F748" i="8"/>
  <c r="D748" i="8"/>
  <c r="C748" i="8"/>
  <c r="F747" i="8"/>
  <c r="D747" i="8"/>
  <c r="C747" i="8"/>
  <c r="F746" i="8"/>
  <c r="D746" i="8"/>
  <c r="C746" i="8"/>
  <c r="F745" i="8"/>
  <c r="D745" i="8"/>
  <c r="C745" i="8"/>
  <c r="F744" i="8"/>
  <c r="D744" i="8"/>
  <c r="C744" i="8"/>
  <c r="F743" i="8"/>
  <c r="D743" i="8"/>
  <c r="C743" i="8"/>
  <c r="F742" i="8"/>
  <c r="D742" i="8"/>
  <c r="C742" i="8"/>
  <c r="F741" i="8"/>
  <c r="D741" i="8"/>
  <c r="C741" i="8"/>
  <c r="F740" i="8"/>
  <c r="D740" i="8"/>
  <c r="C740" i="8"/>
  <c r="F739" i="8"/>
  <c r="D739" i="8"/>
  <c r="C739" i="8"/>
  <c r="F738" i="8"/>
  <c r="D738" i="8"/>
  <c r="C738" i="8"/>
  <c r="F737" i="8"/>
  <c r="D737" i="8"/>
  <c r="C737" i="8"/>
  <c r="F736" i="8"/>
  <c r="D736" i="8"/>
  <c r="C736" i="8"/>
  <c r="F735" i="8"/>
  <c r="D735" i="8"/>
  <c r="C735" i="8"/>
  <c r="F734" i="8"/>
  <c r="D734" i="8"/>
  <c r="C734" i="8"/>
  <c r="F733" i="8"/>
  <c r="D733" i="8"/>
  <c r="C733" i="8"/>
  <c r="F732" i="8"/>
  <c r="D732" i="8"/>
  <c r="C732" i="8"/>
  <c r="F731" i="8"/>
  <c r="D731" i="8"/>
  <c r="C731" i="8"/>
  <c r="F730" i="8"/>
  <c r="D730" i="8"/>
  <c r="C730" i="8"/>
  <c r="F729" i="8"/>
  <c r="D729" i="8"/>
  <c r="C729" i="8"/>
  <c r="F728" i="8"/>
  <c r="D728" i="8"/>
  <c r="C728" i="8"/>
  <c r="F727" i="8"/>
  <c r="D727" i="8"/>
  <c r="C727" i="8"/>
  <c r="F726" i="8"/>
  <c r="D726" i="8"/>
  <c r="C726" i="8"/>
  <c r="F725" i="8"/>
  <c r="D725" i="8"/>
  <c r="C725" i="8"/>
  <c r="F724" i="8"/>
  <c r="D724" i="8"/>
  <c r="C724" i="8"/>
  <c r="F723" i="8"/>
  <c r="D723" i="8"/>
  <c r="C723" i="8"/>
  <c r="F722" i="8"/>
  <c r="D722" i="8"/>
  <c r="C722" i="8"/>
  <c r="F721" i="8"/>
  <c r="D721" i="8"/>
  <c r="C721" i="8"/>
  <c r="F720" i="8"/>
  <c r="D720" i="8"/>
  <c r="C720" i="8"/>
  <c r="F719" i="8"/>
  <c r="D719" i="8"/>
  <c r="C719" i="8"/>
  <c r="F718" i="8"/>
  <c r="D718" i="8"/>
  <c r="C718" i="8"/>
  <c r="F717" i="8"/>
  <c r="D717" i="8"/>
  <c r="C717" i="8"/>
  <c r="F716" i="8"/>
  <c r="D716" i="8"/>
  <c r="C716" i="8"/>
  <c r="F715" i="8"/>
  <c r="D715" i="8"/>
  <c r="C715" i="8"/>
  <c r="F714" i="8"/>
  <c r="D714" i="8"/>
  <c r="C714" i="8"/>
  <c r="F713" i="8"/>
  <c r="D713" i="8"/>
  <c r="C713" i="8"/>
  <c r="F712" i="8"/>
  <c r="D712" i="8"/>
  <c r="C712" i="8"/>
  <c r="F711" i="8"/>
  <c r="D711" i="8"/>
  <c r="C711" i="8"/>
  <c r="F710" i="8"/>
  <c r="D710" i="8"/>
  <c r="C710" i="8"/>
  <c r="F709" i="8"/>
  <c r="D709" i="8"/>
  <c r="C709" i="8"/>
  <c r="F708" i="8"/>
  <c r="D708" i="8"/>
  <c r="C708" i="8"/>
  <c r="F707" i="8"/>
  <c r="D707" i="8"/>
  <c r="C707" i="8"/>
  <c r="F706" i="8"/>
  <c r="D706" i="8"/>
  <c r="C706" i="8"/>
  <c r="F705" i="8"/>
  <c r="D705" i="8"/>
  <c r="C705" i="8"/>
  <c r="F704" i="8"/>
  <c r="D704" i="8"/>
  <c r="C704" i="8"/>
  <c r="F703" i="8"/>
  <c r="D703" i="8"/>
  <c r="C703" i="8"/>
  <c r="F702" i="8"/>
  <c r="D702" i="8"/>
  <c r="C702" i="8"/>
  <c r="F701" i="8"/>
  <c r="D701" i="8"/>
  <c r="C701" i="8"/>
  <c r="F700" i="8"/>
  <c r="D700" i="8"/>
  <c r="C700" i="8"/>
  <c r="F699" i="8"/>
  <c r="D699" i="8"/>
  <c r="C699" i="8"/>
  <c r="F698" i="8"/>
  <c r="D698" i="8"/>
  <c r="C698" i="8"/>
  <c r="F697" i="8"/>
  <c r="D697" i="8"/>
  <c r="C697" i="8"/>
  <c r="F696" i="8"/>
  <c r="D696" i="8"/>
  <c r="C696" i="8"/>
  <c r="F695" i="8"/>
  <c r="D695" i="8"/>
  <c r="C695" i="8"/>
  <c r="F694" i="8"/>
  <c r="D694" i="8"/>
  <c r="C694" i="8"/>
  <c r="F693" i="8"/>
  <c r="D693" i="8"/>
  <c r="C693" i="8"/>
  <c r="F692" i="8"/>
  <c r="D692" i="8"/>
  <c r="C692" i="8"/>
  <c r="F691" i="8"/>
  <c r="D691" i="8"/>
  <c r="C691" i="8"/>
  <c r="F690" i="8"/>
  <c r="D690" i="8"/>
  <c r="C690" i="8"/>
  <c r="F689" i="8"/>
  <c r="D689" i="8"/>
  <c r="C689" i="8"/>
  <c r="F688" i="8"/>
  <c r="D688" i="8"/>
  <c r="C688" i="8"/>
  <c r="F687" i="8"/>
  <c r="D687" i="8"/>
  <c r="C687" i="8"/>
  <c r="F686" i="8"/>
  <c r="D686" i="8"/>
  <c r="C686" i="8"/>
  <c r="F685" i="8"/>
  <c r="D685" i="8"/>
  <c r="C685" i="8"/>
  <c r="F684" i="8"/>
  <c r="D684" i="8"/>
  <c r="C684" i="8"/>
  <c r="F683" i="8"/>
  <c r="D683" i="8"/>
  <c r="C683" i="8"/>
  <c r="F682" i="8"/>
  <c r="D682" i="8"/>
  <c r="C682" i="8"/>
  <c r="F681" i="8"/>
  <c r="D681" i="8"/>
  <c r="C681" i="8"/>
  <c r="F680" i="8"/>
  <c r="D680" i="8"/>
  <c r="C680" i="8"/>
  <c r="F679" i="8"/>
  <c r="D679" i="8"/>
  <c r="C679" i="8"/>
  <c r="F678" i="8"/>
  <c r="D678" i="8"/>
  <c r="C678" i="8"/>
  <c r="F677" i="8"/>
  <c r="D677" i="8"/>
  <c r="C677" i="8"/>
  <c r="F676" i="8"/>
  <c r="D676" i="8"/>
  <c r="C676" i="8"/>
  <c r="F675" i="8"/>
  <c r="D675" i="8"/>
  <c r="C675" i="8"/>
  <c r="F674" i="8"/>
  <c r="D674" i="8"/>
  <c r="C674" i="8"/>
  <c r="F673" i="8"/>
  <c r="D673" i="8"/>
  <c r="C673" i="8"/>
  <c r="F672" i="8"/>
  <c r="D672" i="8"/>
  <c r="C672" i="8"/>
  <c r="F671" i="8"/>
  <c r="D671" i="8"/>
  <c r="C671" i="8"/>
  <c r="F670" i="8"/>
  <c r="D670" i="8"/>
  <c r="C670" i="8"/>
  <c r="F669" i="8"/>
  <c r="D669" i="8"/>
  <c r="C669" i="8"/>
  <c r="F668" i="8"/>
  <c r="D668" i="8"/>
  <c r="C668" i="8"/>
  <c r="F667" i="8"/>
  <c r="D667" i="8"/>
  <c r="C667" i="8"/>
  <c r="F666" i="8"/>
  <c r="D666" i="8"/>
  <c r="C666" i="8"/>
  <c r="F665" i="8"/>
  <c r="D665" i="8"/>
  <c r="C665" i="8"/>
  <c r="F664" i="8"/>
  <c r="D664" i="8"/>
  <c r="C664" i="8"/>
  <c r="F663" i="8"/>
  <c r="D663" i="8"/>
  <c r="C663" i="8"/>
  <c r="F662" i="8"/>
  <c r="D662" i="8"/>
  <c r="C662" i="8"/>
  <c r="F661" i="8"/>
  <c r="D661" i="8"/>
  <c r="C661" i="8"/>
  <c r="F660" i="8"/>
  <c r="D660" i="8"/>
  <c r="C660" i="8"/>
  <c r="F659" i="8"/>
  <c r="D659" i="8"/>
  <c r="C659" i="8"/>
  <c r="F658" i="8"/>
  <c r="D658" i="8"/>
  <c r="C658" i="8"/>
  <c r="F657" i="8"/>
  <c r="D657" i="8"/>
  <c r="C657" i="8"/>
  <c r="F656" i="8"/>
  <c r="D656" i="8"/>
  <c r="C656" i="8"/>
  <c r="F655" i="8"/>
  <c r="D655" i="8"/>
  <c r="C655" i="8"/>
  <c r="F654" i="8"/>
  <c r="D654" i="8"/>
  <c r="C654" i="8"/>
  <c r="F653" i="8"/>
  <c r="D653" i="8"/>
  <c r="C653" i="8"/>
  <c r="F652" i="8"/>
  <c r="D652" i="8"/>
  <c r="C652" i="8"/>
  <c r="F651" i="8"/>
  <c r="D651" i="8"/>
  <c r="C651" i="8"/>
  <c r="F650" i="8"/>
  <c r="D650" i="8"/>
  <c r="C650" i="8"/>
  <c r="F649" i="8"/>
  <c r="D649" i="8"/>
  <c r="C649" i="8"/>
  <c r="F648" i="8"/>
  <c r="D648" i="8"/>
  <c r="C648" i="8"/>
  <c r="F647" i="8"/>
  <c r="D647" i="8"/>
  <c r="C647" i="8"/>
  <c r="F646" i="8"/>
  <c r="D646" i="8"/>
  <c r="C646" i="8"/>
  <c r="F645" i="8"/>
  <c r="D645" i="8"/>
  <c r="C645" i="8"/>
  <c r="F644" i="8"/>
  <c r="D644" i="8"/>
  <c r="C644" i="8"/>
  <c r="F643" i="8"/>
  <c r="D643" i="8"/>
  <c r="C643" i="8"/>
  <c r="F642" i="8"/>
  <c r="D642" i="8"/>
  <c r="C642" i="8"/>
  <c r="F641" i="8"/>
  <c r="D641" i="8"/>
  <c r="C641" i="8"/>
  <c r="F640" i="8"/>
  <c r="D640" i="8"/>
  <c r="C640" i="8"/>
  <c r="F639" i="8"/>
  <c r="D639" i="8"/>
  <c r="C639" i="8"/>
  <c r="F638" i="8"/>
  <c r="D638" i="8"/>
  <c r="C638" i="8"/>
  <c r="F637" i="8"/>
  <c r="D637" i="8"/>
  <c r="C637" i="8"/>
  <c r="F636" i="8"/>
  <c r="D636" i="8"/>
  <c r="C636" i="8"/>
  <c r="F635" i="8"/>
  <c r="D635" i="8"/>
  <c r="C635" i="8"/>
  <c r="F634" i="8"/>
  <c r="D634" i="8"/>
  <c r="C634" i="8"/>
  <c r="F633" i="8"/>
  <c r="D633" i="8"/>
  <c r="C633" i="8"/>
  <c r="F632" i="8"/>
  <c r="D632" i="8"/>
  <c r="C632" i="8"/>
  <c r="F631" i="8"/>
  <c r="D631" i="8"/>
  <c r="C631" i="8"/>
  <c r="F630" i="8"/>
  <c r="D630" i="8"/>
  <c r="C630" i="8"/>
  <c r="F629" i="8"/>
  <c r="D629" i="8"/>
  <c r="C629" i="8"/>
  <c r="F628" i="8"/>
  <c r="D628" i="8"/>
  <c r="C628" i="8"/>
  <c r="F627" i="8"/>
  <c r="D627" i="8"/>
  <c r="C627" i="8"/>
  <c r="F626" i="8"/>
  <c r="D626" i="8"/>
  <c r="C626" i="8"/>
  <c r="F625" i="8"/>
  <c r="D625" i="8"/>
  <c r="C625" i="8"/>
  <c r="F624" i="8"/>
  <c r="D624" i="8"/>
  <c r="C624" i="8"/>
  <c r="F623" i="8"/>
  <c r="D623" i="8"/>
  <c r="C623" i="8"/>
  <c r="F622" i="8"/>
  <c r="D622" i="8"/>
  <c r="C622" i="8"/>
  <c r="F621" i="8"/>
  <c r="D621" i="8"/>
  <c r="C621" i="8"/>
  <c r="F620" i="8"/>
  <c r="D620" i="8"/>
  <c r="C620" i="8"/>
  <c r="F619" i="8"/>
  <c r="D619" i="8"/>
  <c r="C619" i="8"/>
  <c r="F618" i="8"/>
  <c r="D618" i="8"/>
  <c r="C618" i="8"/>
  <c r="F617" i="8"/>
  <c r="D617" i="8"/>
  <c r="C617" i="8"/>
  <c r="F616" i="8"/>
  <c r="D616" i="8"/>
  <c r="C616" i="8"/>
  <c r="F615" i="8"/>
  <c r="D615" i="8"/>
  <c r="C615" i="8"/>
  <c r="F614" i="8"/>
  <c r="D614" i="8"/>
  <c r="C614" i="8"/>
  <c r="F613" i="8"/>
  <c r="D613" i="8"/>
  <c r="C613" i="8"/>
  <c r="F612" i="8"/>
  <c r="D612" i="8"/>
  <c r="C612" i="8"/>
  <c r="F611" i="8"/>
  <c r="D611" i="8"/>
  <c r="C611" i="8"/>
  <c r="F610" i="8"/>
  <c r="D610" i="8"/>
  <c r="C610" i="8"/>
  <c r="F609" i="8"/>
  <c r="D609" i="8"/>
  <c r="C609" i="8"/>
  <c r="F608" i="8"/>
  <c r="D608" i="8"/>
  <c r="C608" i="8"/>
  <c r="F607" i="8"/>
  <c r="D607" i="8"/>
  <c r="C607" i="8"/>
  <c r="F606" i="8"/>
  <c r="D606" i="8"/>
  <c r="C606" i="8"/>
  <c r="F605" i="8"/>
  <c r="D605" i="8"/>
  <c r="C605" i="8"/>
  <c r="F604" i="8"/>
  <c r="D604" i="8"/>
  <c r="C604" i="8"/>
  <c r="F603" i="8"/>
  <c r="D603" i="8"/>
  <c r="C603" i="8"/>
  <c r="F602" i="8"/>
  <c r="D602" i="8"/>
  <c r="C602" i="8"/>
  <c r="F601" i="8"/>
  <c r="D601" i="8"/>
  <c r="C601" i="8"/>
  <c r="F600" i="8"/>
  <c r="D600" i="8"/>
  <c r="C600" i="8"/>
  <c r="F599" i="8"/>
  <c r="D599" i="8"/>
  <c r="C599" i="8"/>
  <c r="F598" i="8"/>
  <c r="D598" i="8"/>
  <c r="C598" i="8"/>
  <c r="F597" i="8"/>
  <c r="D597" i="8"/>
  <c r="C597" i="8"/>
  <c r="F596" i="8"/>
  <c r="D596" i="8"/>
  <c r="C596" i="8"/>
  <c r="F595" i="8"/>
  <c r="D595" i="8"/>
  <c r="C595" i="8"/>
  <c r="F594" i="8"/>
  <c r="D594" i="8"/>
  <c r="C594" i="8"/>
  <c r="F593" i="8"/>
  <c r="D593" i="8"/>
  <c r="C593" i="8"/>
  <c r="F592" i="8"/>
  <c r="D592" i="8"/>
  <c r="C592" i="8"/>
  <c r="F591" i="8"/>
  <c r="D591" i="8"/>
  <c r="C591" i="8"/>
  <c r="F590" i="8"/>
  <c r="D590" i="8"/>
  <c r="C590" i="8"/>
  <c r="F589" i="8"/>
  <c r="D589" i="8"/>
  <c r="C589" i="8"/>
  <c r="F588" i="8"/>
  <c r="D588" i="8"/>
  <c r="C588" i="8"/>
  <c r="F587" i="8"/>
  <c r="D587" i="8"/>
  <c r="C587" i="8"/>
  <c r="F586" i="8"/>
  <c r="D586" i="8"/>
  <c r="C586" i="8"/>
  <c r="F585" i="8"/>
  <c r="D585" i="8"/>
  <c r="C585" i="8"/>
  <c r="F584" i="8"/>
  <c r="D584" i="8"/>
  <c r="C584" i="8"/>
  <c r="F583" i="8"/>
  <c r="D583" i="8"/>
  <c r="C583" i="8"/>
  <c r="F582" i="8"/>
  <c r="D582" i="8"/>
  <c r="C582" i="8"/>
  <c r="F581" i="8"/>
  <c r="D581" i="8"/>
  <c r="C581" i="8"/>
  <c r="F580" i="8"/>
  <c r="D580" i="8"/>
  <c r="C580" i="8"/>
  <c r="F579" i="8"/>
  <c r="D579" i="8"/>
  <c r="C579" i="8"/>
  <c r="F578" i="8"/>
  <c r="D578" i="8"/>
  <c r="C578" i="8"/>
  <c r="F577" i="8"/>
  <c r="D577" i="8"/>
  <c r="C577" i="8"/>
  <c r="F576" i="8"/>
  <c r="D576" i="8"/>
  <c r="C576" i="8"/>
  <c r="F575" i="8"/>
  <c r="D575" i="8"/>
  <c r="C575" i="8"/>
  <c r="F574" i="8"/>
  <c r="D574" i="8"/>
  <c r="C574" i="8"/>
  <c r="F573" i="8"/>
  <c r="D573" i="8"/>
  <c r="C573" i="8"/>
  <c r="F572" i="8"/>
  <c r="D572" i="8"/>
  <c r="C572" i="8"/>
  <c r="F571" i="8"/>
  <c r="D571" i="8"/>
  <c r="C571" i="8"/>
  <c r="F570" i="8"/>
  <c r="D570" i="8"/>
  <c r="C570" i="8"/>
  <c r="F569" i="8"/>
  <c r="D569" i="8"/>
  <c r="C569" i="8"/>
  <c r="F568" i="8"/>
  <c r="D568" i="8"/>
  <c r="C568" i="8"/>
  <c r="F567" i="8"/>
  <c r="D567" i="8"/>
  <c r="C567" i="8"/>
  <c r="F566" i="8"/>
  <c r="D566" i="8"/>
  <c r="C566" i="8"/>
  <c r="F565" i="8"/>
  <c r="D565" i="8"/>
  <c r="C565" i="8"/>
  <c r="F564" i="8"/>
  <c r="D564" i="8"/>
  <c r="C564" i="8"/>
  <c r="F563" i="8"/>
  <c r="D563" i="8"/>
  <c r="C563" i="8"/>
  <c r="F562" i="8"/>
  <c r="D562" i="8"/>
  <c r="C562" i="8"/>
  <c r="F561" i="8"/>
  <c r="D561" i="8"/>
  <c r="C561" i="8"/>
  <c r="F560" i="8"/>
  <c r="D560" i="8"/>
  <c r="C560" i="8"/>
  <c r="F559" i="8"/>
  <c r="D559" i="8"/>
  <c r="C559" i="8"/>
  <c r="F558" i="8"/>
  <c r="D558" i="8"/>
  <c r="C558" i="8"/>
  <c r="F557" i="8"/>
  <c r="D557" i="8"/>
  <c r="C557" i="8"/>
  <c r="F556" i="8"/>
  <c r="D556" i="8"/>
  <c r="C556" i="8"/>
  <c r="F555" i="8"/>
  <c r="D555" i="8"/>
  <c r="C555" i="8"/>
  <c r="F554" i="8"/>
  <c r="D554" i="8"/>
  <c r="C554" i="8"/>
  <c r="F553" i="8"/>
  <c r="D553" i="8"/>
  <c r="C553" i="8"/>
  <c r="F552" i="8"/>
  <c r="D552" i="8"/>
  <c r="C552" i="8"/>
  <c r="F551" i="8"/>
  <c r="D551" i="8"/>
  <c r="C551" i="8"/>
  <c r="F550" i="8"/>
  <c r="D550" i="8"/>
  <c r="C550" i="8"/>
  <c r="F549" i="8"/>
  <c r="D549" i="8"/>
  <c r="C549" i="8"/>
  <c r="F548" i="8"/>
  <c r="D548" i="8"/>
  <c r="C548" i="8"/>
  <c r="F547" i="8"/>
  <c r="D547" i="8"/>
  <c r="C547" i="8"/>
  <c r="F546" i="8"/>
  <c r="D546" i="8"/>
  <c r="C546" i="8"/>
  <c r="F545" i="8"/>
  <c r="D545" i="8"/>
  <c r="C545" i="8"/>
  <c r="F544" i="8"/>
  <c r="D544" i="8"/>
  <c r="C544" i="8"/>
  <c r="F543" i="8"/>
  <c r="D543" i="8"/>
  <c r="C543" i="8"/>
  <c r="F542" i="8"/>
  <c r="D542" i="8"/>
  <c r="C542" i="8"/>
  <c r="F541" i="8"/>
  <c r="D541" i="8"/>
  <c r="C541" i="8"/>
  <c r="F540" i="8"/>
  <c r="D540" i="8"/>
  <c r="C540" i="8"/>
  <c r="F539" i="8"/>
  <c r="D539" i="8"/>
  <c r="C539" i="8"/>
  <c r="F538" i="8"/>
  <c r="D538" i="8"/>
  <c r="C538" i="8"/>
  <c r="F537" i="8"/>
  <c r="D537" i="8"/>
  <c r="C537" i="8"/>
  <c r="F536" i="8"/>
  <c r="D536" i="8"/>
  <c r="C536" i="8"/>
  <c r="F535" i="8"/>
  <c r="D535" i="8"/>
  <c r="C535" i="8"/>
  <c r="F534" i="8"/>
  <c r="D534" i="8"/>
  <c r="C534" i="8"/>
  <c r="F533" i="8"/>
  <c r="D533" i="8"/>
  <c r="C533" i="8"/>
  <c r="F532" i="8"/>
  <c r="D532" i="8"/>
  <c r="C532" i="8"/>
  <c r="F531" i="8"/>
  <c r="D531" i="8"/>
  <c r="C531" i="8"/>
  <c r="F530" i="8"/>
  <c r="D530" i="8"/>
  <c r="C530" i="8"/>
  <c r="F529" i="8"/>
  <c r="D529" i="8"/>
  <c r="C529" i="8"/>
  <c r="F528" i="8"/>
  <c r="D528" i="8"/>
  <c r="C528" i="8"/>
  <c r="F527" i="8"/>
  <c r="D527" i="8"/>
  <c r="C527" i="8"/>
  <c r="F526" i="8"/>
  <c r="D526" i="8"/>
  <c r="C526" i="8"/>
  <c r="F525" i="8"/>
  <c r="D525" i="8"/>
  <c r="C525" i="8"/>
  <c r="F524" i="8"/>
  <c r="D524" i="8"/>
  <c r="C524" i="8"/>
  <c r="F523" i="8"/>
  <c r="D523" i="8"/>
  <c r="C523" i="8"/>
  <c r="F522" i="8"/>
  <c r="D522" i="8"/>
  <c r="C522" i="8"/>
  <c r="F521" i="8"/>
  <c r="D521" i="8"/>
  <c r="C521" i="8"/>
  <c r="F520" i="8"/>
  <c r="D520" i="8"/>
  <c r="C520" i="8"/>
  <c r="F519" i="8"/>
  <c r="D519" i="8"/>
  <c r="C519" i="8"/>
  <c r="F518" i="8"/>
  <c r="D518" i="8"/>
  <c r="C518" i="8"/>
  <c r="F517" i="8"/>
  <c r="D517" i="8"/>
  <c r="C517" i="8"/>
  <c r="F516" i="8"/>
  <c r="D516" i="8"/>
  <c r="C516" i="8"/>
  <c r="F515" i="8"/>
  <c r="D515" i="8"/>
  <c r="C515" i="8"/>
  <c r="F514" i="8"/>
  <c r="D514" i="8"/>
  <c r="C514" i="8"/>
  <c r="F513" i="8"/>
  <c r="D513" i="8"/>
  <c r="C513" i="8"/>
  <c r="F512" i="8"/>
  <c r="D512" i="8"/>
  <c r="C512" i="8"/>
  <c r="F511" i="8"/>
  <c r="D511" i="8"/>
  <c r="C511" i="8"/>
  <c r="F510" i="8"/>
  <c r="D510" i="8"/>
  <c r="C510" i="8"/>
  <c r="F509" i="8"/>
  <c r="D509" i="8"/>
  <c r="C509" i="8"/>
  <c r="F508" i="8"/>
  <c r="D508" i="8"/>
  <c r="C508" i="8"/>
  <c r="F507" i="8"/>
  <c r="D507" i="8"/>
  <c r="C507" i="8"/>
  <c r="F506" i="8"/>
  <c r="D506" i="8"/>
  <c r="C506" i="8"/>
  <c r="F505" i="8"/>
  <c r="D505" i="8"/>
  <c r="C505" i="8"/>
  <c r="F504" i="8"/>
  <c r="D504" i="8"/>
  <c r="C504" i="8"/>
  <c r="F503" i="8"/>
  <c r="D503" i="8"/>
  <c r="C503" i="8"/>
  <c r="F502" i="8"/>
  <c r="D502" i="8"/>
  <c r="C502" i="8"/>
  <c r="F501" i="8"/>
  <c r="D501" i="8"/>
  <c r="C501" i="8"/>
  <c r="F500" i="8"/>
  <c r="D500" i="8"/>
  <c r="C500" i="8"/>
  <c r="F499" i="8"/>
  <c r="D499" i="8"/>
  <c r="C499" i="8"/>
  <c r="F498" i="8"/>
  <c r="D498" i="8"/>
  <c r="C498" i="8"/>
  <c r="F497" i="8"/>
  <c r="D497" i="8"/>
  <c r="C497" i="8"/>
  <c r="F496" i="8"/>
  <c r="D496" i="8"/>
  <c r="C496" i="8"/>
  <c r="F495" i="8"/>
  <c r="D495" i="8"/>
  <c r="C495" i="8"/>
  <c r="F494" i="8"/>
  <c r="D494" i="8"/>
  <c r="C494" i="8"/>
  <c r="F493" i="8"/>
  <c r="D493" i="8"/>
  <c r="C493" i="8"/>
  <c r="F492" i="8"/>
  <c r="D492" i="8"/>
  <c r="C492" i="8"/>
  <c r="F491" i="8"/>
  <c r="D491" i="8"/>
  <c r="C491" i="8"/>
  <c r="F490" i="8"/>
  <c r="D490" i="8"/>
  <c r="C490" i="8"/>
  <c r="F489" i="8"/>
  <c r="D489" i="8"/>
  <c r="C489" i="8"/>
  <c r="F488" i="8"/>
  <c r="D488" i="8"/>
  <c r="C488" i="8"/>
  <c r="F487" i="8"/>
  <c r="D487" i="8"/>
  <c r="C487" i="8"/>
  <c r="F486" i="8"/>
  <c r="D486" i="8"/>
  <c r="C486" i="8"/>
  <c r="F485" i="8"/>
  <c r="D485" i="8"/>
  <c r="C485" i="8"/>
  <c r="F484" i="8"/>
  <c r="D484" i="8"/>
  <c r="C484" i="8"/>
  <c r="F483" i="8"/>
  <c r="D483" i="8"/>
  <c r="C483" i="8"/>
  <c r="F482" i="8"/>
  <c r="D482" i="8"/>
  <c r="C482" i="8"/>
  <c r="F481" i="8"/>
  <c r="D481" i="8"/>
  <c r="C481" i="8"/>
  <c r="F480" i="8"/>
  <c r="D480" i="8"/>
  <c r="C480" i="8"/>
  <c r="F479" i="8"/>
  <c r="D479" i="8"/>
  <c r="C479" i="8"/>
  <c r="F478" i="8"/>
  <c r="D478" i="8"/>
  <c r="C478" i="8"/>
  <c r="F477" i="8"/>
  <c r="D477" i="8"/>
  <c r="C477" i="8"/>
  <c r="F476" i="8"/>
  <c r="D476" i="8"/>
  <c r="C476" i="8"/>
  <c r="F475" i="8"/>
  <c r="D475" i="8"/>
  <c r="C475" i="8"/>
  <c r="F474" i="8"/>
  <c r="D474" i="8"/>
  <c r="C474" i="8"/>
  <c r="F473" i="8"/>
  <c r="D473" i="8"/>
  <c r="C473" i="8"/>
  <c r="F472" i="8"/>
  <c r="D472" i="8"/>
  <c r="C472" i="8"/>
  <c r="F471" i="8"/>
  <c r="D471" i="8"/>
  <c r="C471" i="8"/>
  <c r="F470" i="8"/>
  <c r="D470" i="8"/>
  <c r="C470" i="8"/>
  <c r="F469" i="8"/>
  <c r="D469" i="8"/>
  <c r="C469" i="8"/>
  <c r="F468" i="8"/>
  <c r="D468" i="8"/>
  <c r="C468" i="8"/>
  <c r="F467" i="8"/>
  <c r="D467" i="8"/>
  <c r="C467" i="8"/>
  <c r="F466" i="8"/>
  <c r="D466" i="8"/>
  <c r="C466" i="8"/>
  <c r="F465" i="8"/>
  <c r="D465" i="8"/>
  <c r="C465" i="8"/>
  <c r="F464" i="8"/>
  <c r="D464" i="8"/>
  <c r="C464" i="8"/>
  <c r="F463" i="8"/>
  <c r="D463" i="8"/>
  <c r="C463" i="8"/>
  <c r="F462" i="8"/>
  <c r="D462" i="8"/>
  <c r="C462" i="8"/>
  <c r="F461" i="8"/>
  <c r="D461" i="8"/>
  <c r="C461" i="8"/>
  <c r="F460" i="8"/>
  <c r="D460" i="8"/>
  <c r="C460" i="8"/>
  <c r="F459" i="8"/>
  <c r="D459" i="8"/>
  <c r="C459" i="8"/>
  <c r="F458" i="8"/>
  <c r="D458" i="8"/>
  <c r="C458" i="8"/>
  <c r="F457" i="8"/>
  <c r="D457" i="8"/>
  <c r="C457" i="8"/>
  <c r="F456" i="8"/>
  <c r="D456" i="8"/>
  <c r="C456" i="8"/>
  <c r="F455" i="8"/>
  <c r="D455" i="8"/>
  <c r="C455" i="8"/>
  <c r="F454" i="8"/>
  <c r="D454" i="8"/>
  <c r="C454" i="8"/>
  <c r="F453" i="8"/>
  <c r="D453" i="8"/>
  <c r="C453" i="8"/>
  <c r="F452" i="8"/>
  <c r="D452" i="8"/>
  <c r="C452" i="8"/>
  <c r="F451" i="8"/>
  <c r="D451" i="8"/>
  <c r="C451" i="8"/>
  <c r="F450" i="8"/>
  <c r="D450" i="8"/>
  <c r="C450" i="8"/>
  <c r="F449" i="8"/>
  <c r="D449" i="8"/>
  <c r="C449" i="8"/>
  <c r="F448" i="8"/>
  <c r="D448" i="8"/>
  <c r="C448" i="8"/>
  <c r="F447" i="8"/>
  <c r="D447" i="8"/>
  <c r="C447" i="8"/>
  <c r="F446" i="8"/>
  <c r="D446" i="8"/>
  <c r="C446" i="8"/>
  <c r="F445" i="8"/>
  <c r="D445" i="8"/>
  <c r="C445" i="8"/>
  <c r="F444" i="8"/>
  <c r="D444" i="8"/>
  <c r="C444" i="8"/>
  <c r="F443" i="8"/>
  <c r="D443" i="8"/>
  <c r="C443" i="8"/>
  <c r="F442" i="8"/>
  <c r="D442" i="8"/>
  <c r="C442" i="8"/>
  <c r="F441" i="8"/>
  <c r="D441" i="8"/>
  <c r="C441" i="8"/>
  <c r="F440" i="8"/>
  <c r="D440" i="8"/>
  <c r="C440" i="8"/>
  <c r="F439" i="8"/>
  <c r="D439" i="8"/>
  <c r="C439" i="8"/>
  <c r="F438" i="8"/>
  <c r="D438" i="8"/>
  <c r="C438" i="8"/>
  <c r="F437" i="8"/>
  <c r="D437" i="8"/>
  <c r="C437" i="8"/>
  <c r="F436" i="8"/>
  <c r="D436" i="8"/>
  <c r="C436" i="8"/>
  <c r="F435" i="8"/>
  <c r="D435" i="8"/>
  <c r="C435" i="8"/>
  <c r="F434" i="8"/>
  <c r="D434" i="8"/>
  <c r="C434" i="8"/>
  <c r="F433" i="8"/>
  <c r="D433" i="8"/>
  <c r="C433" i="8"/>
  <c r="F432" i="8"/>
  <c r="D432" i="8"/>
  <c r="C432" i="8"/>
  <c r="F431" i="8"/>
  <c r="D431" i="8"/>
  <c r="C431" i="8"/>
  <c r="F430" i="8"/>
  <c r="D430" i="8"/>
  <c r="C430" i="8"/>
  <c r="F429" i="8"/>
  <c r="D429" i="8"/>
  <c r="C429" i="8"/>
  <c r="F428" i="8"/>
  <c r="D428" i="8"/>
  <c r="C428" i="8"/>
  <c r="F427" i="8"/>
  <c r="D427" i="8"/>
  <c r="C427" i="8"/>
  <c r="F426" i="8"/>
  <c r="D426" i="8"/>
  <c r="C426" i="8"/>
  <c r="F425" i="8"/>
  <c r="D425" i="8"/>
  <c r="C425" i="8"/>
  <c r="F424" i="8"/>
  <c r="D424" i="8"/>
  <c r="C424" i="8"/>
  <c r="F423" i="8"/>
  <c r="D423" i="8"/>
  <c r="C423" i="8"/>
  <c r="F422" i="8"/>
  <c r="D422" i="8"/>
  <c r="C422" i="8"/>
  <c r="F421" i="8"/>
  <c r="D421" i="8"/>
  <c r="C421" i="8"/>
  <c r="F420" i="8"/>
  <c r="D420" i="8"/>
  <c r="C420" i="8"/>
  <c r="F419" i="8"/>
  <c r="D419" i="8"/>
  <c r="C419" i="8"/>
  <c r="F418" i="8"/>
  <c r="D418" i="8"/>
  <c r="C418" i="8"/>
  <c r="F417" i="8"/>
  <c r="D417" i="8"/>
  <c r="C417" i="8"/>
  <c r="F416" i="8"/>
  <c r="D416" i="8"/>
  <c r="C416" i="8"/>
  <c r="F415" i="8"/>
  <c r="D415" i="8"/>
  <c r="C415" i="8"/>
  <c r="F414" i="8"/>
  <c r="D414" i="8"/>
  <c r="C414" i="8"/>
  <c r="F413" i="8"/>
  <c r="D413" i="8"/>
  <c r="C413" i="8"/>
  <c r="F412" i="8"/>
  <c r="D412" i="8"/>
  <c r="C412" i="8"/>
  <c r="F411" i="8"/>
  <c r="D411" i="8"/>
  <c r="C411" i="8"/>
  <c r="F410" i="8"/>
  <c r="D410" i="8"/>
  <c r="C410" i="8"/>
  <c r="F409" i="8"/>
  <c r="D409" i="8"/>
  <c r="C409" i="8"/>
  <c r="F408" i="8"/>
  <c r="D408" i="8"/>
  <c r="C408" i="8"/>
  <c r="F407" i="8"/>
  <c r="D407" i="8"/>
  <c r="C407" i="8"/>
  <c r="F406" i="8"/>
  <c r="D406" i="8"/>
  <c r="C406" i="8"/>
  <c r="F405" i="8"/>
  <c r="D405" i="8"/>
  <c r="C405" i="8"/>
  <c r="F404" i="8"/>
  <c r="D404" i="8"/>
  <c r="C404" i="8"/>
  <c r="F403" i="8"/>
  <c r="D403" i="8"/>
  <c r="C403" i="8"/>
  <c r="F402" i="8"/>
  <c r="D402" i="8"/>
  <c r="C402" i="8"/>
  <c r="F401" i="8"/>
  <c r="D401" i="8"/>
  <c r="C401" i="8"/>
  <c r="F400" i="8"/>
  <c r="D400" i="8"/>
  <c r="C400" i="8"/>
  <c r="F399" i="8"/>
  <c r="D399" i="8"/>
  <c r="C399" i="8"/>
  <c r="F398" i="8"/>
  <c r="D398" i="8"/>
  <c r="C398" i="8"/>
  <c r="F397" i="8"/>
  <c r="D397" i="8"/>
  <c r="C397" i="8"/>
  <c r="F396" i="8"/>
  <c r="D396" i="8"/>
  <c r="C396" i="8"/>
  <c r="F395" i="8"/>
  <c r="D395" i="8"/>
  <c r="C395" i="8"/>
  <c r="F394" i="8"/>
  <c r="D394" i="8"/>
  <c r="C394" i="8"/>
  <c r="F393" i="8"/>
  <c r="D393" i="8"/>
  <c r="C393" i="8"/>
  <c r="F392" i="8"/>
  <c r="D392" i="8"/>
  <c r="C392" i="8"/>
  <c r="F391" i="8"/>
  <c r="D391" i="8"/>
  <c r="C391" i="8"/>
  <c r="F390" i="8"/>
  <c r="D390" i="8"/>
  <c r="C390" i="8"/>
  <c r="F389" i="8"/>
  <c r="D389" i="8"/>
  <c r="C389" i="8"/>
  <c r="F388" i="8"/>
  <c r="D388" i="8"/>
  <c r="C388" i="8"/>
  <c r="F387" i="8"/>
  <c r="D387" i="8"/>
  <c r="C387" i="8"/>
  <c r="F386" i="8"/>
  <c r="D386" i="8"/>
  <c r="C386" i="8"/>
  <c r="F385" i="8"/>
  <c r="D385" i="8"/>
  <c r="C385" i="8"/>
  <c r="F384" i="8"/>
  <c r="D384" i="8"/>
  <c r="C384" i="8"/>
  <c r="F383" i="8"/>
  <c r="D383" i="8"/>
  <c r="C383" i="8"/>
  <c r="F382" i="8"/>
  <c r="D382" i="8"/>
  <c r="C382" i="8"/>
  <c r="F381" i="8"/>
  <c r="D381" i="8"/>
  <c r="C381" i="8"/>
  <c r="F380" i="8"/>
  <c r="D380" i="8"/>
  <c r="C380" i="8"/>
  <c r="F379" i="8"/>
  <c r="D379" i="8"/>
  <c r="C379" i="8"/>
  <c r="F378" i="8"/>
  <c r="D378" i="8"/>
  <c r="C378" i="8"/>
  <c r="F377" i="8"/>
  <c r="D377" i="8"/>
  <c r="C377" i="8"/>
  <c r="F376" i="8"/>
  <c r="D376" i="8"/>
  <c r="C376" i="8"/>
  <c r="F375" i="8"/>
  <c r="D375" i="8"/>
  <c r="C375" i="8"/>
  <c r="F374" i="8"/>
  <c r="D374" i="8"/>
  <c r="C374" i="8"/>
  <c r="F373" i="8"/>
  <c r="D373" i="8"/>
  <c r="C373" i="8"/>
  <c r="F372" i="8"/>
  <c r="D372" i="8"/>
  <c r="C372" i="8"/>
  <c r="F371" i="8"/>
  <c r="D371" i="8"/>
  <c r="C371" i="8"/>
  <c r="F370" i="8"/>
  <c r="D370" i="8"/>
  <c r="C370" i="8"/>
  <c r="F369" i="8"/>
  <c r="D369" i="8"/>
  <c r="C369" i="8"/>
  <c r="F368" i="8"/>
  <c r="D368" i="8"/>
  <c r="C368" i="8"/>
  <c r="F367" i="8"/>
  <c r="D367" i="8"/>
  <c r="C367" i="8"/>
  <c r="F366" i="8"/>
  <c r="D366" i="8"/>
  <c r="C366" i="8"/>
  <c r="F365" i="8"/>
  <c r="D365" i="8"/>
  <c r="C365" i="8"/>
  <c r="F364" i="8"/>
  <c r="D364" i="8"/>
  <c r="C364" i="8"/>
  <c r="F363" i="8"/>
  <c r="D363" i="8"/>
  <c r="C363" i="8"/>
  <c r="F362" i="8"/>
  <c r="D362" i="8"/>
  <c r="C362" i="8"/>
  <c r="F361" i="8"/>
  <c r="D361" i="8"/>
  <c r="C361" i="8"/>
  <c r="F360" i="8"/>
  <c r="D360" i="8"/>
  <c r="C360" i="8"/>
  <c r="F359" i="8"/>
  <c r="D359" i="8"/>
  <c r="C359" i="8"/>
  <c r="F358" i="8"/>
  <c r="D358" i="8"/>
  <c r="C358" i="8"/>
  <c r="F357" i="8"/>
  <c r="D357" i="8"/>
  <c r="C357" i="8"/>
  <c r="F356" i="8"/>
  <c r="D356" i="8"/>
  <c r="C356" i="8"/>
  <c r="F355" i="8"/>
  <c r="D355" i="8"/>
  <c r="C355" i="8"/>
  <c r="F354" i="8"/>
  <c r="D354" i="8"/>
  <c r="C354" i="8"/>
  <c r="F353" i="8"/>
  <c r="D353" i="8"/>
  <c r="C353" i="8"/>
  <c r="F352" i="8"/>
  <c r="D352" i="8"/>
  <c r="C352" i="8"/>
  <c r="F351" i="8"/>
  <c r="D351" i="8"/>
  <c r="C351" i="8"/>
  <c r="F350" i="8"/>
  <c r="D350" i="8"/>
  <c r="C350" i="8"/>
  <c r="F349" i="8"/>
  <c r="D349" i="8"/>
  <c r="C349" i="8"/>
  <c r="F348" i="8"/>
  <c r="D348" i="8"/>
  <c r="C348" i="8"/>
  <c r="F347" i="8"/>
  <c r="D347" i="8"/>
  <c r="C347" i="8"/>
  <c r="F346" i="8"/>
  <c r="D346" i="8"/>
  <c r="C346" i="8"/>
  <c r="F345" i="8"/>
  <c r="D345" i="8"/>
  <c r="C345" i="8"/>
  <c r="F344" i="8"/>
  <c r="D344" i="8"/>
  <c r="C344" i="8"/>
  <c r="F343" i="8"/>
  <c r="D343" i="8"/>
  <c r="C343" i="8"/>
  <c r="F342" i="8"/>
  <c r="D342" i="8"/>
  <c r="C342" i="8"/>
  <c r="F341" i="8"/>
  <c r="D341" i="8"/>
  <c r="C341" i="8"/>
  <c r="F340" i="8"/>
  <c r="D340" i="8"/>
  <c r="C340" i="8"/>
  <c r="F339" i="8"/>
  <c r="D339" i="8"/>
  <c r="C339" i="8"/>
  <c r="F338" i="8"/>
  <c r="D338" i="8"/>
  <c r="C338" i="8"/>
  <c r="F337" i="8"/>
  <c r="D337" i="8"/>
  <c r="C337" i="8"/>
  <c r="F336" i="8"/>
  <c r="D336" i="8"/>
  <c r="C336" i="8"/>
  <c r="F335" i="8"/>
  <c r="D335" i="8"/>
  <c r="C335" i="8"/>
  <c r="F334" i="8"/>
  <c r="D334" i="8"/>
  <c r="C334" i="8"/>
  <c r="F333" i="8"/>
  <c r="D333" i="8"/>
  <c r="C333" i="8"/>
  <c r="F332" i="8"/>
  <c r="D332" i="8"/>
  <c r="C332" i="8"/>
  <c r="F331" i="8"/>
  <c r="D331" i="8"/>
  <c r="C331" i="8"/>
  <c r="F330" i="8"/>
  <c r="D330" i="8"/>
  <c r="C330" i="8"/>
  <c r="F329" i="8"/>
  <c r="D329" i="8"/>
  <c r="C329" i="8"/>
  <c r="F328" i="8"/>
  <c r="D328" i="8"/>
  <c r="C328" i="8"/>
  <c r="F327" i="8"/>
  <c r="D327" i="8"/>
  <c r="C327" i="8"/>
  <c r="F326" i="8"/>
  <c r="D326" i="8"/>
  <c r="C326" i="8"/>
  <c r="F325" i="8"/>
  <c r="D325" i="8"/>
  <c r="C325" i="8"/>
  <c r="F324" i="8"/>
  <c r="D324" i="8"/>
  <c r="C324" i="8"/>
  <c r="F323" i="8"/>
  <c r="D323" i="8"/>
  <c r="C323" i="8"/>
  <c r="F322" i="8"/>
  <c r="D322" i="8"/>
  <c r="C322" i="8"/>
  <c r="F321" i="8"/>
  <c r="D321" i="8"/>
  <c r="C321" i="8"/>
  <c r="F320" i="8"/>
  <c r="D320" i="8"/>
  <c r="C320" i="8"/>
  <c r="F319" i="8"/>
  <c r="D319" i="8"/>
  <c r="C319" i="8"/>
  <c r="F318" i="8"/>
  <c r="D318" i="8"/>
  <c r="C318" i="8"/>
  <c r="F317" i="8"/>
  <c r="D317" i="8"/>
  <c r="C317" i="8"/>
  <c r="F316" i="8"/>
  <c r="D316" i="8"/>
  <c r="C316" i="8"/>
  <c r="F315" i="8"/>
  <c r="D315" i="8"/>
  <c r="C315" i="8"/>
  <c r="F314" i="8"/>
  <c r="D314" i="8"/>
  <c r="C314" i="8"/>
  <c r="F313" i="8"/>
  <c r="D313" i="8"/>
  <c r="C313" i="8"/>
  <c r="F312" i="8"/>
  <c r="D312" i="8"/>
  <c r="C312" i="8"/>
  <c r="F311" i="8"/>
  <c r="D311" i="8"/>
  <c r="C311" i="8"/>
  <c r="F310" i="8"/>
  <c r="D310" i="8"/>
  <c r="C310" i="8"/>
  <c r="F309" i="8"/>
  <c r="D309" i="8"/>
  <c r="C309" i="8"/>
  <c r="F308" i="8"/>
  <c r="D308" i="8"/>
  <c r="C308" i="8"/>
  <c r="F307" i="8"/>
  <c r="D307" i="8"/>
  <c r="C307" i="8"/>
  <c r="F306" i="8"/>
  <c r="D306" i="8"/>
  <c r="C306" i="8"/>
  <c r="F305" i="8"/>
  <c r="D305" i="8"/>
  <c r="C305" i="8"/>
  <c r="F304" i="8"/>
  <c r="D304" i="8"/>
  <c r="C304" i="8"/>
  <c r="F303" i="8"/>
  <c r="D303" i="8"/>
  <c r="C303" i="8"/>
  <c r="F302" i="8"/>
  <c r="D302" i="8"/>
  <c r="C302" i="8"/>
  <c r="F301" i="8"/>
  <c r="D301" i="8"/>
  <c r="C301" i="8"/>
  <c r="F300" i="8"/>
  <c r="D300" i="8"/>
  <c r="C300" i="8"/>
  <c r="F299" i="8"/>
  <c r="D299" i="8"/>
  <c r="C299" i="8"/>
  <c r="F298" i="8"/>
  <c r="D298" i="8"/>
  <c r="C298" i="8"/>
  <c r="F297" i="8"/>
  <c r="D297" i="8"/>
  <c r="C297" i="8"/>
  <c r="F296" i="8"/>
  <c r="D296" i="8"/>
  <c r="C296" i="8"/>
  <c r="F295" i="8"/>
  <c r="D295" i="8"/>
  <c r="C295" i="8"/>
  <c r="F294" i="8"/>
  <c r="D294" i="8"/>
  <c r="C294" i="8"/>
  <c r="F293" i="8"/>
  <c r="D293" i="8"/>
  <c r="C293" i="8"/>
  <c r="F292" i="8"/>
  <c r="D292" i="8"/>
  <c r="C292" i="8"/>
  <c r="F291" i="8"/>
  <c r="D291" i="8"/>
  <c r="C291" i="8"/>
  <c r="F290" i="8"/>
  <c r="D290" i="8"/>
  <c r="C290" i="8"/>
  <c r="F289" i="8"/>
  <c r="D289" i="8"/>
  <c r="C289" i="8"/>
  <c r="F288" i="8"/>
  <c r="D288" i="8"/>
  <c r="C288" i="8"/>
  <c r="F287" i="8"/>
  <c r="D287" i="8"/>
  <c r="C287" i="8"/>
  <c r="F286" i="8"/>
  <c r="D286" i="8"/>
  <c r="C286" i="8"/>
  <c r="F285" i="8"/>
  <c r="D285" i="8"/>
  <c r="C285" i="8"/>
  <c r="F284" i="8"/>
  <c r="D284" i="8"/>
  <c r="C284" i="8"/>
  <c r="F283" i="8"/>
  <c r="D283" i="8"/>
  <c r="C283" i="8"/>
  <c r="F282" i="8"/>
  <c r="D282" i="8"/>
  <c r="C282" i="8"/>
  <c r="F281" i="8"/>
  <c r="D281" i="8"/>
  <c r="C281" i="8"/>
  <c r="F280" i="8"/>
  <c r="D280" i="8"/>
  <c r="C280" i="8"/>
  <c r="F279" i="8"/>
  <c r="D279" i="8"/>
  <c r="C279" i="8"/>
  <c r="F278" i="8"/>
  <c r="D278" i="8"/>
  <c r="C278" i="8"/>
  <c r="F277" i="8"/>
  <c r="D277" i="8"/>
  <c r="C277" i="8"/>
  <c r="F276" i="8"/>
  <c r="D276" i="8"/>
  <c r="C276" i="8"/>
  <c r="F275" i="8"/>
  <c r="D275" i="8"/>
  <c r="C275" i="8"/>
  <c r="F274" i="8"/>
  <c r="D274" i="8"/>
  <c r="C274" i="8"/>
  <c r="F273" i="8"/>
  <c r="D273" i="8"/>
  <c r="C273" i="8"/>
  <c r="F272" i="8"/>
  <c r="D272" i="8"/>
  <c r="C272" i="8"/>
  <c r="F271" i="8"/>
  <c r="D271" i="8"/>
  <c r="C271" i="8"/>
  <c r="F270" i="8"/>
  <c r="D270" i="8"/>
  <c r="C270" i="8"/>
  <c r="F269" i="8"/>
  <c r="D269" i="8"/>
  <c r="C269" i="8"/>
  <c r="F268" i="8"/>
  <c r="D268" i="8"/>
  <c r="C268" i="8"/>
  <c r="F267" i="8"/>
  <c r="D267" i="8"/>
  <c r="C267" i="8"/>
  <c r="F266" i="8"/>
  <c r="D266" i="8"/>
  <c r="C266" i="8"/>
  <c r="F265" i="8"/>
  <c r="D265" i="8"/>
  <c r="C265" i="8"/>
  <c r="F264" i="8"/>
  <c r="D264" i="8"/>
  <c r="C264" i="8"/>
  <c r="F263" i="8"/>
  <c r="D263" i="8"/>
  <c r="C263" i="8"/>
  <c r="F262" i="8"/>
  <c r="D262" i="8"/>
  <c r="C262" i="8"/>
  <c r="F261" i="8"/>
  <c r="D261" i="8"/>
  <c r="C261" i="8"/>
  <c r="F260" i="8"/>
  <c r="D260" i="8"/>
  <c r="C260" i="8"/>
  <c r="F259" i="8"/>
  <c r="D259" i="8"/>
  <c r="C259" i="8"/>
  <c r="F258" i="8"/>
  <c r="D258" i="8"/>
  <c r="C258" i="8"/>
  <c r="F257" i="8"/>
  <c r="D257" i="8"/>
  <c r="C257" i="8"/>
  <c r="F256" i="8"/>
  <c r="D256" i="8"/>
  <c r="C256" i="8"/>
  <c r="F255" i="8"/>
  <c r="D255" i="8"/>
  <c r="C255" i="8"/>
  <c r="F254" i="8"/>
  <c r="D254" i="8"/>
  <c r="C254" i="8"/>
  <c r="F253" i="8"/>
  <c r="D253" i="8"/>
  <c r="C253" i="8"/>
  <c r="F252" i="8"/>
  <c r="D252" i="8"/>
  <c r="C252" i="8"/>
  <c r="F251" i="8"/>
  <c r="D251" i="8"/>
  <c r="C251" i="8"/>
  <c r="F250" i="8"/>
  <c r="D250" i="8"/>
  <c r="C250" i="8"/>
  <c r="F249" i="8"/>
  <c r="D249" i="8"/>
  <c r="C249" i="8"/>
  <c r="F248" i="8"/>
  <c r="D248" i="8"/>
  <c r="C248" i="8"/>
  <c r="F247" i="8"/>
  <c r="D247" i="8"/>
  <c r="C247" i="8"/>
  <c r="F246" i="8"/>
  <c r="D246" i="8"/>
  <c r="C246" i="8"/>
  <c r="F245" i="8"/>
  <c r="D245" i="8"/>
  <c r="C245" i="8"/>
  <c r="F244" i="8"/>
  <c r="D244" i="8"/>
  <c r="C244" i="8"/>
  <c r="F243" i="8"/>
  <c r="D243" i="8"/>
  <c r="C243" i="8"/>
  <c r="F242" i="8"/>
  <c r="D242" i="8"/>
  <c r="C242" i="8"/>
  <c r="F241" i="8"/>
  <c r="D241" i="8"/>
  <c r="C241" i="8"/>
  <c r="F240" i="8"/>
  <c r="D240" i="8"/>
  <c r="C240" i="8"/>
  <c r="F239" i="8"/>
  <c r="D239" i="8"/>
  <c r="C239" i="8"/>
  <c r="F238" i="8"/>
  <c r="D238" i="8"/>
  <c r="C238" i="8"/>
  <c r="F237" i="8"/>
  <c r="D237" i="8"/>
  <c r="C237" i="8"/>
  <c r="F236" i="8"/>
  <c r="D236" i="8"/>
  <c r="C236" i="8"/>
  <c r="F235" i="8"/>
  <c r="D235" i="8"/>
  <c r="C235" i="8"/>
  <c r="F234" i="8"/>
  <c r="D234" i="8"/>
  <c r="C234" i="8"/>
  <c r="F233" i="8"/>
  <c r="D233" i="8"/>
  <c r="C233" i="8"/>
  <c r="F232" i="8"/>
  <c r="D232" i="8"/>
  <c r="C232" i="8"/>
  <c r="F231" i="8"/>
  <c r="D231" i="8"/>
  <c r="C231" i="8"/>
  <c r="F230" i="8"/>
  <c r="D230" i="8"/>
  <c r="C230" i="8"/>
  <c r="F229" i="8"/>
  <c r="D229" i="8"/>
  <c r="C229" i="8"/>
  <c r="F228" i="8"/>
  <c r="D228" i="8"/>
  <c r="C228" i="8"/>
  <c r="F227" i="8"/>
  <c r="D227" i="8"/>
  <c r="C227" i="8"/>
  <c r="F226" i="8"/>
  <c r="D226" i="8"/>
  <c r="C226" i="8"/>
  <c r="F225" i="8"/>
  <c r="D225" i="8"/>
  <c r="C225" i="8"/>
  <c r="F224" i="8"/>
  <c r="D224" i="8"/>
  <c r="C224" i="8"/>
  <c r="F223" i="8"/>
  <c r="D223" i="8"/>
  <c r="C223" i="8"/>
  <c r="F222" i="8"/>
  <c r="D222" i="8"/>
  <c r="C222" i="8"/>
  <c r="F221" i="8"/>
  <c r="D221" i="8"/>
  <c r="C221" i="8"/>
  <c r="F220" i="8"/>
  <c r="D220" i="8"/>
  <c r="C220" i="8"/>
  <c r="F219" i="8"/>
  <c r="D219" i="8"/>
  <c r="C219" i="8"/>
  <c r="F218" i="8"/>
  <c r="D218" i="8"/>
  <c r="C218" i="8"/>
  <c r="F217" i="8"/>
  <c r="D217" i="8"/>
  <c r="C217" i="8"/>
  <c r="F216" i="8"/>
  <c r="D216" i="8"/>
  <c r="C216" i="8"/>
  <c r="F215" i="8"/>
  <c r="D215" i="8"/>
  <c r="C215" i="8"/>
  <c r="F214" i="8"/>
  <c r="D214" i="8"/>
  <c r="C214" i="8"/>
  <c r="F213" i="8"/>
  <c r="D213" i="8"/>
  <c r="C213" i="8"/>
  <c r="F212" i="8"/>
  <c r="D212" i="8"/>
  <c r="C212" i="8"/>
  <c r="F211" i="8"/>
  <c r="D211" i="8"/>
  <c r="C211" i="8"/>
  <c r="F210" i="8"/>
  <c r="D210" i="8"/>
  <c r="C210" i="8"/>
  <c r="F209" i="8"/>
  <c r="D209" i="8"/>
  <c r="C209" i="8"/>
  <c r="F208" i="8"/>
  <c r="D208" i="8"/>
  <c r="C208" i="8"/>
  <c r="F207" i="8"/>
  <c r="D207" i="8"/>
  <c r="C207" i="8"/>
  <c r="F206" i="8"/>
  <c r="D206" i="8"/>
  <c r="C206" i="8"/>
  <c r="F205" i="8"/>
  <c r="D205" i="8"/>
  <c r="C205" i="8"/>
  <c r="F204" i="8"/>
  <c r="D204" i="8"/>
  <c r="C204" i="8"/>
  <c r="F203" i="8"/>
  <c r="D203" i="8"/>
  <c r="C203" i="8"/>
  <c r="F202" i="8"/>
  <c r="D202" i="8"/>
  <c r="C202" i="8"/>
  <c r="F201" i="8"/>
  <c r="D201" i="8"/>
  <c r="C201" i="8"/>
  <c r="F200" i="8"/>
  <c r="D200" i="8"/>
  <c r="C200" i="8"/>
  <c r="F199" i="8"/>
  <c r="D199" i="8"/>
  <c r="C199" i="8"/>
  <c r="F198" i="8"/>
  <c r="D198" i="8"/>
  <c r="C198" i="8"/>
  <c r="F197" i="8"/>
  <c r="D197" i="8"/>
  <c r="C197" i="8"/>
  <c r="F196" i="8"/>
  <c r="D196" i="8"/>
  <c r="C196" i="8"/>
  <c r="F195" i="8"/>
  <c r="D195" i="8"/>
  <c r="C195" i="8"/>
  <c r="F194" i="8"/>
  <c r="D194" i="8"/>
  <c r="C194" i="8"/>
  <c r="F193" i="8"/>
  <c r="D193" i="8"/>
  <c r="C193" i="8"/>
  <c r="F192" i="8"/>
  <c r="D192" i="8"/>
  <c r="C192" i="8"/>
  <c r="F191" i="8"/>
  <c r="D191" i="8"/>
  <c r="C191" i="8"/>
  <c r="F190" i="8"/>
  <c r="D190" i="8"/>
  <c r="C190" i="8"/>
  <c r="F189" i="8"/>
  <c r="D189" i="8"/>
  <c r="C189" i="8"/>
  <c r="F188" i="8"/>
  <c r="D188" i="8"/>
  <c r="C188" i="8"/>
  <c r="F187" i="8"/>
  <c r="D187" i="8"/>
  <c r="C187" i="8"/>
  <c r="F186" i="8"/>
  <c r="D186" i="8"/>
  <c r="C186" i="8"/>
  <c r="F185" i="8"/>
  <c r="D185" i="8"/>
  <c r="C185" i="8"/>
  <c r="F184" i="8"/>
  <c r="D184" i="8"/>
  <c r="C184" i="8"/>
  <c r="F183" i="8"/>
  <c r="D183" i="8"/>
  <c r="C183" i="8"/>
  <c r="F182" i="8"/>
  <c r="D182" i="8"/>
  <c r="C182" i="8"/>
  <c r="F181" i="8"/>
  <c r="D181" i="8"/>
  <c r="C181" i="8"/>
  <c r="F180" i="8"/>
  <c r="D180" i="8"/>
  <c r="C180" i="8"/>
  <c r="F179" i="8"/>
  <c r="D179" i="8"/>
  <c r="C179" i="8"/>
  <c r="F178" i="8"/>
  <c r="D178" i="8"/>
  <c r="C178" i="8"/>
  <c r="F177" i="8"/>
  <c r="D177" i="8"/>
  <c r="C177" i="8"/>
  <c r="F176" i="8"/>
  <c r="D176" i="8"/>
  <c r="C176" i="8"/>
  <c r="F175" i="8"/>
  <c r="D175" i="8"/>
  <c r="C175" i="8"/>
  <c r="F174" i="8"/>
  <c r="D174" i="8"/>
  <c r="C174" i="8"/>
  <c r="F173" i="8"/>
  <c r="D173" i="8"/>
  <c r="C173" i="8"/>
  <c r="F172" i="8"/>
  <c r="D172" i="8"/>
  <c r="C172" i="8"/>
  <c r="F171" i="8"/>
  <c r="D171" i="8"/>
  <c r="C171" i="8"/>
  <c r="F170" i="8"/>
  <c r="D170" i="8"/>
  <c r="C170" i="8"/>
  <c r="F169" i="8"/>
  <c r="D169" i="8"/>
  <c r="C169" i="8"/>
  <c r="F168" i="8"/>
  <c r="D168" i="8"/>
  <c r="C168" i="8"/>
  <c r="F167" i="8"/>
  <c r="D167" i="8"/>
  <c r="C167" i="8"/>
  <c r="F166" i="8"/>
  <c r="D166" i="8"/>
  <c r="C166" i="8"/>
  <c r="F165" i="8"/>
  <c r="D165" i="8"/>
  <c r="C165" i="8"/>
  <c r="F164" i="8"/>
  <c r="D164" i="8"/>
  <c r="C164" i="8"/>
  <c r="F163" i="8"/>
  <c r="D163" i="8"/>
  <c r="C163" i="8"/>
  <c r="F162" i="8"/>
  <c r="D162" i="8"/>
  <c r="C162" i="8"/>
  <c r="F161" i="8"/>
  <c r="D161" i="8"/>
  <c r="C161" i="8"/>
  <c r="F160" i="8"/>
  <c r="D160" i="8"/>
  <c r="C160" i="8"/>
  <c r="F159" i="8"/>
  <c r="D159" i="8"/>
  <c r="C159" i="8"/>
  <c r="F158" i="8"/>
  <c r="D158" i="8"/>
  <c r="C158" i="8"/>
  <c r="F157" i="8"/>
  <c r="D157" i="8"/>
  <c r="C157" i="8"/>
  <c r="F156" i="8"/>
  <c r="D156" i="8"/>
  <c r="C156" i="8"/>
  <c r="F155" i="8"/>
  <c r="D155" i="8"/>
  <c r="C155" i="8"/>
  <c r="F154" i="8"/>
  <c r="D154" i="8"/>
  <c r="C154" i="8"/>
  <c r="F153" i="8"/>
  <c r="D153" i="8"/>
  <c r="C153" i="8"/>
  <c r="F152" i="8"/>
  <c r="D152" i="8"/>
  <c r="C152" i="8"/>
  <c r="F151" i="8"/>
  <c r="D151" i="8"/>
  <c r="C151" i="8"/>
  <c r="F150" i="8"/>
  <c r="D150" i="8"/>
  <c r="C150" i="8"/>
  <c r="F149" i="8"/>
  <c r="D149" i="8"/>
  <c r="C149" i="8"/>
  <c r="F148" i="8"/>
  <c r="D148" i="8"/>
  <c r="C148" i="8"/>
  <c r="F147" i="8"/>
  <c r="D147" i="8"/>
  <c r="C147" i="8"/>
  <c r="F146" i="8"/>
  <c r="D146" i="8"/>
  <c r="C146" i="8"/>
  <c r="F145" i="8"/>
  <c r="D145" i="8"/>
  <c r="C145" i="8"/>
  <c r="F144" i="8"/>
  <c r="D144" i="8"/>
  <c r="C144" i="8"/>
  <c r="F143" i="8"/>
  <c r="D143" i="8"/>
  <c r="C143" i="8"/>
  <c r="F142" i="8"/>
  <c r="D142" i="8"/>
  <c r="C142" i="8"/>
  <c r="F141" i="8"/>
  <c r="D141" i="8"/>
  <c r="C141" i="8"/>
  <c r="F140" i="8"/>
  <c r="D140" i="8"/>
  <c r="C140" i="8"/>
  <c r="F139" i="8"/>
  <c r="D139" i="8"/>
  <c r="C139" i="8"/>
  <c r="F138" i="8"/>
  <c r="D138" i="8"/>
  <c r="C138" i="8"/>
  <c r="F137" i="8"/>
  <c r="D137" i="8"/>
  <c r="C137" i="8"/>
  <c r="F136" i="8"/>
  <c r="D136" i="8"/>
  <c r="C136" i="8"/>
  <c r="F135" i="8"/>
  <c r="D135" i="8"/>
  <c r="C135" i="8"/>
  <c r="F134" i="8"/>
  <c r="D134" i="8"/>
  <c r="C134" i="8"/>
  <c r="F133" i="8"/>
  <c r="D133" i="8"/>
  <c r="C133" i="8"/>
  <c r="F132" i="8"/>
  <c r="D132" i="8"/>
  <c r="C132" i="8"/>
  <c r="F131" i="8"/>
  <c r="D131" i="8"/>
  <c r="C131" i="8"/>
  <c r="F130" i="8"/>
  <c r="D130" i="8"/>
  <c r="C130" i="8"/>
  <c r="F129" i="8"/>
  <c r="D129" i="8"/>
  <c r="C129" i="8"/>
  <c r="F128" i="8"/>
  <c r="D128" i="8"/>
  <c r="C128" i="8"/>
  <c r="F127" i="8"/>
  <c r="D127" i="8"/>
  <c r="C127" i="8"/>
  <c r="F126" i="8"/>
  <c r="D126" i="8"/>
  <c r="C126" i="8"/>
  <c r="F125" i="8"/>
  <c r="D125" i="8"/>
  <c r="C125" i="8"/>
  <c r="F124" i="8"/>
  <c r="D124" i="8"/>
  <c r="C124" i="8"/>
  <c r="F123" i="8"/>
  <c r="D123" i="8"/>
  <c r="C123" i="8"/>
  <c r="F122" i="8"/>
  <c r="D122" i="8"/>
  <c r="C122" i="8"/>
  <c r="F121" i="8"/>
  <c r="D121" i="8"/>
  <c r="C121" i="8"/>
  <c r="F120" i="8"/>
  <c r="D120" i="8"/>
  <c r="C120" i="8"/>
  <c r="F119" i="8"/>
  <c r="D119" i="8"/>
  <c r="C119" i="8"/>
  <c r="F118" i="8"/>
  <c r="D118" i="8"/>
  <c r="C118" i="8"/>
  <c r="F117" i="8"/>
  <c r="D117" i="8"/>
  <c r="C117" i="8"/>
  <c r="F116" i="8"/>
  <c r="D116" i="8"/>
  <c r="C116" i="8"/>
  <c r="F115" i="8"/>
  <c r="D115" i="8"/>
  <c r="C115" i="8"/>
  <c r="F114" i="8"/>
  <c r="D114" i="8"/>
  <c r="C114" i="8"/>
  <c r="F113" i="8"/>
  <c r="D113" i="8"/>
  <c r="C113" i="8"/>
  <c r="F112" i="8"/>
  <c r="D112" i="8"/>
  <c r="C112" i="8"/>
  <c r="F111" i="8"/>
  <c r="D111" i="8"/>
  <c r="C111" i="8"/>
  <c r="F110" i="8"/>
  <c r="D110" i="8"/>
  <c r="C110" i="8"/>
  <c r="F109" i="8"/>
  <c r="D109" i="8"/>
  <c r="C109" i="8"/>
  <c r="F108" i="8"/>
  <c r="D108" i="8"/>
  <c r="C108" i="8"/>
  <c r="F107" i="8"/>
  <c r="D107" i="8"/>
  <c r="C107" i="8"/>
  <c r="F106" i="8"/>
  <c r="D106" i="8"/>
  <c r="C106" i="8"/>
  <c r="F105" i="8"/>
  <c r="D105" i="8"/>
  <c r="C105" i="8"/>
  <c r="F104" i="8"/>
  <c r="D104" i="8"/>
  <c r="C104" i="8"/>
  <c r="F103" i="8"/>
  <c r="D103" i="8"/>
  <c r="C103" i="8"/>
  <c r="F102" i="8"/>
  <c r="D102" i="8"/>
  <c r="C102" i="8"/>
  <c r="F101" i="8"/>
  <c r="D101" i="8"/>
  <c r="C101" i="8"/>
  <c r="F100" i="8"/>
  <c r="D100" i="8"/>
  <c r="C100" i="8"/>
  <c r="F99" i="8"/>
  <c r="D99" i="8"/>
  <c r="C99" i="8"/>
  <c r="F98" i="8"/>
  <c r="D98" i="8"/>
  <c r="C98" i="8"/>
  <c r="F97" i="8"/>
  <c r="D97" i="8"/>
  <c r="C97" i="8"/>
  <c r="F96" i="8"/>
  <c r="D96" i="8"/>
  <c r="C96" i="8"/>
  <c r="F95" i="8"/>
  <c r="D95" i="8"/>
  <c r="C95" i="8"/>
  <c r="F94" i="8"/>
  <c r="D94" i="8"/>
  <c r="C94" i="8"/>
  <c r="F93" i="8"/>
  <c r="D93" i="8"/>
  <c r="C93" i="8"/>
  <c r="F92" i="8"/>
  <c r="D92" i="8"/>
  <c r="C92" i="8"/>
  <c r="F91" i="8"/>
  <c r="D91" i="8"/>
  <c r="C91" i="8"/>
  <c r="F90" i="8"/>
  <c r="D90" i="8"/>
  <c r="C90" i="8"/>
  <c r="F89" i="8"/>
  <c r="D89" i="8"/>
  <c r="C89" i="8"/>
  <c r="F88" i="8"/>
  <c r="D88" i="8"/>
  <c r="C88" i="8"/>
  <c r="F87" i="8"/>
  <c r="D87" i="8"/>
  <c r="C87" i="8"/>
  <c r="F86" i="8"/>
  <c r="D86" i="8"/>
  <c r="C86" i="8"/>
  <c r="F85" i="8"/>
  <c r="D85" i="8"/>
  <c r="C85" i="8"/>
  <c r="F84" i="8"/>
  <c r="D84" i="8"/>
  <c r="C84" i="8"/>
  <c r="F83" i="8"/>
  <c r="D83" i="8"/>
  <c r="C83" i="8"/>
  <c r="F82" i="8"/>
  <c r="D82" i="8"/>
  <c r="C82" i="8"/>
  <c r="F81" i="8"/>
  <c r="D81" i="8"/>
  <c r="C81" i="8"/>
  <c r="F80" i="8"/>
  <c r="D80" i="8"/>
  <c r="C80" i="8"/>
  <c r="F79" i="8"/>
  <c r="D79" i="8"/>
  <c r="C79" i="8"/>
  <c r="F78" i="8"/>
  <c r="D78" i="8"/>
  <c r="C78" i="8"/>
  <c r="F77" i="8"/>
  <c r="D77" i="8"/>
  <c r="C77" i="8"/>
  <c r="F76" i="8"/>
  <c r="D76" i="8"/>
  <c r="C76" i="8"/>
  <c r="F75" i="8"/>
  <c r="D75" i="8"/>
  <c r="C75" i="8"/>
  <c r="F74" i="8"/>
  <c r="D74" i="8"/>
  <c r="C74" i="8"/>
  <c r="F73" i="8"/>
  <c r="D73" i="8"/>
  <c r="C73" i="8"/>
  <c r="F72" i="8"/>
  <c r="D72" i="8"/>
  <c r="C72" i="8"/>
  <c r="F71" i="8"/>
  <c r="D71" i="8"/>
  <c r="C71" i="8"/>
  <c r="F70" i="8"/>
  <c r="D70" i="8"/>
  <c r="C70" i="8"/>
  <c r="F69" i="8"/>
  <c r="D69" i="8"/>
  <c r="C69" i="8"/>
  <c r="F68" i="8"/>
  <c r="D68" i="8"/>
  <c r="C68" i="8"/>
  <c r="F67" i="8"/>
  <c r="D67" i="8"/>
  <c r="C67" i="8"/>
  <c r="F66" i="8"/>
  <c r="D66" i="8"/>
  <c r="C66" i="8"/>
  <c r="F65" i="8"/>
  <c r="D65" i="8"/>
  <c r="C65" i="8"/>
  <c r="F64" i="8"/>
  <c r="D64" i="8"/>
  <c r="C64" i="8"/>
  <c r="F63" i="8"/>
  <c r="D63" i="8"/>
  <c r="C63" i="8"/>
  <c r="F62" i="8"/>
  <c r="D62" i="8"/>
  <c r="C62" i="8"/>
  <c r="F61" i="8"/>
  <c r="D61" i="8"/>
  <c r="C61" i="8"/>
  <c r="F60" i="8"/>
  <c r="D60" i="8"/>
  <c r="C60" i="8"/>
  <c r="F59" i="8"/>
  <c r="D59" i="8"/>
  <c r="C59" i="8"/>
  <c r="F58" i="8"/>
  <c r="D58" i="8"/>
  <c r="C58" i="8"/>
  <c r="F57" i="8"/>
  <c r="D57" i="8"/>
  <c r="C57" i="8"/>
  <c r="F56" i="8"/>
  <c r="D56" i="8"/>
  <c r="C56" i="8"/>
  <c r="F55" i="8"/>
  <c r="D55" i="8"/>
  <c r="C55" i="8"/>
  <c r="F54" i="8"/>
  <c r="D54" i="8"/>
  <c r="C54" i="8"/>
  <c r="F53" i="8"/>
  <c r="D53" i="8"/>
  <c r="C53" i="8"/>
  <c r="F52" i="8"/>
  <c r="D52" i="8"/>
  <c r="C52" i="8"/>
  <c r="F51" i="8"/>
  <c r="D51" i="8"/>
  <c r="C51" i="8"/>
  <c r="F50" i="8"/>
  <c r="D50" i="8"/>
  <c r="C50" i="8"/>
  <c r="F49" i="8"/>
  <c r="D49" i="8"/>
  <c r="C49" i="8"/>
  <c r="F48" i="8"/>
  <c r="D48" i="8"/>
  <c r="C48" i="8"/>
  <c r="F47" i="8"/>
  <c r="D47" i="8"/>
  <c r="C47" i="8"/>
  <c r="F46" i="8"/>
  <c r="D46" i="8"/>
  <c r="C46" i="8"/>
  <c r="F45" i="8"/>
  <c r="D45" i="8"/>
  <c r="C45" i="8"/>
  <c r="F44" i="8"/>
  <c r="D44" i="8"/>
  <c r="C44" i="8"/>
  <c r="F43" i="8"/>
  <c r="D43" i="8"/>
  <c r="C43" i="8"/>
  <c r="F42" i="8"/>
  <c r="D42" i="8"/>
  <c r="C42" i="8"/>
  <c r="F41" i="8"/>
  <c r="D41" i="8"/>
  <c r="C41" i="8"/>
  <c r="F40" i="8"/>
  <c r="D40" i="8"/>
  <c r="C40" i="8"/>
  <c r="F39" i="8"/>
  <c r="D39" i="8"/>
  <c r="C39" i="8"/>
  <c r="F38" i="8"/>
  <c r="D38" i="8"/>
  <c r="C38" i="8"/>
  <c r="F37" i="8"/>
  <c r="D37" i="8"/>
  <c r="C37" i="8"/>
  <c r="F36" i="8"/>
  <c r="D36" i="8"/>
  <c r="C36" i="8"/>
  <c r="F35" i="8"/>
  <c r="D35" i="8"/>
  <c r="C35" i="8"/>
  <c r="F34" i="8"/>
  <c r="D34" i="8"/>
  <c r="C34" i="8"/>
  <c r="F33" i="8"/>
  <c r="D33" i="8"/>
  <c r="C33" i="8"/>
  <c r="F32" i="8"/>
  <c r="D32" i="8"/>
  <c r="C32" i="8"/>
  <c r="F31" i="8"/>
  <c r="D31" i="8"/>
  <c r="C31" i="8"/>
  <c r="F30" i="8"/>
  <c r="D30" i="8"/>
  <c r="C30" i="8"/>
  <c r="F29" i="8"/>
  <c r="D29" i="8"/>
  <c r="C29" i="8"/>
  <c r="F28" i="8"/>
  <c r="D28" i="8"/>
  <c r="C28" i="8"/>
  <c r="F27" i="8"/>
  <c r="D27" i="8"/>
  <c r="C27" i="8"/>
  <c r="F26" i="8"/>
  <c r="D26" i="8"/>
  <c r="C26" i="8"/>
  <c r="F25" i="8"/>
  <c r="D25" i="8"/>
  <c r="C25" i="8"/>
  <c r="F24" i="8"/>
  <c r="D24" i="8"/>
  <c r="C24" i="8"/>
  <c r="F23" i="8"/>
  <c r="D23" i="8"/>
  <c r="C23" i="8"/>
  <c r="F22" i="8"/>
  <c r="D22" i="8"/>
  <c r="C22" i="8"/>
  <c r="F21" i="8"/>
  <c r="D21" i="8"/>
  <c r="C21" i="8"/>
  <c r="F20" i="8"/>
  <c r="D20" i="8"/>
  <c r="C20" i="8"/>
  <c r="F19" i="8"/>
  <c r="D19" i="8"/>
  <c r="C19" i="8"/>
  <c r="F18" i="8"/>
  <c r="D18" i="8"/>
  <c r="C18" i="8"/>
  <c r="F17" i="8"/>
  <c r="D17" i="8"/>
  <c r="C17" i="8"/>
  <c r="F16" i="8"/>
  <c r="D16" i="8"/>
  <c r="C16" i="8"/>
  <c r="F15" i="8"/>
  <c r="D15" i="8"/>
  <c r="C15" i="8"/>
  <c r="F14" i="8"/>
  <c r="D14" i="8"/>
  <c r="C14" i="8"/>
  <c r="F13" i="8"/>
  <c r="D13" i="8"/>
  <c r="C13" i="8"/>
  <c r="F12" i="8"/>
  <c r="D12" i="8"/>
  <c r="C12" i="8"/>
  <c r="F11" i="8"/>
  <c r="D11" i="8"/>
  <c r="C11" i="8"/>
  <c r="F10" i="8"/>
  <c r="D10" i="8"/>
  <c r="C10" i="8"/>
  <c r="F9" i="8"/>
  <c r="D9" i="8"/>
  <c r="C9" i="8"/>
  <c r="F8" i="8"/>
  <c r="D8" i="8"/>
  <c r="C8" i="8"/>
  <c r="F7" i="8"/>
  <c r="D7" i="8"/>
  <c r="C7" i="8"/>
  <c r="F6" i="8"/>
  <c r="D6" i="8"/>
  <c r="C6" i="8"/>
  <c r="F5" i="8"/>
  <c r="D5" i="8"/>
  <c r="C5" i="8"/>
  <c r="F4" i="8"/>
  <c r="D4" i="8"/>
  <c r="C4" i="8"/>
  <c r="D3" i="8"/>
  <c r="C3" i="8"/>
  <c r="N99" i="8" l="1"/>
  <c r="I6" i="8"/>
  <c r="N16" i="8"/>
  <c r="N52" i="8"/>
  <c r="M53" i="8"/>
  <c r="N53" i="8" s="1"/>
  <c r="N89" i="8"/>
  <c r="N87" i="8"/>
  <c r="N28" i="8"/>
  <c r="M18" i="8"/>
  <c r="N17" i="8"/>
  <c r="I8" i="8"/>
  <c r="I10" i="8" s="1"/>
  <c r="N15" i="8"/>
  <c r="N27" i="8"/>
  <c r="N39" i="8"/>
  <c r="N51" i="8"/>
  <c r="N63" i="8"/>
  <c r="N101" i="8"/>
  <c r="N111" i="8"/>
  <c r="N4" i="8"/>
  <c r="N41" i="8"/>
  <c r="N76" i="8"/>
  <c r="N112" i="8"/>
  <c r="M113" i="8"/>
  <c r="N123" i="8"/>
  <c r="N75" i="8"/>
  <c r="N66" i="8"/>
  <c r="N3" i="8"/>
  <c r="N124" i="8"/>
  <c r="N100" i="8"/>
  <c r="N88" i="8"/>
  <c r="N64" i="8"/>
  <c r="N40" i="8"/>
  <c r="N65" i="8"/>
  <c r="M77" i="8"/>
  <c r="N77" i="8" s="1"/>
  <c r="M42" i="8"/>
  <c r="N42" i="8" s="1"/>
  <c r="M67" i="8"/>
  <c r="N67" i="8" s="1"/>
  <c r="M102" i="8"/>
  <c r="N102" i="8" s="1"/>
  <c r="M54" i="8"/>
  <c r="N54" i="8" s="1"/>
  <c r="M5" i="8"/>
  <c r="N5" i="8" s="1"/>
  <c r="M29" i="8"/>
  <c r="N29" i="8" s="1"/>
  <c r="M90" i="8"/>
  <c r="N90" i="8" s="1"/>
  <c r="M125" i="8"/>
  <c r="N125" i="8" s="1"/>
  <c r="K8" i="8" l="1"/>
  <c r="K10" i="8" s="1"/>
  <c r="M114" i="8"/>
  <c r="N113" i="8"/>
  <c r="N18" i="8"/>
  <c r="M19" i="8"/>
  <c r="M43" i="8"/>
  <c r="N43" i="8" s="1"/>
  <c r="M91" i="8"/>
  <c r="N91" i="8" s="1"/>
  <c r="M6" i="8"/>
  <c r="N6" i="8" s="1"/>
  <c r="M103" i="8"/>
  <c r="N103" i="8" s="1"/>
  <c r="M78" i="8"/>
  <c r="N78" i="8" s="1"/>
  <c r="M126" i="8"/>
  <c r="N126" i="8" s="1"/>
  <c r="M30" i="8"/>
  <c r="N30" i="8" s="1"/>
  <c r="M55" i="8"/>
  <c r="N55" i="8" s="1"/>
  <c r="M68" i="8"/>
  <c r="N68" i="8" s="1"/>
  <c r="M20" i="8" l="1"/>
  <c r="N19" i="8"/>
  <c r="N114" i="8"/>
  <c r="M115" i="8"/>
  <c r="M104" i="8"/>
  <c r="N104" i="8" s="1"/>
  <c r="M69" i="8"/>
  <c r="N69" i="8" s="1"/>
  <c r="M31" i="8"/>
  <c r="N31" i="8" s="1"/>
  <c r="M92" i="8"/>
  <c r="N92" i="8" s="1"/>
  <c r="M56" i="8"/>
  <c r="N56" i="8" s="1"/>
  <c r="M127" i="8"/>
  <c r="N127" i="8" s="1"/>
  <c r="M79" i="8"/>
  <c r="N79" i="8" s="1"/>
  <c r="M7" i="8"/>
  <c r="N7" i="8" s="1"/>
  <c r="M44" i="8"/>
  <c r="N44" i="8" s="1"/>
  <c r="N115" i="8" l="1"/>
  <c r="M116" i="8"/>
  <c r="N20" i="8"/>
  <c r="M21" i="8"/>
  <c r="M128" i="8"/>
  <c r="N128" i="8" s="1"/>
  <c r="M93" i="8"/>
  <c r="N93" i="8" s="1"/>
  <c r="M32" i="8"/>
  <c r="N32" i="8" s="1"/>
  <c r="M105" i="8"/>
  <c r="N105" i="8" s="1"/>
  <c r="M45" i="8"/>
  <c r="N45" i="8" s="1"/>
  <c r="M8" i="8"/>
  <c r="N8" i="8" s="1"/>
  <c r="M80" i="8"/>
  <c r="N80" i="8" s="1"/>
  <c r="M57" i="8"/>
  <c r="N57" i="8" s="1"/>
  <c r="M70" i="8"/>
  <c r="N70" i="8" s="1"/>
  <c r="N116" i="8" l="1"/>
  <c r="M117" i="8"/>
  <c r="N21" i="8"/>
  <c r="M22" i="8"/>
  <c r="M94" i="8"/>
  <c r="N94" i="8" s="1"/>
  <c r="M71" i="8"/>
  <c r="N71" i="8" s="1"/>
  <c r="M129" i="8"/>
  <c r="N129" i="8" s="1"/>
  <c r="M58" i="8"/>
  <c r="N58" i="8" s="1"/>
  <c r="M46" i="8"/>
  <c r="N46" i="8" s="1"/>
  <c r="M33" i="8"/>
  <c r="N33" i="8" s="1"/>
  <c r="M81" i="8"/>
  <c r="N81" i="8" s="1"/>
  <c r="M9" i="8"/>
  <c r="N9" i="8" s="1"/>
  <c r="M106" i="8"/>
  <c r="N106" i="8" s="1"/>
  <c r="N117" i="8" l="1"/>
  <c r="M118" i="8"/>
  <c r="N22" i="8"/>
  <c r="M23" i="8"/>
  <c r="M10" i="8"/>
  <c r="N10" i="8" s="1"/>
  <c r="M59" i="8"/>
  <c r="N59" i="8" s="1"/>
  <c r="M72" i="8"/>
  <c r="N72" i="8" s="1"/>
  <c r="M107" i="8"/>
  <c r="N107" i="8" s="1"/>
  <c r="M82" i="8"/>
  <c r="N82" i="8" s="1"/>
  <c r="M34" i="8"/>
  <c r="N34" i="8" s="1"/>
  <c r="M130" i="8"/>
  <c r="N130" i="8" s="1"/>
  <c r="M95" i="8"/>
  <c r="N95" i="8" s="1"/>
  <c r="M47" i="8"/>
  <c r="N47" i="8" s="1"/>
  <c r="N118" i="8" l="1"/>
  <c r="M119" i="8"/>
  <c r="N23" i="8"/>
  <c r="M24" i="8"/>
  <c r="M108" i="8"/>
  <c r="N108" i="8" s="1"/>
  <c r="M96" i="8"/>
  <c r="N96" i="8" s="1"/>
  <c r="M35" i="8"/>
  <c r="N35" i="8" s="1"/>
  <c r="M73" i="8"/>
  <c r="N73" i="8" s="1"/>
  <c r="M131" i="8"/>
  <c r="N131" i="8" s="1"/>
  <c r="M83" i="8"/>
  <c r="N83" i="8" s="1"/>
  <c r="M60" i="8"/>
  <c r="N60" i="8" s="1"/>
  <c r="M11" i="8"/>
  <c r="N11" i="8" s="1"/>
  <c r="M48" i="8"/>
  <c r="N48" i="8" s="1"/>
  <c r="N24" i="8" l="1"/>
  <c r="M25" i="8"/>
  <c r="N119" i="8"/>
  <c r="M120" i="8"/>
  <c r="M61" i="8"/>
  <c r="N61" i="8" s="1"/>
  <c r="M74" i="8"/>
  <c r="N74" i="8" s="1"/>
  <c r="M97" i="8"/>
  <c r="N97" i="8" s="1"/>
  <c r="M49" i="8"/>
  <c r="N49" i="8" s="1"/>
  <c r="M12" i="8"/>
  <c r="N12" i="8" s="1"/>
  <c r="M84" i="8"/>
  <c r="N84" i="8" s="1"/>
  <c r="M36" i="8"/>
  <c r="N36" i="8" s="1"/>
  <c r="M109" i="8"/>
  <c r="N109" i="8" s="1"/>
  <c r="N25" i="8" l="1"/>
  <c r="M26" i="8"/>
  <c r="N26" i="8" s="1"/>
  <c r="N120" i="8"/>
  <c r="M121" i="8"/>
  <c r="M37" i="8"/>
  <c r="N37" i="8" s="1"/>
  <c r="M110" i="8"/>
  <c r="N110" i="8" s="1"/>
  <c r="M13" i="8"/>
  <c r="N13" i="8" s="1"/>
  <c r="M98" i="8"/>
  <c r="N98" i="8" s="1"/>
  <c r="M85" i="8"/>
  <c r="N85" i="8" s="1"/>
  <c r="M62" i="8"/>
  <c r="N62" i="8" s="1"/>
  <c r="M50" i="8"/>
  <c r="N50" i="8" s="1"/>
  <c r="N121" i="8" l="1"/>
  <c r="M122" i="8"/>
  <c r="N122" i="8" s="1"/>
  <c r="M14" i="8"/>
  <c r="N14" i="8" s="1"/>
  <c r="M86" i="8"/>
  <c r="N86" i="8" s="1"/>
  <c r="M38" i="8"/>
  <c r="N38" i="8" s="1"/>
  <c r="J6" i="8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  <c r="C1892" i="1"/>
  <c r="C1893" i="1"/>
  <c r="C1894" i="1"/>
  <c r="C1895" i="1"/>
  <c r="C1896" i="1"/>
  <c r="C1897" i="1"/>
  <c r="C1898" i="1"/>
  <c r="C1899" i="1"/>
  <c r="C1900" i="1"/>
  <c r="C1901" i="1"/>
  <c r="C1902" i="1"/>
  <c r="C1903" i="1"/>
  <c r="C1904" i="1"/>
  <c r="C1905" i="1"/>
  <c r="C1906" i="1"/>
  <c r="C1907" i="1"/>
  <c r="C1908" i="1"/>
  <c r="C1909" i="1"/>
  <c r="C1910" i="1"/>
  <c r="C1911" i="1"/>
  <c r="C1912" i="1"/>
  <c r="C1913" i="1"/>
  <c r="C1914" i="1"/>
  <c r="C1915" i="1"/>
  <c r="C1916" i="1"/>
  <c r="C1917" i="1"/>
  <c r="C1918" i="1"/>
  <c r="C1919" i="1"/>
  <c r="C1920" i="1"/>
  <c r="C1921" i="1"/>
  <c r="C1922" i="1"/>
  <c r="C1923" i="1"/>
  <c r="C1924" i="1"/>
  <c r="C1925" i="1"/>
  <c r="C1926" i="1"/>
  <c r="C1927" i="1"/>
  <c r="C1928" i="1"/>
  <c r="C1929" i="1"/>
  <c r="C1930" i="1"/>
  <c r="C1931" i="1"/>
  <c r="C1932" i="1"/>
  <c r="C1933" i="1"/>
  <c r="C1934" i="1"/>
  <c r="C1935" i="1"/>
  <c r="C1936" i="1"/>
  <c r="C1937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59" i="1"/>
  <c r="C1960" i="1"/>
  <c r="C1961" i="1"/>
  <c r="C1962" i="1"/>
  <c r="C1963" i="1"/>
  <c r="C1964" i="1"/>
  <c r="C1965" i="1"/>
  <c r="C1966" i="1"/>
  <c r="C1967" i="1"/>
  <c r="C1968" i="1"/>
  <c r="C1969" i="1"/>
  <c r="C1970" i="1"/>
  <c r="C1971" i="1"/>
  <c r="C1972" i="1"/>
  <c r="C1973" i="1"/>
  <c r="C1974" i="1"/>
  <c r="C1975" i="1"/>
  <c r="C1976" i="1"/>
  <c r="C1977" i="1"/>
  <c r="C1978" i="1"/>
  <c r="C1979" i="1"/>
  <c r="C1980" i="1"/>
  <c r="C1981" i="1"/>
  <c r="C1982" i="1"/>
  <c r="C1983" i="1"/>
  <c r="C1984" i="1"/>
  <c r="C1985" i="1"/>
  <c r="C1986" i="1"/>
  <c r="C1987" i="1"/>
  <c r="C1988" i="1"/>
  <c r="C1989" i="1"/>
  <c r="C1990" i="1"/>
  <c r="C1991" i="1"/>
  <c r="C1992" i="1"/>
  <c r="C1993" i="1"/>
  <c r="C1994" i="1"/>
  <c r="C1995" i="1"/>
  <c r="C1996" i="1"/>
  <c r="C1997" i="1"/>
  <c r="C1998" i="1"/>
  <c r="C1999" i="1"/>
  <c r="C2000" i="1"/>
  <c r="C2001" i="1"/>
  <c r="C2002" i="1"/>
  <c r="C2003" i="1"/>
  <c r="C2004" i="1"/>
  <c r="C2005" i="1"/>
  <c r="C2006" i="1"/>
  <c r="C2007" i="1"/>
  <c r="C2008" i="1"/>
  <c r="C2009" i="1"/>
  <c r="C2010" i="1"/>
  <c r="C2011" i="1"/>
  <c r="C2012" i="1"/>
  <c r="C2013" i="1"/>
  <c r="C2014" i="1"/>
  <c r="C2015" i="1"/>
  <c r="C2016" i="1"/>
  <c r="C2017" i="1"/>
  <c r="C2018" i="1"/>
  <c r="C2019" i="1"/>
  <c r="C2020" i="1"/>
  <c r="C2021" i="1"/>
  <c r="C2022" i="1"/>
  <c r="C2023" i="1"/>
  <c r="C2024" i="1"/>
  <c r="C2025" i="1"/>
  <c r="C2026" i="1"/>
  <c r="C2027" i="1"/>
  <c r="C2028" i="1"/>
  <c r="C2029" i="1"/>
  <c r="C2030" i="1"/>
  <c r="C2031" i="1"/>
  <c r="C2032" i="1"/>
  <c r="C2033" i="1"/>
  <c r="C2034" i="1"/>
  <c r="C2035" i="1"/>
  <c r="C2036" i="1"/>
  <c r="C2037" i="1"/>
  <c r="C2038" i="1"/>
  <c r="C2039" i="1"/>
  <c r="C2040" i="1"/>
  <c r="C2041" i="1"/>
  <c r="C2042" i="1"/>
  <c r="C2043" i="1"/>
  <c r="C2044" i="1"/>
  <c r="C2045" i="1"/>
  <c r="C2046" i="1"/>
  <c r="C2047" i="1"/>
  <c r="C2048" i="1"/>
  <c r="C2049" i="1"/>
  <c r="C2050" i="1"/>
  <c r="C2051" i="1"/>
  <c r="C2052" i="1"/>
  <c r="C2053" i="1"/>
  <c r="C2054" i="1"/>
  <c r="C2055" i="1"/>
  <c r="C2056" i="1"/>
  <c r="C2057" i="1"/>
  <c r="C2058" i="1"/>
  <c r="C2059" i="1"/>
  <c r="C2060" i="1"/>
  <c r="C2061" i="1"/>
  <c r="C2062" i="1"/>
  <c r="C2063" i="1"/>
  <c r="C2064" i="1"/>
  <c r="C2065" i="1"/>
  <c r="C2066" i="1"/>
  <c r="C2067" i="1"/>
  <c r="C2068" i="1"/>
  <c r="C2069" i="1"/>
  <c r="C2070" i="1"/>
  <c r="C2071" i="1"/>
  <c r="C2072" i="1"/>
  <c r="C2073" i="1"/>
  <c r="C2074" i="1"/>
  <c r="C2075" i="1"/>
  <c r="C2076" i="1"/>
  <c r="C2077" i="1"/>
  <c r="C2078" i="1"/>
  <c r="C2079" i="1"/>
  <c r="C2080" i="1"/>
  <c r="C2081" i="1"/>
  <c r="C2082" i="1"/>
  <c r="C2083" i="1"/>
  <c r="C2084" i="1"/>
  <c r="C2085" i="1"/>
  <c r="C2086" i="1"/>
  <c r="C2087" i="1"/>
  <c r="C2088" i="1"/>
  <c r="C2089" i="1"/>
  <c r="C2090" i="1"/>
  <c r="C2091" i="1"/>
  <c r="C2092" i="1"/>
  <c r="C2093" i="1"/>
  <c r="C2094" i="1"/>
  <c r="C2095" i="1"/>
  <c r="C2096" i="1"/>
  <c r="C2097" i="1"/>
  <c r="C2098" i="1"/>
  <c r="C2099" i="1"/>
  <c r="C2100" i="1"/>
  <c r="C2101" i="1"/>
  <c r="C2102" i="1"/>
  <c r="C2103" i="1"/>
  <c r="C2104" i="1"/>
  <c r="C2105" i="1"/>
  <c r="C2106" i="1"/>
  <c r="C2107" i="1"/>
  <c r="C2108" i="1"/>
  <c r="C2109" i="1"/>
  <c r="C2110" i="1"/>
  <c r="C2111" i="1"/>
  <c r="C2112" i="1"/>
  <c r="C2113" i="1"/>
  <c r="C2114" i="1"/>
  <c r="C2115" i="1"/>
  <c r="C2116" i="1"/>
  <c r="C2117" i="1"/>
  <c r="C2118" i="1"/>
  <c r="C2119" i="1"/>
  <c r="C2120" i="1"/>
  <c r="C2121" i="1"/>
  <c r="C2122" i="1"/>
  <c r="C2123" i="1"/>
  <c r="C2124" i="1"/>
  <c r="C2125" i="1"/>
  <c r="C2126" i="1"/>
  <c r="C2127" i="1"/>
  <c r="C2128" i="1"/>
  <c r="C2129" i="1"/>
  <c r="C2130" i="1"/>
  <c r="C2131" i="1"/>
  <c r="C2132" i="1"/>
  <c r="C2133" i="1"/>
  <c r="C2134" i="1"/>
  <c r="C2135" i="1"/>
  <c r="C2136" i="1"/>
  <c r="C2137" i="1"/>
  <c r="C2138" i="1"/>
  <c r="C2139" i="1"/>
  <c r="C2140" i="1"/>
  <c r="C2141" i="1"/>
  <c r="C2142" i="1"/>
  <c r="C2143" i="1"/>
  <c r="C2144" i="1"/>
  <c r="C2145" i="1"/>
  <c r="C2146" i="1"/>
  <c r="C2147" i="1"/>
  <c r="C2148" i="1"/>
  <c r="C2149" i="1"/>
  <c r="C2150" i="1"/>
  <c r="C2151" i="1"/>
  <c r="C2152" i="1"/>
  <c r="C2153" i="1"/>
  <c r="C2154" i="1"/>
  <c r="C2155" i="1"/>
  <c r="C2156" i="1"/>
  <c r="C2157" i="1"/>
  <c r="C2158" i="1"/>
  <c r="C2159" i="1"/>
  <c r="C2160" i="1"/>
  <c r="C2161" i="1"/>
  <c r="C2162" i="1"/>
  <c r="C2163" i="1"/>
  <c r="C2164" i="1"/>
  <c r="C2165" i="1"/>
  <c r="C2166" i="1"/>
  <c r="C2167" i="1"/>
  <c r="C2168" i="1"/>
  <c r="C2169" i="1"/>
  <c r="C2170" i="1"/>
  <c r="C2171" i="1"/>
  <c r="C2172" i="1"/>
  <c r="C2173" i="1"/>
  <c r="C2174" i="1"/>
  <c r="C2175" i="1"/>
  <c r="C2176" i="1"/>
  <c r="C2177" i="1"/>
  <c r="C2178" i="1"/>
  <c r="C2179" i="1"/>
  <c r="C2180" i="1"/>
  <c r="C2181" i="1"/>
  <c r="C2182" i="1"/>
  <c r="C2183" i="1"/>
  <c r="C2184" i="1"/>
  <c r="C2185" i="1"/>
  <c r="C2186" i="1"/>
  <c r="C2187" i="1"/>
  <c r="C2188" i="1"/>
  <c r="C2189" i="1"/>
  <c r="C2190" i="1"/>
  <c r="C2191" i="1"/>
  <c r="C2192" i="1"/>
  <c r="C2193" i="1"/>
  <c r="C2194" i="1"/>
  <c r="C2195" i="1"/>
  <c r="C2196" i="1"/>
  <c r="C2197" i="1"/>
  <c r="C2198" i="1"/>
  <c r="C2199" i="1"/>
  <c r="C2200" i="1"/>
  <c r="C2201" i="1"/>
  <c r="C2202" i="1"/>
  <c r="C2203" i="1"/>
  <c r="C2204" i="1"/>
  <c r="C2205" i="1"/>
  <c r="C2206" i="1"/>
  <c r="C2207" i="1"/>
  <c r="C2208" i="1"/>
  <c r="C2209" i="1"/>
  <c r="C2210" i="1"/>
  <c r="C2211" i="1"/>
  <c r="C2212" i="1"/>
  <c r="C2213" i="1"/>
  <c r="C2214" i="1"/>
  <c r="C2215" i="1"/>
  <c r="C2216" i="1"/>
  <c r="C2217" i="1"/>
  <c r="C2218" i="1"/>
  <c r="C2219" i="1"/>
  <c r="C2220" i="1"/>
  <c r="C2221" i="1"/>
  <c r="C2222" i="1"/>
  <c r="C2223" i="1"/>
  <c r="C2224" i="1"/>
  <c r="C2225" i="1"/>
  <c r="C2226" i="1"/>
  <c r="C2227" i="1"/>
  <c r="C2228" i="1"/>
  <c r="C2229" i="1"/>
  <c r="C2230" i="1"/>
  <c r="C2231" i="1"/>
  <c r="C2232" i="1"/>
  <c r="C2233" i="1"/>
  <c r="C2234" i="1"/>
  <c r="C2235" i="1"/>
  <c r="C2236" i="1"/>
  <c r="C2237" i="1"/>
  <c r="C2238" i="1"/>
  <c r="C2239" i="1"/>
  <c r="C2240" i="1"/>
  <c r="C2241" i="1"/>
  <c r="C2242" i="1"/>
  <c r="C2243" i="1"/>
  <c r="C2244" i="1"/>
  <c r="C2245" i="1"/>
  <c r="C2246" i="1"/>
  <c r="C2247" i="1"/>
  <c r="C2248" i="1"/>
  <c r="C2249" i="1"/>
  <c r="C2250" i="1"/>
  <c r="C2251" i="1"/>
  <c r="C2252" i="1"/>
  <c r="C2253" i="1"/>
  <c r="C2254" i="1"/>
  <c r="C2255" i="1"/>
  <c r="C2256" i="1"/>
  <c r="C2257" i="1"/>
  <c r="C2258" i="1"/>
  <c r="C2259" i="1"/>
  <c r="C2260" i="1"/>
  <c r="C2261" i="1"/>
  <c r="C2262" i="1"/>
  <c r="C2263" i="1"/>
  <c r="C2264" i="1"/>
  <c r="C2265" i="1"/>
  <c r="C2266" i="1"/>
  <c r="C2267" i="1"/>
  <c r="C2268" i="1"/>
  <c r="C2269" i="1"/>
  <c r="C2270" i="1"/>
  <c r="C2271" i="1"/>
  <c r="C2272" i="1"/>
  <c r="C2273" i="1"/>
  <c r="C2274" i="1"/>
  <c r="C2275" i="1"/>
  <c r="C2276" i="1"/>
  <c r="C2277" i="1"/>
  <c r="C2278" i="1"/>
  <c r="C2279" i="1"/>
  <c r="C2280" i="1"/>
  <c r="C2281" i="1"/>
  <c r="C2282" i="1"/>
  <c r="C2283" i="1"/>
  <c r="C2284" i="1"/>
  <c r="C2285" i="1"/>
  <c r="C2286" i="1"/>
  <c r="C2287" i="1"/>
  <c r="C2288" i="1"/>
  <c r="C2289" i="1"/>
  <c r="C2290" i="1"/>
  <c r="C2291" i="1"/>
  <c r="C2292" i="1"/>
  <c r="C2293" i="1"/>
  <c r="C2294" i="1"/>
  <c r="C2295" i="1"/>
  <c r="C2296" i="1"/>
  <c r="C2297" i="1"/>
  <c r="C2298" i="1"/>
  <c r="C2299" i="1"/>
  <c r="C2300" i="1"/>
  <c r="C2301" i="1"/>
  <c r="C2302" i="1"/>
  <c r="C2303" i="1"/>
  <c r="C2304" i="1"/>
  <c r="C2305" i="1"/>
  <c r="C2306" i="1"/>
  <c r="C2307" i="1"/>
  <c r="C2308" i="1"/>
  <c r="C2309" i="1"/>
  <c r="C2310" i="1"/>
  <c r="C2311" i="1"/>
  <c r="C2312" i="1"/>
  <c r="C2313" i="1"/>
  <c r="C2314" i="1"/>
  <c r="C2315" i="1"/>
  <c r="C2316" i="1"/>
  <c r="C2317" i="1"/>
  <c r="C2318" i="1"/>
  <c r="C2319" i="1"/>
  <c r="C2320" i="1"/>
  <c r="C2321" i="1"/>
  <c r="C2322" i="1"/>
  <c r="C2323" i="1"/>
  <c r="C2324" i="1"/>
  <c r="C2325" i="1"/>
  <c r="C2326" i="1"/>
  <c r="C2327" i="1"/>
  <c r="C2328" i="1"/>
  <c r="C2329" i="1"/>
  <c r="C2330" i="1"/>
  <c r="C2331" i="1"/>
  <c r="C2332" i="1"/>
  <c r="C2333" i="1"/>
  <c r="C2334" i="1"/>
  <c r="C2335" i="1"/>
  <c r="C2336" i="1"/>
  <c r="C2337" i="1"/>
  <c r="C2338" i="1"/>
  <c r="C2339" i="1"/>
  <c r="C2340" i="1"/>
  <c r="C2341" i="1"/>
  <c r="C2342" i="1"/>
  <c r="C2343" i="1"/>
  <c r="C2344" i="1"/>
  <c r="C2345" i="1"/>
  <c r="C2346" i="1"/>
  <c r="C2347" i="1"/>
  <c r="C2348" i="1"/>
  <c r="C2349" i="1"/>
  <c r="C2350" i="1"/>
  <c r="C2351" i="1"/>
  <c r="C2352" i="1"/>
  <c r="C2353" i="1"/>
  <c r="C2354" i="1"/>
  <c r="C2355" i="1"/>
  <c r="C2356" i="1"/>
  <c r="C2357" i="1"/>
  <c r="C2358" i="1"/>
  <c r="C2359" i="1"/>
  <c r="C2360" i="1"/>
  <c r="C2361" i="1"/>
  <c r="C2362" i="1"/>
  <c r="C2363" i="1"/>
  <c r="C2364" i="1"/>
  <c r="C2365" i="1"/>
  <c r="C2366" i="1"/>
  <c r="C2367" i="1"/>
  <c r="C2368" i="1"/>
  <c r="C2369" i="1"/>
  <c r="C2370" i="1"/>
  <c r="C2371" i="1"/>
  <c r="C2372" i="1"/>
  <c r="C2373" i="1"/>
  <c r="C2374" i="1"/>
  <c r="C2375" i="1"/>
  <c r="C2376" i="1"/>
  <c r="C2377" i="1"/>
  <c r="C2378" i="1"/>
  <c r="C2379" i="1"/>
  <c r="C2380" i="1"/>
  <c r="C2381" i="1"/>
  <c r="C2382" i="1"/>
  <c r="C2383" i="1"/>
  <c r="C2384" i="1"/>
  <c r="C2385" i="1"/>
  <c r="C2386" i="1"/>
  <c r="C2387" i="1"/>
  <c r="C2388" i="1"/>
  <c r="C2389" i="1"/>
  <c r="C2390" i="1"/>
  <c r="C2391" i="1"/>
  <c r="C2392" i="1"/>
  <c r="C2393" i="1"/>
  <c r="C2394" i="1"/>
  <c r="C2395" i="1"/>
  <c r="C2396" i="1"/>
  <c r="C2397" i="1"/>
  <c r="C2398" i="1"/>
  <c r="C2399" i="1"/>
  <c r="C2400" i="1"/>
  <c r="C2401" i="1"/>
  <c r="C2402" i="1"/>
  <c r="C2403" i="1"/>
  <c r="C2404" i="1"/>
  <c r="C2405" i="1"/>
  <c r="C2406" i="1"/>
  <c r="C2407" i="1"/>
  <c r="C2408" i="1"/>
  <c r="C2409" i="1"/>
  <c r="C2410" i="1"/>
  <c r="C2411" i="1"/>
  <c r="C2412" i="1"/>
  <c r="C2413" i="1"/>
  <c r="C2414" i="1"/>
  <c r="C2415" i="1"/>
  <c r="C2416" i="1"/>
  <c r="C2417" i="1"/>
  <c r="C2418" i="1"/>
  <c r="C2419" i="1"/>
  <c r="C2420" i="1"/>
  <c r="C2421" i="1"/>
  <c r="C2422" i="1"/>
  <c r="C2423" i="1"/>
  <c r="C2424" i="1"/>
  <c r="C2425" i="1"/>
  <c r="C2426" i="1"/>
  <c r="C2427" i="1"/>
  <c r="C2428" i="1"/>
  <c r="C2429" i="1"/>
  <c r="C2430" i="1"/>
  <c r="C2431" i="1"/>
  <c r="C2432" i="1"/>
  <c r="C2433" i="1"/>
  <c r="C2434" i="1"/>
  <c r="C2435" i="1"/>
  <c r="C2436" i="1"/>
  <c r="C2437" i="1"/>
  <c r="C2438" i="1"/>
  <c r="C2439" i="1"/>
  <c r="C2440" i="1"/>
  <c r="C2441" i="1"/>
  <c r="C2442" i="1"/>
  <c r="C2443" i="1"/>
  <c r="C2444" i="1"/>
  <c r="C2445" i="1"/>
  <c r="C2446" i="1"/>
  <c r="C2447" i="1"/>
  <c r="C2448" i="1"/>
  <c r="C2449" i="1"/>
  <c r="C2450" i="1"/>
  <c r="C2451" i="1"/>
  <c r="C2452" i="1"/>
  <c r="C2453" i="1"/>
  <c r="C2454" i="1"/>
  <c r="C2455" i="1"/>
  <c r="C2456" i="1"/>
  <c r="C2457" i="1"/>
  <c r="C2458" i="1"/>
  <c r="C2459" i="1"/>
  <c r="C2460" i="1"/>
  <c r="C2461" i="1"/>
  <c r="C2462" i="1"/>
  <c r="C2463" i="1"/>
  <c r="C2464" i="1"/>
  <c r="C2465" i="1"/>
  <c r="C2466" i="1"/>
  <c r="C2467" i="1"/>
  <c r="C2468" i="1"/>
  <c r="C2469" i="1"/>
  <c r="C2470" i="1"/>
  <c r="C2471" i="1"/>
  <c r="C2472" i="1"/>
  <c r="C2473" i="1"/>
  <c r="C2474" i="1"/>
  <c r="C2475" i="1"/>
  <c r="C2476" i="1"/>
  <c r="C2477" i="1"/>
  <c r="C2478" i="1"/>
  <c r="C2479" i="1"/>
  <c r="C2480" i="1"/>
  <c r="C2481" i="1"/>
  <c r="C2482" i="1"/>
  <c r="C2483" i="1"/>
  <c r="C2484" i="1"/>
  <c r="C2485" i="1"/>
  <c r="C2486" i="1"/>
  <c r="C2487" i="1"/>
  <c r="C2488" i="1"/>
  <c r="C2489" i="1"/>
  <c r="C2490" i="1"/>
  <c r="C2491" i="1"/>
  <c r="C2492" i="1"/>
  <c r="C2493" i="1"/>
  <c r="C2494" i="1"/>
  <c r="C2495" i="1"/>
  <c r="C2496" i="1"/>
  <c r="C2497" i="1"/>
  <c r="C2498" i="1"/>
  <c r="C2499" i="1"/>
  <c r="C2500" i="1"/>
  <c r="C2501" i="1"/>
  <c r="C2502" i="1"/>
  <c r="C2503" i="1"/>
  <c r="C2504" i="1"/>
  <c r="C2505" i="1"/>
  <c r="C2506" i="1"/>
  <c r="C2507" i="1"/>
  <c r="C2508" i="1"/>
  <c r="C2509" i="1"/>
  <c r="C2510" i="1"/>
  <c r="C2511" i="1"/>
  <c r="C2512" i="1"/>
  <c r="C2513" i="1"/>
  <c r="C2514" i="1"/>
  <c r="C2515" i="1"/>
  <c r="C2516" i="1"/>
  <c r="C2517" i="1"/>
  <c r="C2518" i="1"/>
  <c r="C2519" i="1"/>
  <c r="C2520" i="1"/>
  <c r="C2521" i="1"/>
  <c r="C2522" i="1"/>
  <c r="C2523" i="1"/>
  <c r="C2524" i="1"/>
  <c r="C2525" i="1"/>
  <c r="C2526" i="1"/>
  <c r="C2527" i="1"/>
  <c r="C2528" i="1"/>
  <c r="C2529" i="1"/>
  <c r="C2530" i="1"/>
  <c r="C2531" i="1"/>
  <c r="C2532" i="1"/>
  <c r="C2533" i="1"/>
  <c r="C2534" i="1"/>
  <c r="C2535" i="1"/>
  <c r="C2536" i="1"/>
  <c r="C2537" i="1"/>
  <c r="C2538" i="1"/>
  <c r="C2539" i="1"/>
  <c r="C2540" i="1"/>
  <c r="C2541" i="1"/>
  <c r="C2542" i="1"/>
  <c r="C2543" i="1"/>
  <c r="C2544" i="1"/>
  <c r="C2545" i="1"/>
  <c r="C2546" i="1"/>
  <c r="C2547" i="1"/>
  <c r="C2548" i="1"/>
  <c r="C2549" i="1"/>
  <c r="C2550" i="1"/>
  <c r="C2551" i="1"/>
  <c r="C2552" i="1"/>
  <c r="C2553" i="1"/>
  <c r="C2554" i="1"/>
  <c r="C2555" i="1"/>
  <c r="C2556" i="1"/>
  <c r="C2557" i="1"/>
  <c r="C2558" i="1"/>
  <c r="C2559" i="1"/>
  <c r="C2560" i="1"/>
  <c r="C2561" i="1"/>
  <c r="C2562" i="1"/>
  <c r="C2563" i="1"/>
  <c r="C2564" i="1"/>
  <c r="C2565" i="1"/>
  <c r="C2566" i="1"/>
  <c r="C2567" i="1"/>
  <c r="C2568" i="1"/>
  <c r="C2569" i="1"/>
  <c r="C2570" i="1"/>
  <c r="C2571" i="1"/>
  <c r="C2572" i="1"/>
  <c r="C2573" i="1"/>
  <c r="C2574" i="1"/>
  <c r="C2575" i="1"/>
  <c r="C2576" i="1"/>
  <c r="C2577" i="1"/>
  <c r="C2578" i="1"/>
  <c r="C2579" i="1"/>
  <c r="C2580" i="1"/>
  <c r="C2581" i="1"/>
  <c r="C2582" i="1"/>
  <c r="C2583" i="1"/>
  <c r="C2584" i="1"/>
  <c r="C2585" i="1"/>
  <c r="C2586" i="1"/>
  <c r="C2587" i="1"/>
  <c r="C2588" i="1"/>
  <c r="C2589" i="1"/>
  <c r="C2590" i="1"/>
  <c r="C2591" i="1"/>
  <c r="C2592" i="1"/>
  <c r="C2593" i="1"/>
  <c r="C2594" i="1"/>
  <c r="C2595" i="1"/>
  <c r="C2596" i="1"/>
  <c r="C2597" i="1"/>
  <c r="C2598" i="1"/>
  <c r="C2599" i="1"/>
  <c r="C2600" i="1"/>
  <c r="C2601" i="1"/>
  <c r="C2602" i="1"/>
  <c r="C2603" i="1"/>
  <c r="C2604" i="1"/>
  <c r="C2605" i="1"/>
  <c r="C2606" i="1"/>
  <c r="C2607" i="1"/>
  <c r="C2608" i="1"/>
  <c r="C2609" i="1"/>
  <c r="C2610" i="1"/>
  <c r="C2611" i="1"/>
  <c r="C2612" i="1"/>
  <c r="C2613" i="1"/>
  <c r="C2614" i="1"/>
  <c r="C2615" i="1"/>
  <c r="C2616" i="1"/>
  <c r="C2617" i="1"/>
  <c r="C2618" i="1"/>
  <c r="C2619" i="1"/>
  <c r="C2620" i="1"/>
  <c r="C2621" i="1"/>
  <c r="C2622" i="1"/>
  <c r="C2623" i="1"/>
  <c r="C2624" i="1"/>
  <c r="C2625" i="1"/>
  <c r="C2626" i="1"/>
  <c r="C2627" i="1"/>
  <c r="C2628" i="1"/>
  <c r="C2629" i="1"/>
  <c r="C2630" i="1"/>
  <c r="C2631" i="1"/>
  <c r="C2632" i="1"/>
  <c r="C2633" i="1"/>
  <c r="C2634" i="1"/>
  <c r="C2635" i="1"/>
  <c r="C2636" i="1"/>
  <c r="C2637" i="1"/>
  <c r="C2638" i="1"/>
  <c r="C2639" i="1"/>
  <c r="C2640" i="1"/>
  <c r="C2641" i="1"/>
  <c r="C2642" i="1"/>
  <c r="C2643" i="1"/>
  <c r="C2644" i="1"/>
  <c r="C2645" i="1"/>
  <c r="C2646" i="1"/>
  <c r="C2647" i="1"/>
  <c r="C2648" i="1"/>
  <c r="C2649" i="1"/>
  <c r="C2650" i="1"/>
  <c r="C2651" i="1"/>
  <c r="C2652" i="1"/>
  <c r="C2653" i="1"/>
  <c r="C2654" i="1"/>
  <c r="C2655" i="1"/>
  <c r="C2656" i="1"/>
  <c r="C2657" i="1"/>
  <c r="C2658" i="1"/>
  <c r="C2659" i="1"/>
  <c r="C2660" i="1"/>
  <c r="C2661" i="1"/>
  <c r="C2662" i="1"/>
  <c r="C2663" i="1"/>
  <c r="C2664" i="1"/>
  <c r="C2665" i="1"/>
  <c r="C2666" i="1"/>
  <c r="C2667" i="1"/>
  <c r="C2668" i="1"/>
  <c r="C2669" i="1"/>
  <c r="C2670" i="1"/>
  <c r="C2671" i="1"/>
  <c r="C2672" i="1"/>
  <c r="C2673" i="1"/>
  <c r="C2674" i="1"/>
  <c r="C2675" i="1"/>
  <c r="C2676" i="1"/>
  <c r="C2677" i="1"/>
  <c r="C2678" i="1"/>
  <c r="C2679" i="1"/>
  <c r="C2680" i="1"/>
  <c r="C2681" i="1"/>
  <c r="C2682" i="1"/>
  <c r="C2683" i="1"/>
  <c r="C2684" i="1"/>
  <c r="C2685" i="1"/>
  <c r="C2686" i="1"/>
  <c r="C2687" i="1"/>
  <c r="C2688" i="1"/>
  <c r="C2689" i="1"/>
  <c r="C2690" i="1"/>
  <c r="C2691" i="1"/>
  <c r="C2692" i="1"/>
  <c r="C2693" i="1"/>
  <c r="C2694" i="1"/>
  <c r="C2695" i="1"/>
  <c r="C2696" i="1"/>
  <c r="C2697" i="1"/>
  <c r="C2698" i="1"/>
  <c r="C2699" i="1"/>
  <c r="C2700" i="1"/>
  <c r="C2701" i="1"/>
  <c r="C2702" i="1"/>
  <c r="C2703" i="1"/>
  <c r="C2704" i="1"/>
  <c r="C2705" i="1"/>
  <c r="C2706" i="1"/>
  <c r="C2707" i="1"/>
  <c r="C2708" i="1"/>
  <c r="C4" i="1"/>
  <c r="J8" i="8" l="1"/>
  <c r="J10" i="8" s="1"/>
  <c r="M4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C1364" i="2"/>
  <c r="C1365" i="2"/>
  <c r="C1366" i="2"/>
  <c r="C1367" i="2"/>
  <c r="C1368" i="2"/>
  <c r="C1369" i="2"/>
  <c r="C1370" i="2"/>
  <c r="C1371" i="2"/>
  <c r="C1372" i="2"/>
  <c r="C1373" i="2"/>
  <c r="C1374" i="2"/>
  <c r="C1375" i="2"/>
  <c r="C1376" i="2"/>
  <c r="C1377" i="2"/>
  <c r="C1378" i="2"/>
  <c r="C1379" i="2"/>
  <c r="C1380" i="2"/>
  <c r="C1381" i="2"/>
  <c r="C1382" i="2"/>
  <c r="C1383" i="2"/>
  <c r="C1384" i="2"/>
  <c r="C1385" i="2"/>
  <c r="C1386" i="2"/>
  <c r="C1387" i="2"/>
  <c r="C1388" i="2"/>
  <c r="C1389" i="2"/>
  <c r="C1390" i="2"/>
  <c r="C1391" i="2"/>
  <c r="C1392" i="2"/>
  <c r="C1393" i="2"/>
  <c r="C1394" i="2"/>
  <c r="C1395" i="2"/>
  <c r="C1396" i="2"/>
  <c r="C1397" i="2"/>
  <c r="C1398" i="2"/>
  <c r="C1399" i="2"/>
  <c r="C1400" i="2"/>
  <c r="C1401" i="2"/>
  <c r="C1402" i="2"/>
  <c r="C1403" i="2"/>
  <c r="C1404" i="2"/>
  <c r="C1405" i="2"/>
  <c r="C1406" i="2"/>
  <c r="C1407" i="2"/>
  <c r="C1408" i="2"/>
  <c r="C1409" i="2"/>
  <c r="C1410" i="2"/>
  <c r="C1411" i="2"/>
  <c r="C1412" i="2"/>
  <c r="C1413" i="2"/>
  <c r="C1414" i="2"/>
  <c r="C1415" i="2"/>
  <c r="C1416" i="2"/>
  <c r="C1417" i="2"/>
  <c r="C1418" i="2"/>
  <c r="C1419" i="2"/>
  <c r="C1420" i="2"/>
  <c r="C1421" i="2"/>
  <c r="C1422" i="2"/>
  <c r="C1423" i="2"/>
  <c r="C1424" i="2"/>
  <c r="C1425" i="2"/>
  <c r="C1426" i="2"/>
  <c r="C1427" i="2"/>
  <c r="C1428" i="2"/>
  <c r="C1429" i="2"/>
  <c r="C1430" i="2"/>
  <c r="C1431" i="2"/>
  <c r="C1432" i="2"/>
  <c r="C1433" i="2"/>
  <c r="C1434" i="2"/>
  <c r="C1435" i="2"/>
  <c r="C1436" i="2"/>
  <c r="C1437" i="2"/>
  <c r="C1438" i="2"/>
  <c r="C1439" i="2"/>
  <c r="C1440" i="2"/>
  <c r="C1441" i="2"/>
  <c r="C1442" i="2"/>
  <c r="C1443" i="2"/>
  <c r="C1444" i="2"/>
  <c r="C1445" i="2"/>
  <c r="C1446" i="2"/>
  <c r="C1447" i="2"/>
  <c r="C1448" i="2"/>
  <c r="C1449" i="2"/>
  <c r="C1450" i="2"/>
  <c r="C1451" i="2"/>
  <c r="C1452" i="2"/>
  <c r="C1453" i="2"/>
  <c r="C1454" i="2"/>
  <c r="C1455" i="2"/>
  <c r="C1456" i="2"/>
  <c r="C1457" i="2"/>
  <c r="C1458" i="2"/>
  <c r="C1459" i="2"/>
  <c r="C1460" i="2"/>
  <c r="C1461" i="2"/>
  <c r="C1462" i="2"/>
  <c r="C1463" i="2"/>
  <c r="C1464" i="2"/>
  <c r="C1465" i="2"/>
  <c r="C1466" i="2"/>
  <c r="C1467" i="2"/>
  <c r="C1468" i="2"/>
  <c r="C1469" i="2"/>
  <c r="C1470" i="2"/>
  <c r="C1471" i="2"/>
  <c r="C1472" i="2"/>
  <c r="C1473" i="2"/>
  <c r="C1474" i="2"/>
  <c r="C1475" i="2"/>
  <c r="C1476" i="2"/>
  <c r="C1477" i="2"/>
  <c r="C1478" i="2"/>
  <c r="C1479" i="2"/>
  <c r="C1480" i="2"/>
  <c r="C1481" i="2"/>
  <c r="C1482" i="2"/>
  <c r="C1483" i="2"/>
  <c r="C1484" i="2"/>
  <c r="C1485" i="2"/>
  <c r="C1486" i="2"/>
  <c r="C1487" i="2"/>
  <c r="C1488" i="2"/>
  <c r="C1489" i="2"/>
  <c r="C1490" i="2"/>
  <c r="C1491" i="2"/>
  <c r="C1492" i="2"/>
  <c r="C1493" i="2"/>
  <c r="C1494" i="2"/>
  <c r="C1495" i="2"/>
  <c r="C1496" i="2"/>
  <c r="C1497" i="2"/>
  <c r="C1498" i="2"/>
  <c r="C1499" i="2"/>
  <c r="C1500" i="2"/>
  <c r="C1501" i="2"/>
  <c r="C1502" i="2"/>
  <c r="C1503" i="2"/>
  <c r="C1504" i="2"/>
  <c r="C1505" i="2"/>
  <c r="C1506" i="2"/>
  <c r="C1507" i="2"/>
  <c r="C1508" i="2"/>
  <c r="C1509" i="2"/>
  <c r="C1510" i="2"/>
  <c r="C1511" i="2"/>
  <c r="C1512" i="2"/>
  <c r="C1513" i="2"/>
  <c r="C1514" i="2"/>
  <c r="C1515" i="2"/>
  <c r="C1516" i="2"/>
  <c r="C1517" i="2"/>
  <c r="C1518" i="2"/>
  <c r="C1519" i="2"/>
  <c r="C1520" i="2"/>
  <c r="C1521" i="2"/>
  <c r="C1522" i="2"/>
  <c r="C1523" i="2"/>
  <c r="C1524" i="2"/>
  <c r="C1525" i="2"/>
  <c r="C1526" i="2"/>
  <c r="C1527" i="2"/>
  <c r="C1528" i="2"/>
  <c r="C1529" i="2"/>
  <c r="C1530" i="2"/>
  <c r="C1531" i="2"/>
  <c r="C1532" i="2"/>
  <c r="C1533" i="2"/>
  <c r="C1534" i="2"/>
  <c r="C1535" i="2"/>
  <c r="C1536" i="2"/>
  <c r="C1537" i="2"/>
  <c r="C1538" i="2"/>
  <c r="C1539" i="2"/>
  <c r="C1540" i="2"/>
  <c r="C1541" i="2"/>
  <c r="C1542" i="2"/>
  <c r="C1543" i="2"/>
  <c r="C1544" i="2"/>
  <c r="C1545" i="2"/>
  <c r="C1546" i="2"/>
  <c r="C1547" i="2"/>
  <c r="C1548" i="2"/>
  <c r="C1549" i="2"/>
  <c r="C1550" i="2"/>
  <c r="C1551" i="2"/>
  <c r="C1552" i="2"/>
  <c r="C1553" i="2"/>
  <c r="C1554" i="2"/>
  <c r="C1555" i="2"/>
  <c r="C1556" i="2"/>
  <c r="C1557" i="2"/>
  <c r="C1558" i="2"/>
  <c r="C1559" i="2"/>
  <c r="C1560" i="2"/>
  <c r="C1561" i="2"/>
  <c r="C1562" i="2"/>
  <c r="C1563" i="2"/>
  <c r="C1564" i="2"/>
  <c r="C1565" i="2"/>
  <c r="C1566" i="2"/>
  <c r="C1567" i="2"/>
  <c r="C1568" i="2"/>
  <c r="C1569" i="2"/>
  <c r="C1570" i="2"/>
  <c r="C1571" i="2"/>
  <c r="C1572" i="2"/>
  <c r="C1573" i="2"/>
  <c r="C1574" i="2"/>
  <c r="C1575" i="2"/>
  <c r="C1576" i="2"/>
  <c r="C1577" i="2"/>
  <c r="C1578" i="2"/>
  <c r="C1579" i="2"/>
  <c r="C1580" i="2"/>
  <c r="C1581" i="2"/>
  <c r="C1582" i="2"/>
  <c r="C1583" i="2"/>
  <c r="C1584" i="2"/>
  <c r="C1585" i="2"/>
  <c r="C1586" i="2"/>
  <c r="C1587" i="2"/>
  <c r="C1588" i="2"/>
  <c r="C1589" i="2"/>
  <c r="C1590" i="2"/>
  <c r="C1591" i="2"/>
  <c r="C1592" i="2"/>
  <c r="C1593" i="2"/>
  <c r="C1594" i="2"/>
  <c r="C1595" i="2"/>
  <c r="C1596" i="2"/>
  <c r="C1597" i="2"/>
  <c r="C1598" i="2"/>
  <c r="C1599" i="2"/>
  <c r="C1600" i="2"/>
  <c r="C1601" i="2"/>
  <c r="C1602" i="2"/>
  <c r="C1603" i="2"/>
  <c r="C1604" i="2"/>
  <c r="C1605" i="2"/>
  <c r="C1606" i="2"/>
  <c r="C1607" i="2"/>
  <c r="C1608" i="2"/>
  <c r="C1609" i="2"/>
  <c r="C1610" i="2"/>
  <c r="C1611" i="2"/>
  <c r="C1612" i="2"/>
  <c r="C1613" i="2"/>
  <c r="C1614" i="2"/>
  <c r="C1615" i="2"/>
  <c r="C1616" i="2"/>
  <c r="C1617" i="2"/>
  <c r="C1618" i="2"/>
  <c r="C1619" i="2"/>
  <c r="C1620" i="2"/>
  <c r="C1621" i="2"/>
  <c r="C1622" i="2"/>
  <c r="C1623" i="2"/>
  <c r="C1624" i="2"/>
  <c r="C1625" i="2"/>
  <c r="C1626" i="2"/>
  <c r="C1627" i="2"/>
  <c r="C1628" i="2"/>
  <c r="C1629" i="2"/>
  <c r="C1630" i="2"/>
  <c r="C1631" i="2"/>
  <c r="C1632" i="2"/>
  <c r="C1633" i="2"/>
  <c r="C1634" i="2"/>
  <c r="C1635" i="2"/>
  <c r="C1636" i="2"/>
  <c r="C1637" i="2"/>
  <c r="C1638" i="2"/>
  <c r="C1639" i="2"/>
  <c r="C1640" i="2"/>
  <c r="C1641" i="2"/>
  <c r="C1642" i="2"/>
  <c r="C1643" i="2"/>
  <c r="C1644" i="2"/>
  <c r="C1645" i="2"/>
  <c r="C1646" i="2"/>
  <c r="C1647" i="2"/>
  <c r="C1648" i="2"/>
  <c r="C1649" i="2"/>
  <c r="C1650" i="2"/>
  <c r="C1651" i="2"/>
  <c r="C1652" i="2"/>
  <c r="C1653" i="2"/>
  <c r="C1654" i="2"/>
  <c r="C1655" i="2"/>
  <c r="C1656" i="2"/>
  <c r="C1657" i="2"/>
  <c r="C1658" i="2"/>
  <c r="C1659" i="2"/>
  <c r="C1660" i="2"/>
  <c r="C1661" i="2"/>
  <c r="C1662" i="2"/>
  <c r="C1663" i="2"/>
  <c r="C1664" i="2"/>
  <c r="C1665" i="2"/>
  <c r="C1666" i="2"/>
  <c r="C1667" i="2"/>
  <c r="C1668" i="2"/>
  <c r="C1669" i="2"/>
  <c r="C1670" i="2"/>
  <c r="C1671" i="2"/>
  <c r="C1672" i="2"/>
  <c r="C1673" i="2"/>
  <c r="C1674" i="2"/>
  <c r="C1675" i="2"/>
  <c r="C1676" i="2"/>
  <c r="C1677" i="2"/>
  <c r="C1678" i="2"/>
  <c r="C1679" i="2"/>
  <c r="C1680" i="2"/>
  <c r="C1681" i="2"/>
  <c r="C1682" i="2"/>
  <c r="C1683" i="2"/>
  <c r="C1684" i="2"/>
  <c r="C1685" i="2"/>
  <c r="C1686" i="2"/>
  <c r="C1687" i="2"/>
  <c r="C1688" i="2"/>
  <c r="C1689" i="2"/>
  <c r="C1690" i="2"/>
  <c r="C1691" i="2"/>
  <c r="C1692" i="2"/>
  <c r="C1693" i="2"/>
  <c r="C1694" i="2"/>
  <c r="C1695" i="2"/>
  <c r="C1696" i="2"/>
  <c r="C1697" i="2"/>
  <c r="C1698" i="2"/>
  <c r="C1699" i="2"/>
  <c r="C1700" i="2"/>
  <c r="C1701" i="2"/>
  <c r="C1702" i="2"/>
  <c r="C1703" i="2"/>
  <c r="C1704" i="2"/>
  <c r="C1705" i="2"/>
  <c r="C1706" i="2"/>
  <c r="C1707" i="2"/>
  <c r="C1708" i="2"/>
  <c r="C1709" i="2"/>
  <c r="C1710" i="2"/>
  <c r="C1711" i="2"/>
  <c r="C1712" i="2"/>
  <c r="C1713" i="2"/>
  <c r="C1714" i="2"/>
  <c r="C1715" i="2"/>
  <c r="C1716" i="2"/>
  <c r="C1717" i="2"/>
  <c r="C1718" i="2"/>
  <c r="C1719" i="2"/>
  <c r="C1720" i="2"/>
  <c r="C1721" i="2"/>
  <c r="C1722" i="2"/>
  <c r="C1723" i="2"/>
  <c r="C1724" i="2"/>
  <c r="C1725" i="2"/>
  <c r="C1726" i="2"/>
  <c r="C1727" i="2"/>
  <c r="C1728" i="2"/>
  <c r="C1729" i="2"/>
  <c r="C1730" i="2"/>
  <c r="C1731" i="2"/>
  <c r="C1732" i="2"/>
  <c r="C1733" i="2"/>
  <c r="C1734" i="2"/>
  <c r="C1735" i="2"/>
  <c r="C1736" i="2"/>
  <c r="C1737" i="2"/>
  <c r="C1738" i="2"/>
  <c r="C1739" i="2"/>
  <c r="C1740" i="2"/>
  <c r="C1741" i="2"/>
  <c r="C1742" i="2"/>
  <c r="C1743" i="2"/>
  <c r="C1744" i="2"/>
  <c r="C1745" i="2"/>
  <c r="C1746" i="2"/>
  <c r="C1747" i="2"/>
  <c r="C1748" i="2"/>
  <c r="C1749" i="2"/>
  <c r="C1750" i="2"/>
  <c r="C1751" i="2"/>
  <c r="C1752" i="2"/>
  <c r="C1753" i="2"/>
  <c r="C1754" i="2"/>
  <c r="C1755" i="2"/>
  <c r="C1756" i="2"/>
  <c r="C1757" i="2"/>
  <c r="C1758" i="2"/>
  <c r="C1759" i="2"/>
  <c r="C1760" i="2"/>
  <c r="C1761" i="2"/>
  <c r="C1762" i="2"/>
  <c r="C1763" i="2"/>
  <c r="C1764" i="2"/>
  <c r="C1765" i="2"/>
  <c r="C1766" i="2"/>
  <c r="C1767" i="2"/>
  <c r="C1768" i="2"/>
  <c r="C1769" i="2"/>
  <c r="C1770" i="2"/>
  <c r="C1771" i="2"/>
  <c r="C1772" i="2"/>
  <c r="C1773" i="2"/>
  <c r="C1774" i="2"/>
  <c r="C1775" i="2"/>
  <c r="C1776" i="2"/>
  <c r="C1777" i="2"/>
  <c r="C1778" i="2"/>
  <c r="C1779" i="2"/>
  <c r="C1780" i="2"/>
  <c r="C1781" i="2"/>
  <c r="C1782" i="2"/>
  <c r="C1783" i="2"/>
  <c r="C1784" i="2"/>
  <c r="C1785" i="2"/>
  <c r="C1786" i="2"/>
  <c r="C1787" i="2"/>
  <c r="C1788" i="2"/>
  <c r="C1789" i="2"/>
  <c r="C1790" i="2"/>
  <c r="C1791" i="2"/>
  <c r="C1792" i="2"/>
  <c r="C1793" i="2"/>
  <c r="C1794" i="2"/>
  <c r="C1795" i="2"/>
  <c r="C1796" i="2"/>
  <c r="C1797" i="2"/>
  <c r="C1798" i="2"/>
  <c r="C1799" i="2"/>
  <c r="C1800" i="2"/>
  <c r="C1801" i="2"/>
  <c r="C1802" i="2"/>
  <c r="C1803" i="2"/>
  <c r="C1804" i="2"/>
  <c r="C1805" i="2"/>
  <c r="C1806" i="2"/>
  <c r="C1807" i="2"/>
  <c r="C1808" i="2"/>
  <c r="C1809" i="2"/>
  <c r="C1810" i="2"/>
  <c r="C1811" i="2"/>
  <c r="C1812" i="2"/>
  <c r="C1813" i="2"/>
  <c r="C1814" i="2"/>
  <c r="C1815" i="2"/>
  <c r="C1816" i="2"/>
  <c r="C1817" i="2"/>
  <c r="C1818" i="2"/>
  <c r="C1819" i="2"/>
  <c r="C1820" i="2"/>
  <c r="C1821" i="2"/>
  <c r="C1822" i="2"/>
  <c r="C1823" i="2"/>
  <c r="C1824" i="2"/>
  <c r="C1825" i="2"/>
  <c r="C1826" i="2"/>
  <c r="C1827" i="2"/>
  <c r="C1828" i="2"/>
  <c r="C1829" i="2"/>
  <c r="C1830" i="2"/>
  <c r="C1831" i="2"/>
  <c r="C1832" i="2"/>
  <c r="C1833" i="2"/>
  <c r="C1834" i="2"/>
  <c r="C1835" i="2"/>
  <c r="C1836" i="2"/>
  <c r="C1837" i="2"/>
  <c r="C1838" i="2"/>
  <c r="C1839" i="2"/>
  <c r="C1840" i="2"/>
  <c r="C1841" i="2"/>
  <c r="C1842" i="2"/>
  <c r="C1843" i="2"/>
  <c r="C1844" i="2"/>
  <c r="C1845" i="2"/>
  <c r="C1846" i="2"/>
  <c r="C1847" i="2"/>
  <c r="C1848" i="2"/>
  <c r="C1849" i="2"/>
  <c r="C1850" i="2"/>
  <c r="C1851" i="2"/>
  <c r="C1852" i="2"/>
  <c r="C1853" i="2"/>
  <c r="C1854" i="2"/>
  <c r="C1855" i="2"/>
  <c r="C1856" i="2"/>
  <c r="C1857" i="2"/>
  <c r="C1858" i="2"/>
  <c r="C1859" i="2"/>
  <c r="C1860" i="2"/>
  <c r="C1861" i="2"/>
  <c r="C1862" i="2"/>
  <c r="C1863" i="2"/>
  <c r="C1864" i="2"/>
  <c r="C1865" i="2"/>
  <c r="C1866" i="2"/>
  <c r="C1867" i="2"/>
  <c r="C1868" i="2"/>
  <c r="C1869" i="2"/>
  <c r="C1870" i="2"/>
  <c r="C1871" i="2"/>
  <c r="C1872" i="2"/>
  <c r="C1873" i="2"/>
  <c r="C1874" i="2"/>
  <c r="C1875" i="2"/>
  <c r="C1876" i="2"/>
  <c r="C1877" i="2"/>
  <c r="C1878" i="2"/>
  <c r="C1879" i="2"/>
  <c r="C1880" i="2"/>
  <c r="C1881" i="2"/>
  <c r="C1882" i="2"/>
  <c r="C1883" i="2"/>
  <c r="C1884" i="2"/>
  <c r="C1885" i="2"/>
  <c r="C1886" i="2"/>
  <c r="C1887" i="2"/>
  <c r="C1888" i="2"/>
  <c r="C1889" i="2"/>
  <c r="C1890" i="2"/>
  <c r="C1891" i="2"/>
  <c r="C1892" i="2"/>
  <c r="C1893" i="2"/>
  <c r="C1894" i="2"/>
  <c r="C1895" i="2"/>
  <c r="C1896" i="2"/>
  <c r="C1897" i="2"/>
  <c r="C1898" i="2"/>
  <c r="C1899" i="2"/>
  <c r="C1900" i="2"/>
  <c r="C1901" i="2"/>
  <c r="C1902" i="2"/>
  <c r="C1903" i="2"/>
  <c r="C1904" i="2"/>
  <c r="C1905" i="2"/>
  <c r="C1906" i="2"/>
  <c r="C1907" i="2"/>
  <c r="C1908" i="2"/>
  <c r="C1909" i="2"/>
  <c r="C1910" i="2"/>
  <c r="C1911" i="2"/>
  <c r="C1912" i="2"/>
  <c r="C1913" i="2"/>
  <c r="C1914" i="2"/>
  <c r="C1915" i="2"/>
  <c r="C1916" i="2"/>
  <c r="C1917" i="2"/>
  <c r="C1918" i="2"/>
  <c r="C1919" i="2"/>
  <c r="C1920" i="2"/>
  <c r="C1921" i="2"/>
  <c r="C1922" i="2"/>
  <c r="C1923" i="2"/>
  <c r="C1924" i="2"/>
  <c r="C1925" i="2"/>
  <c r="C1926" i="2"/>
  <c r="C1927" i="2"/>
  <c r="C1928" i="2"/>
  <c r="C1929" i="2"/>
  <c r="C1930" i="2"/>
  <c r="C1931" i="2"/>
  <c r="C1932" i="2"/>
  <c r="C1933" i="2"/>
  <c r="C1934" i="2"/>
  <c r="C1935" i="2"/>
  <c r="C1936" i="2"/>
  <c r="C1937" i="2"/>
  <c r="C1938" i="2"/>
  <c r="C1939" i="2"/>
  <c r="C1940" i="2"/>
  <c r="C1941" i="2"/>
  <c r="C1942" i="2"/>
  <c r="C1943" i="2"/>
  <c r="C1944" i="2"/>
  <c r="C1945" i="2"/>
  <c r="C1946" i="2"/>
  <c r="C1947" i="2"/>
  <c r="C1948" i="2"/>
  <c r="C1949" i="2"/>
  <c r="C1950" i="2"/>
  <c r="C1951" i="2"/>
  <c r="C1952" i="2"/>
  <c r="C1953" i="2"/>
  <c r="C1954" i="2"/>
  <c r="C1955" i="2"/>
  <c r="C1956" i="2"/>
  <c r="C1957" i="2"/>
  <c r="C1958" i="2"/>
  <c r="C1959" i="2"/>
  <c r="C1960" i="2"/>
  <c r="C1961" i="2"/>
  <c r="C1962" i="2"/>
  <c r="C1963" i="2"/>
  <c r="C1964" i="2"/>
  <c r="C1965" i="2"/>
  <c r="C1966" i="2"/>
  <c r="C1967" i="2"/>
  <c r="C1968" i="2"/>
  <c r="C1969" i="2"/>
  <c r="C1970" i="2"/>
  <c r="C1971" i="2"/>
  <c r="C1972" i="2"/>
  <c r="C1973" i="2"/>
  <c r="C1974" i="2"/>
  <c r="C1975" i="2"/>
  <c r="C1976" i="2"/>
  <c r="C1977" i="2"/>
  <c r="C1978" i="2"/>
  <c r="C1979" i="2"/>
  <c r="C1980" i="2"/>
  <c r="C1981" i="2"/>
  <c r="C1982" i="2"/>
  <c r="C1983" i="2"/>
  <c r="C1984" i="2"/>
  <c r="C1985" i="2"/>
  <c r="C1986" i="2"/>
  <c r="C1987" i="2"/>
  <c r="C1988" i="2"/>
  <c r="C1989" i="2"/>
  <c r="C1990" i="2"/>
  <c r="C1991" i="2"/>
  <c r="C1992" i="2"/>
  <c r="C1993" i="2"/>
  <c r="C1994" i="2"/>
  <c r="C1995" i="2"/>
  <c r="C1996" i="2"/>
  <c r="C1997" i="2"/>
  <c r="C1998" i="2"/>
  <c r="C1999" i="2"/>
  <c r="C2000" i="2"/>
  <c r="C2001" i="2"/>
  <c r="C2002" i="2"/>
  <c r="C2003" i="2"/>
  <c r="C2004" i="2"/>
  <c r="C2005" i="2"/>
  <c r="C2006" i="2"/>
  <c r="C2007" i="2"/>
  <c r="C2008" i="2"/>
  <c r="C2009" i="2"/>
  <c r="C2010" i="2"/>
  <c r="C2011" i="2"/>
  <c r="C2012" i="2"/>
  <c r="C2013" i="2"/>
  <c r="C2014" i="2"/>
  <c r="C2015" i="2"/>
  <c r="C2016" i="2"/>
  <c r="C2017" i="2"/>
  <c r="C2018" i="2"/>
  <c r="C2019" i="2"/>
  <c r="C2020" i="2"/>
  <c r="C2021" i="2"/>
  <c r="C2022" i="2"/>
  <c r="C2023" i="2"/>
  <c r="C2024" i="2"/>
  <c r="C2025" i="2"/>
  <c r="C2026" i="2"/>
  <c r="C2027" i="2"/>
  <c r="C2028" i="2"/>
  <c r="C2029" i="2"/>
  <c r="C2030" i="2"/>
  <c r="C2031" i="2"/>
  <c r="C2032" i="2"/>
  <c r="C2033" i="2"/>
  <c r="C2034" i="2"/>
  <c r="C2035" i="2"/>
  <c r="C2036" i="2"/>
  <c r="C2037" i="2"/>
  <c r="C2038" i="2"/>
  <c r="C2039" i="2"/>
  <c r="C2040" i="2"/>
  <c r="C2041" i="2"/>
  <c r="C2042" i="2"/>
  <c r="C2043" i="2"/>
  <c r="C2044" i="2"/>
  <c r="C2045" i="2"/>
  <c r="C2046" i="2"/>
  <c r="C2047" i="2"/>
  <c r="C2048" i="2"/>
  <c r="C2049" i="2"/>
  <c r="C2050" i="2"/>
  <c r="C2051" i="2"/>
  <c r="C2052" i="2"/>
  <c r="C2053" i="2"/>
  <c r="C2054" i="2"/>
  <c r="C2055" i="2"/>
  <c r="C2056" i="2"/>
  <c r="C2057" i="2"/>
  <c r="C2058" i="2"/>
  <c r="C2059" i="2"/>
  <c r="C2060" i="2"/>
  <c r="C2061" i="2"/>
  <c r="C2062" i="2"/>
  <c r="C2063" i="2"/>
  <c r="C2064" i="2"/>
  <c r="C2065" i="2"/>
  <c r="C2066" i="2"/>
  <c r="C2067" i="2"/>
  <c r="C2068" i="2"/>
  <c r="C2069" i="2"/>
  <c r="C2070" i="2"/>
  <c r="C2071" i="2"/>
  <c r="C2072" i="2"/>
  <c r="C2073" i="2"/>
  <c r="C2074" i="2"/>
  <c r="C2075" i="2"/>
  <c r="C2076" i="2"/>
  <c r="C2077" i="2"/>
  <c r="C2078" i="2"/>
  <c r="C2079" i="2"/>
  <c r="C2080" i="2"/>
  <c r="C2081" i="2"/>
  <c r="C2082" i="2"/>
  <c r="C2083" i="2"/>
  <c r="C2084" i="2"/>
  <c r="C2085" i="2"/>
  <c r="C2086" i="2"/>
  <c r="C2087" i="2"/>
  <c r="C2088" i="2"/>
  <c r="C2089" i="2"/>
  <c r="C2090" i="2"/>
  <c r="C2091" i="2"/>
  <c r="C2092" i="2"/>
  <c r="C2093" i="2"/>
  <c r="C2094" i="2"/>
  <c r="C2095" i="2"/>
  <c r="C2096" i="2"/>
  <c r="C2097" i="2"/>
  <c r="C2098" i="2"/>
  <c r="C2099" i="2"/>
  <c r="C2100" i="2"/>
  <c r="C2101" i="2"/>
  <c r="C2102" i="2"/>
  <c r="C2103" i="2"/>
  <c r="C2104" i="2"/>
  <c r="C2105" i="2"/>
  <c r="C2106" i="2"/>
  <c r="C2107" i="2"/>
  <c r="C2108" i="2"/>
  <c r="C2109" i="2"/>
  <c r="C2110" i="2"/>
  <c r="C2111" i="2"/>
  <c r="C2112" i="2"/>
  <c r="C2113" i="2"/>
  <c r="C2114" i="2"/>
  <c r="C2115" i="2"/>
  <c r="C2116" i="2"/>
  <c r="C2117" i="2"/>
  <c r="C2118" i="2"/>
  <c r="C2119" i="2"/>
  <c r="C2120" i="2"/>
  <c r="C2121" i="2"/>
  <c r="C2122" i="2"/>
  <c r="C2123" i="2"/>
  <c r="C2124" i="2"/>
  <c r="C2125" i="2"/>
  <c r="C2126" i="2"/>
  <c r="C2127" i="2"/>
  <c r="C2128" i="2"/>
  <c r="C2129" i="2"/>
  <c r="C2130" i="2"/>
  <c r="C2131" i="2"/>
  <c r="C2132" i="2"/>
  <c r="C2133" i="2"/>
  <c r="C2134" i="2"/>
  <c r="C2135" i="2"/>
  <c r="C2136" i="2"/>
  <c r="C2137" i="2"/>
  <c r="C2138" i="2"/>
  <c r="C2139" i="2"/>
  <c r="C2140" i="2"/>
  <c r="C2141" i="2"/>
  <c r="C2142" i="2"/>
  <c r="C2143" i="2"/>
  <c r="C2144" i="2"/>
  <c r="C2145" i="2"/>
  <c r="C2146" i="2"/>
  <c r="C2147" i="2"/>
  <c r="C2148" i="2"/>
  <c r="C2149" i="2"/>
  <c r="C2150" i="2"/>
  <c r="C2151" i="2"/>
  <c r="C2152" i="2"/>
  <c r="C2153" i="2"/>
  <c r="C2154" i="2"/>
  <c r="C2155" i="2"/>
  <c r="C2156" i="2"/>
  <c r="C2157" i="2"/>
  <c r="C2158" i="2"/>
  <c r="C2159" i="2"/>
  <c r="C2160" i="2"/>
  <c r="C2161" i="2"/>
  <c r="C2162" i="2"/>
  <c r="C2163" i="2"/>
  <c r="C2164" i="2"/>
  <c r="C2165" i="2"/>
  <c r="C2166" i="2"/>
  <c r="C2167" i="2"/>
  <c r="C2168" i="2"/>
  <c r="C2169" i="2"/>
  <c r="C2170" i="2"/>
  <c r="C2171" i="2"/>
  <c r="C2172" i="2"/>
  <c r="C2173" i="2"/>
  <c r="C2174" i="2"/>
  <c r="C2175" i="2"/>
  <c r="C2176" i="2"/>
  <c r="C2177" i="2"/>
  <c r="C2178" i="2"/>
  <c r="C2179" i="2"/>
  <c r="C2180" i="2"/>
  <c r="C2181" i="2"/>
  <c r="C2182" i="2"/>
  <c r="C2183" i="2"/>
  <c r="C2184" i="2"/>
  <c r="C2185" i="2"/>
  <c r="C2186" i="2"/>
  <c r="C2187" i="2"/>
  <c r="C2188" i="2"/>
  <c r="C2189" i="2"/>
  <c r="C2190" i="2"/>
  <c r="C2191" i="2"/>
  <c r="C2192" i="2"/>
  <c r="C2193" i="2"/>
  <c r="C2194" i="2"/>
  <c r="C2195" i="2"/>
  <c r="C2196" i="2"/>
  <c r="C2197" i="2"/>
  <c r="C2198" i="2"/>
  <c r="C2199" i="2"/>
  <c r="C2200" i="2"/>
  <c r="C2201" i="2"/>
  <c r="C2202" i="2"/>
  <c r="C2203" i="2"/>
  <c r="C2204" i="2"/>
  <c r="C2205" i="2"/>
  <c r="C2206" i="2"/>
  <c r="C2207" i="2"/>
  <c r="C2208" i="2"/>
  <c r="C2209" i="2"/>
  <c r="C2210" i="2"/>
  <c r="C2211" i="2"/>
  <c r="C2212" i="2"/>
  <c r="C2213" i="2"/>
  <c r="C2214" i="2"/>
  <c r="C2215" i="2"/>
  <c r="C2216" i="2"/>
  <c r="C2217" i="2"/>
  <c r="C2218" i="2"/>
  <c r="C2219" i="2"/>
  <c r="C2220" i="2"/>
  <c r="C2221" i="2"/>
  <c r="C2222" i="2"/>
  <c r="C2223" i="2"/>
  <c r="C2224" i="2"/>
  <c r="C2225" i="2"/>
  <c r="C2226" i="2"/>
  <c r="C2227" i="2"/>
  <c r="C2228" i="2"/>
  <c r="C2229" i="2"/>
  <c r="C2230" i="2"/>
  <c r="C2231" i="2"/>
  <c r="C2232" i="2"/>
  <c r="C2233" i="2"/>
  <c r="C2234" i="2"/>
  <c r="C2235" i="2"/>
  <c r="C2236" i="2"/>
  <c r="C2237" i="2"/>
  <c r="C2238" i="2"/>
  <c r="C2239" i="2"/>
  <c r="C2240" i="2"/>
  <c r="C2241" i="2"/>
  <c r="C2242" i="2"/>
  <c r="C2243" i="2"/>
  <c r="C2244" i="2"/>
  <c r="C2245" i="2"/>
  <c r="C2246" i="2"/>
  <c r="C2247" i="2"/>
  <c r="C2248" i="2"/>
  <c r="C2249" i="2"/>
  <c r="C2250" i="2"/>
  <c r="C2251" i="2"/>
  <c r="C2252" i="2"/>
  <c r="C2253" i="2"/>
  <c r="C2254" i="2"/>
  <c r="C2255" i="2"/>
  <c r="C2256" i="2"/>
  <c r="C2257" i="2"/>
  <c r="C2258" i="2"/>
  <c r="C2259" i="2"/>
  <c r="C2260" i="2"/>
  <c r="C2261" i="2"/>
  <c r="C2262" i="2"/>
  <c r="C2263" i="2"/>
  <c r="C2264" i="2"/>
  <c r="C2265" i="2"/>
  <c r="C2266" i="2"/>
  <c r="C2267" i="2"/>
  <c r="C2268" i="2"/>
  <c r="C2269" i="2"/>
  <c r="C2270" i="2"/>
  <c r="C2271" i="2"/>
  <c r="C2272" i="2"/>
  <c r="C2273" i="2"/>
  <c r="C2274" i="2"/>
  <c r="C2275" i="2"/>
  <c r="C2276" i="2"/>
  <c r="C2277" i="2"/>
  <c r="C2278" i="2"/>
  <c r="C2279" i="2"/>
  <c r="C2280" i="2"/>
  <c r="C2281" i="2"/>
  <c r="C2282" i="2"/>
  <c r="C2283" i="2"/>
  <c r="C2284" i="2"/>
  <c r="C2285" i="2"/>
  <c r="C2286" i="2"/>
  <c r="C2287" i="2"/>
  <c r="C2288" i="2"/>
  <c r="C2289" i="2"/>
  <c r="C2290" i="2"/>
  <c r="C2291" i="2"/>
  <c r="C2292" i="2"/>
  <c r="C2293" i="2"/>
  <c r="C2294" i="2"/>
  <c r="C2295" i="2"/>
  <c r="C2296" i="2"/>
  <c r="C2297" i="2"/>
  <c r="C2298" i="2"/>
  <c r="C2299" i="2"/>
  <c r="C2300" i="2"/>
  <c r="C2301" i="2"/>
  <c r="C2302" i="2"/>
  <c r="C2303" i="2"/>
  <c r="C2304" i="2"/>
  <c r="C2305" i="2"/>
  <c r="C2306" i="2"/>
  <c r="C2307" i="2"/>
  <c r="C2308" i="2"/>
  <c r="C2309" i="2"/>
  <c r="C2310" i="2"/>
  <c r="C2311" i="2"/>
  <c r="C2312" i="2"/>
  <c r="C2313" i="2"/>
  <c r="C2314" i="2"/>
  <c r="C2315" i="2"/>
  <c r="C2316" i="2"/>
  <c r="C2317" i="2"/>
  <c r="C2318" i="2"/>
  <c r="C2319" i="2"/>
  <c r="C2320" i="2"/>
  <c r="C2321" i="2"/>
  <c r="C2322" i="2"/>
  <c r="C2323" i="2"/>
  <c r="C2324" i="2"/>
  <c r="C2325" i="2"/>
  <c r="C2326" i="2"/>
  <c r="C2327" i="2"/>
  <c r="C2328" i="2"/>
  <c r="C2329" i="2"/>
  <c r="C2330" i="2"/>
  <c r="C2331" i="2"/>
  <c r="C2332" i="2"/>
  <c r="C2333" i="2"/>
  <c r="C2334" i="2"/>
  <c r="C2335" i="2"/>
  <c r="C2336" i="2"/>
  <c r="C2337" i="2"/>
  <c r="C2338" i="2"/>
  <c r="C2339" i="2"/>
  <c r="C2340" i="2"/>
  <c r="C2341" i="2"/>
  <c r="C2342" i="2"/>
  <c r="C2343" i="2"/>
  <c r="C2344" i="2"/>
  <c r="C2345" i="2"/>
  <c r="C2346" i="2"/>
  <c r="C2347" i="2"/>
  <c r="C2348" i="2"/>
  <c r="C2349" i="2"/>
  <c r="C2350" i="2"/>
  <c r="C2351" i="2"/>
  <c r="C2352" i="2"/>
  <c r="C2353" i="2"/>
  <c r="C2354" i="2"/>
  <c r="C2355" i="2"/>
  <c r="C2356" i="2"/>
  <c r="C2357" i="2"/>
  <c r="C2358" i="2"/>
  <c r="C2359" i="2"/>
  <c r="C2360" i="2"/>
  <c r="C2361" i="2"/>
  <c r="C2362" i="2"/>
  <c r="C2363" i="2"/>
  <c r="C2364" i="2"/>
  <c r="C2365" i="2"/>
  <c r="C2366" i="2"/>
  <c r="C2367" i="2"/>
  <c r="C2368" i="2"/>
  <c r="C2369" i="2"/>
  <c r="C2370" i="2"/>
  <c r="C2371" i="2"/>
  <c r="C2372" i="2"/>
  <c r="C2373" i="2"/>
  <c r="C2374" i="2"/>
  <c r="C2375" i="2"/>
  <c r="C2376" i="2"/>
  <c r="C2377" i="2"/>
  <c r="C2378" i="2"/>
  <c r="C2379" i="2"/>
  <c r="C2380" i="2"/>
  <c r="C2381" i="2"/>
  <c r="C2382" i="2"/>
  <c r="C2383" i="2"/>
  <c r="C2384" i="2"/>
  <c r="C2385" i="2"/>
  <c r="C2386" i="2"/>
  <c r="C2387" i="2"/>
  <c r="C2388" i="2"/>
  <c r="C2389" i="2"/>
  <c r="C2390" i="2"/>
  <c r="C2391" i="2"/>
  <c r="C2392" i="2"/>
  <c r="C2393" i="2"/>
  <c r="C2394" i="2"/>
  <c r="C2395" i="2"/>
  <c r="C2396" i="2"/>
  <c r="C2397" i="2"/>
  <c r="C2398" i="2"/>
  <c r="C2399" i="2"/>
  <c r="C2400" i="2"/>
  <c r="C2401" i="2"/>
  <c r="C2402" i="2"/>
  <c r="C2403" i="2"/>
  <c r="C2404" i="2"/>
  <c r="C2405" i="2"/>
  <c r="C2406" i="2"/>
  <c r="C2407" i="2"/>
  <c r="C2408" i="2"/>
  <c r="C2409" i="2"/>
  <c r="C2410" i="2"/>
  <c r="C2411" i="2"/>
  <c r="C2412" i="2"/>
  <c r="C2413" i="2"/>
  <c r="C2414" i="2"/>
  <c r="C2415" i="2"/>
  <c r="C2416" i="2"/>
  <c r="C2417" i="2"/>
  <c r="C2418" i="2"/>
  <c r="C2419" i="2"/>
  <c r="C2420" i="2"/>
  <c r="C2421" i="2"/>
  <c r="C2422" i="2"/>
  <c r="C2423" i="2"/>
  <c r="C2424" i="2"/>
  <c r="C2425" i="2"/>
  <c r="C2426" i="2"/>
  <c r="C2427" i="2"/>
  <c r="C2428" i="2"/>
  <c r="C2429" i="2"/>
  <c r="C2430" i="2"/>
  <c r="C2431" i="2"/>
  <c r="C2432" i="2"/>
  <c r="C2433" i="2"/>
  <c r="C2434" i="2"/>
  <c r="C2435" i="2"/>
  <c r="C2436" i="2"/>
  <c r="C2437" i="2"/>
  <c r="C2438" i="2"/>
  <c r="C2439" i="2"/>
  <c r="C2440" i="2"/>
  <c r="C2441" i="2"/>
  <c r="C2442" i="2"/>
  <c r="C2443" i="2"/>
  <c r="C2444" i="2"/>
  <c r="C2445" i="2"/>
  <c r="C2446" i="2"/>
  <c r="C2447" i="2"/>
  <c r="C2448" i="2"/>
  <c r="C2449" i="2"/>
  <c r="C2450" i="2"/>
  <c r="C2451" i="2"/>
  <c r="C2452" i="2"/>
  <c r="C2453" i="2"/>
  <c r="C2454" i="2"/>
  <c r="C2455" i="2"/>
  <c r="C2456" i="2"/>
  <c r="C2457" i="2"/>
  <c r="C2458" i="2"/>
  <c r="C2459" i="2"/>
  <c r="C2460" i="2"/>
  <c r="C2461" i="2"/>
  <c r="C2462" i="2"/>
  <c r="C2463" i="2"/>
  <c r="C2464" i="2"/>
  <c r="C2465" i="2"/>
  <c r="C2466" i="2"/>
  <c r="C2467" i="2"/>
  <c r="C2468" i="2"/>
  <c r="C2469" i="2"/>
  <c r="C2470" i="2"/>
  <c r="C2471" i="2"/>
  <c r="C2472" i="2"/>
  <c r="C2473" i="2"/>
  <c r="C2474" i="2"/>
  <c r="C2475" i="2"/>
  <c r="C2476" i="2"/>
  <c r="C2477" i="2"/>
  <c r="C2478" i="2"/>
  <c r="C2479" i="2"/>
  <c r="C2480" i="2"/>
  <c r="C2481" i="2"/>
  <c r="C2482" i="2"/>
  <c r="C2483" i="2"/>
  <c r="C2484" i="2"/>
  <c r="C2485" i="2"/>
  <c r="C2486" i="2"/>
  <c r="C2487" i="2"/>
  <c r="C2488" i="2"/>
  <c r="C2489" i="2"/>
  <c r="C2490" i="2"/>
  <c r="C2491" i="2"/>
  <c r="C2492" i="2"/>
  <c r="C2493" i="2"/>
  <c r="C2494" i="2"/>
  <c r="C2495" i="2"/>
  <c r="C2496" i="2"/>
  <c r="C2497" i="2"/>
  <c r="C2498" i="2"/>
  <c r="C2499" i="2"/>
  <c r="C2500" i="2"/>
  <c r="C2501" i="2"/>
  <c r="C2502" i="2"/>
  <c r="C2503" i="2"/>
  <c r="C2504" i="2"/>
  <c r="C2505" i="2"/>
  <c r="C2506" i="2"/>
  <c r="C2507" i="2"/>
  <c r="C2508" i="2"/>
  <c r="C2509" i="2"/>
  <c r="C2510" i="2"/>
  <c r="C2511" i="2"/>
  <c r="C2512" i="2"/>
  <c r="C2513" i="2"/>
  <c r="C2514" i="2"/>
  <c r="C2515" i="2"/>
  <c r="C2516" i="2"/>
  <c r="C2517" i="2"/>
  <c r="C2518" i="2"/>
  <c r="C2519" i="2"/>
  <c r="C2520" i="2"/>
  <c r="C2521" i="2"/>
  <c r="C2522" i="2"/>
  <c r="C2523" i="2"/>
  <c r="C2524" i="2"/>
  <c r="C2525" i="2"/>
  <c r="C2526" i="2"/>
  <c r="C2527" i="2"/>
  <c r="C2528" i="2"/>
  <c r="C2529" i="2"/>
  <c r="C2530" i="2"/>
  <c r="C2531" i="2"/>
  <c r="C2532" i="2"/>
  <c r="C2533" i="2"/>
  <c r="C2534" i="2"/>
  <c r="C2535" i="2"/>
  <c r="C2536" i="2"/>
  <c r="C2537" i="2"/>
  <c r="C2538" i="2"/>
  <c r="C2539" i="2"/>
  <c r="C2540" i="2"/>
  <c r="C2541" i="2"/>
  <c r="C2542" i="2"/>
  <c r="C2543" i="2"/>
  <c r="C2544" i="2"/>
  <c r="C2545" i="2"/>
  <c r="C2546" i="2"/>
  <c r="C2547" i="2"/>
  <c r="C2548" i="2"/>
  <c r="C2549" i="2"/>
  <c r="C2550" i="2"/>
  <c r="C2551" i="2"/>
  <c r="C2552" i="2"/>
  <c r="C2553" i="2"/>
  <c r="C2554" i="2"/>
  <c r="C2555" i="2"/>
  <c r="C2556" i="2"/>
  <c r="C2557" i="2"/>
  <c r="C2558" i="2"/>
  <c r="C2559" i="2"/>
  <c r="C2560" i="2"/>
  <c r="C2561" i="2"/>
  <c r="C2562" i="2"/>
  <c r="C2563" i="2"/>
  <c r="C2564" i="2"/>
  <c r="C2565" i="2"/>
  <c r="C2566" i="2"/>
  <c r="C2567" i="2"/>
  <c r="C2568" i="2"/>
  <c r="C2569" i="2"/>
  <c r="C2570" i="2"/>
  <c r="C2571" i="2"/>
  <c r="C2572" i="2"/>
  <c r="C2573" i="2"/>
  <c r="C2574" i="2"/>
  <c r="C2575" i="2"/>
  <c r="C2576" i="2"/>
  <c r="C2577" i="2"/>
  <c r="C2578" i="2"/>
  <c r="C2579" i="2"/>
  <c r="C2580" i="2"/>
  <c r="C2581" i="2"/>
  <c r="C2582" i="2"/>
  <c r="C2583" i="2"/>
  <c r="C2584" i="2"/>
  <c r="C2585" i="2"/>
  <c r="C2586" i="2"/>
  <c r="C2587" i="2"/>
  <c r="C2588" i="2"/>
  <c r="C2589" i="2"/>
  <c r="C2590" i="2"/>
  <c r="C2591" i="2"/>
  <c r="C2592" i="2"/>
  <c r="C2593" i="2"/>
  <c r="C2594" i="2"/>
  <c r="C2595" i="2"/>
  <c r="C2596" i="2"/>
  <c r="C2597" i="2"/>
  <c r="C2598" i="2"/>
  <c r="C2599" i="2"/>
  <c r="C2600" i="2"/>
  <c r="C2601" i="2"/>
  <c r="C2602" i="2"/>
  <c r="C2603" i="2"/>
  <c r="C2604" i="2"/>
  <c r="C2605" i="2"/>
  <c r="C2606" i="2"/>
  <c r="C2607" i="2"/>
  <c r="C2608" i="2"/>
  <c r="C2609" i="2"/>
  <c r="C2610" i="2"/>
  <c r="C2611" i="2"/>
  <c r="C2612" i="2"/>
  <c r="C2613" i="2"/>
  <c r="C2614" i="2"/>
  <c r="C2615" i="2"/>
  <c r="C2616" i="2"/>
  <c r="C2617" i="2"/>
  <c r="C2618" i="2"/>
  <c r="C2619" i="2"/>
  <c r="C2620" i="2"/>
  <c r="C2621" i="2"/>
  <c r="C2622" i="2"/>
  <c r="C2623" i="2"/>
  <c r="C2624" i="2"/>
  <c r="C2625" i="2"/>
  <c r="C2626" i="2"/>
  <c r="C2627" i="2"/>
  <c r="C2628" i="2"/>
  <c r="C2629" i="2"/>
  <c r="C2630" i="2"/>
  <c r="C2631" i="2"/>
  <c r="C2632" i="2"/>
  <c r="C2633" i="2"/>
  <c r="C2634" i="2"/>
  <c r="C2635" i="2"/>
  <c r="C2636" i="2"/>
  <c r="C2637" i="2"/>
  <c r="C2638" i="2"/>
  <c r="C2639" i="2"/>
  <c r="C2640" i="2"/>
  <c r="C2641" i="2"/>
  <c r="C2642" i="2"/>
  <c r="C2643" i="2"/>
  <c r="C2644" i="2"/>
  <c r="C2645" i="2"/>
  <c r="C2646" i="2"/>
  <c r="C2647" i="2"/>
  <c r="C2648" i="2"/>
  <c r="C2649" i="2"/>
  <c r="C2650" i="2"/>
  <c r="C2651" i="2"/>
  <c r="C2652" i="2"/>
  <c r="C2653" i="2"/>
  <c r="C2654" i="2"/>
  <c r="C2655" i="2"/>
  <c r="C2656" i="2"/>
  <c r="C2657" i="2"/>
  <c r="C2658" i="2"/>
  <c r="C2659" i="2"/>
  <c r="C2660" i="2"/>
  <c r="C2661" i="2"/>
  <c r="C2662" i="2"/>
  <c r="C2663" i="2"/>
  <c r="C2664" i="2"/>
  <c r="C2665" i="2"/>
  <c r="C2666" i="2"/>
  <c r="C2667" i="2"/>
  <c r="C2668" i="2"/>
  <c r="C2669" i="2"/>
  <c r="C2670" i="2"/>
  <c r="C2671" i="2"/>
  <c r="C2672" i="2"/>
  <c r="C2673" i="2"/>
  <c r="C2674" i="2"/>
  <c r="C2675" i="2"/>
  <c r="C2676" i="2"/>
  <c r="C2677" i="2"/>
  <c r="C2678" i="2"/>
  <c r="C2679" i="2"/>
  <c r="C2680" i="2"/>
  <c r="C2681" i="2"/>
  <c r="C2682" i="2"/>
  <c r="C2683" i="2"/>
  <c r="C2684" i="2"/>
  <c r="C2685" i="2"/>
  <c r="C2686" i="2"/>
  <c r="C2687" i="2"/>
  <c r="C2688" i="2"/>
  <c r="C2689" i="2"/>
  <c r="C2690" i="2"/>
  <c r="C2691" i="2"/>
  <c r="C2692" i="2"/>
  <c r="C2693" i="2"/>
  <c r="C2694" i="2"/>
  <c r="C2695" i="2"/>
  <c r="C2696" i="2"/>
  <c r="C2697" i="2"/>
  <c r="C2698" i="2"/>
  <c r="C2699" i="2"/>
  <c r="C2700" i="2"/>
  <c r="C2701" i="2"/>
  <c r="C2702" i="2"/>
  <c r="C2703" i="2"/>
  <c r="C2704" i="2"/>
  <c r="C2705" i="2"/>
  <c r="C2706" i="2"/>
  <c r="C2707" i="2"/>
  <c r="C2708" i="2"/>
  <c r="C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D501" i="2"/>
  <c r="D502" i="2"/>
  <c r="D503" i="2"/>
  <c r="D504" i="2"/>
  <c r="D505" i="2"/>
  <c r="D506" i="2"/>
  <c r="D507" i="2"/>
  <c r="D508" i="2"/>
  <c r="D509" i="2"/>
  <c r="D510" i="2"/>
  <c r="D511" i="2"/>
  <c r="D512" i="2"/>
  <c r="D513" i="2"/>
  <c r="D514" i="2"/>
  <c r="D515" i="2"/>
  <c r="D516" i="2"/>
  <c r="D517" i="2"/>
  <c r="D518" i="2"/>
  <c r="D519" i="2"/>
  <c r="D520" i="2"/>
  <c r="D521" i="2"/>
  <c r="D522" i="2"/>
  <c r="D523" i="2"/>
  <c r="D524" i="2"/>
  <c r="D525" i="2"/>
  <c r="D526" i="2"/>
  <c r="D527" i="2"/>
  <c r="D528" i="2"/>
  <c r="D529" i="2"/>
  <c r="D530" i="2"/>
  <c r="D531" i="2"/>
  <c r="D532" i="2"/>
  <c r="D533" i="2"/>
  <c r="D534" i="2"/>
  <c r="D535" i="2"/>
  <c r="D536" i="2"/>
  <c r="D537" i="2"/>
  <c r="D538" i="2"/>
  <c r="D539" i="2"/>
  <c r="D540" i="2"/>
  <c r="D541" i="2"/>
  <c r="D542" i="2"/>
  <c r="D543" i="2"/>
  <c r="D544" i="2"/>
  <c r="D545" i="2"/>
  <c r="D546" i="2"/>
  <c r="D547" i="2"/>
  <c r="D548" i="2"/>
  <c r="D549" i="2"/>
  <c r="D550" i="2"/>
  <c r="D551" i="2"/>
  <c r="D552" i="2"/>
  <c r="D553" i="2"/>
  <c r="D554" i="2"/>
  <c r="D555" i="2"/>
  <c r="D556" i="2"/>
  <c r="D557" i="2"/>
  <c r="D558" i="2"/>
  <c r="D559" i="2"/>
  <c r="D560" i="2"/>
  <c r="D561" i="2"/>
  <c r="D562" i="2"/>
  <c r="D563" i="2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D602" i="2"/>
  <c r="D603" i="2"/>
  <c r="D604" i="2"/>
  <c r="D605" i="2"/>
  <c r="D606" i="2"/>
  <c r="D607" i="2"/>
  <c r="D608" i="2"/>
  <c r="D609" i="2"/>
  <c r="D610" i="2"/>
  <c r="D611" i="2"/>
  <c r="D612" i="2"/>
  <c r="D613" i="2"/>
  <c r="D614" i="2"/>
  <c r="D615" i="2"/>
  <c r="D616" i="2"/>
  <c r="D617" i="2"/>
  <c r="D618" i="2"/>
  <c r="D619" i="2"/>
  <c r="D620" i="2"/>
  <c r="D621" i="2"/>
  <c r="D622" i="2"/>
  <c r="D623" i="2"/>
  <c r="D624" i="2"/>
  <c r="D625" i="2"/>
  <c r="D626" i="2"/>
  <c r="D627" i="2"/>
  <c r="D628" i="2"/>
  <c r="D629" i="2"/>
  <c r="D630" i="2"/>
  <c r="D631" i="2"/>
  <c r="D632" i="2"/>
  <c r="D633" i="2"/>
  <c r="D634" i="2"/>
  <c r="D635" i="2"/>
  <c r="D636" i="2"/>
  <c r="D637" i="2"/>
  <c r="D638" i="2"/>
  <c r="D639" i="2"/>
  <c r="D640" i="2"/>
  <c r="D641" i="2"/>
  <c r="D642" i="2"/>
  <c r="D643" i="2"/>
  <c r="D644" i="2"/>
  <c r="D645" i="2"/>
  <c r="D646" i="2"/>
  <c r="D647" i="2"/>
  <c r="D648" i="2"/>
  <c r="D649" i="2"/>
  <c r="D650" i="2"/>
  <c r="D651" i="2"/>
  <c r="D652" i="2"/>
  <c r="D653" i="2"/>
  <c r="D654" i="2"/>
  <c r="D655" i="2"/>
  <c r="D656" i="2"/>
  <c r="D657" i="2"/>
  <c r="D658" i="2"/>
  <c r="D659" i="2"/>
  <c r="D660" i="2"/>
  <c r="D661" i="2"/>
  <c r="D662" i="2"/>
  <c r="D663" i="2"/>
  <c r="D664" i="2"/>
  <c r="D665" i="2"/>
  <c r="D666" i="2"/>
  <c r="D667" i="2"/>
  <c r="D668" i="2"/>
  <c r="D669" i="2"/>
  <c r="D670" i="2"/>
  <c r="D671" i="2"/>
  <c r="D672" i="2"/>
  <c r="D673" i="2"/>
  <c r="D674" i="2"/>
  <c r="D675" i="2"/>
  <c r="D676" i="2"/>
  <c r="D677" i="2"/>
  <c r="D678" i="2"/>
  <c r="D679" i="2"/>
  <c r="D680" i="2"/>
  <c r="D681" i="2"/>
  <c r="D682" i="2"/>
  <c r="D683" i="2"/>
  <c r="D684" i="2"/>
  <c r="D685" i="2"/>
  <c r="D686" i="2"/>
  <c r="D687" i="2"/>
  <c r="D688" i="2"/>
  <c r="D689" i="2"/>
  <c r="D690" i="2"/>
  <c r="D691" i="2"/>
  <c r="D692" i="2"/>
  <c r="D693" i="2"/>
  <c r="D694" i="2"/>
  <c r="D695" i="2"/>
  <c r="D696" i="2"/>
  <c r="D697" i="2"/>
  <c r="D698" i="2"/>
  <c r="D699" i="2"/>
  <c r="D700" i="2"/>
  <c r="D701" i="2"/>
  <c r="D702" i="2"/>
  <c r="D703" i="2"/>
  <c r="D704" i="2"/>
  <c r="D705" i="2"/>
  <c r="D706" i="2"/>
  <c r="D707" i="2"/>
  <c r="D708" i="2"/>
  <c r="D709" i="2"/>
  <c r="D710" i="2"/>
  <c r="D711" i="2"/>
  <c r="D712" i="2"/>
  <c r="D713" i="2"/>
  <c r="D714" i="2"/>
  <c r="D715" i="2"/>
  <c r="D716" i="2"/>
  <c r="D717" i="2"/>
  <c r="D718" i="2"/>
  <c r="D719" i="2"/>
  <c r="D720" i="2"/>
  <c r="D721" i="2"/>
  <c r="D722" i="2"/>
  <c r="D723" i="2"/>
  <c r="D724" i="2"/>
  <c r="D725" i="2"/>
  <c r="D726" i="2"/>
  <c r="D727" i="2"/>
  <c r="D728" i="2"/>
  <c r="D729" i="2"/>
  <c r="D730" i="2"/>
  <c r="D731" i="2"/>
  <c r="D732" i="2"/>
  <c r="D733" i="2"/>
  <c r="D734" i="2"/>
  <c r="D735" i="2"/>
  <c r="D736" i="2"/>
  <c r="D737" i="2"/>
  <c r="D738" i="2"/>
  <c r="D739" i="2"/>
  <c r="D740" i="2"/>
  <c r="D741" i="2"/>
  <c r="D742" i="2"/>
  <c r="D743" i="2"/>
  <c r="D744" i="2"/>
  <c r="D745" i="2"/>
  <c r="D746" i="2"/>
  <c r="D747" i="2"/>
  <c r="D748" i="2"/>
  <c r="D749" i="2"/>
  <c r="D750" i="2"/>
  <c r="D751" i="2"/>
  <c r="D752" i="2"/>
  <c r="D753" i="2"/>
  <c r="D754" i="2"/>
  <c r="D755" i="2"/>
  <c r="D756" i="2"/>
  <c r="D757" i="2"/>
  <c r="D758" i="2"/>
  <c r="D759" i="2"/>
  <c r="D760" i="2"/>
  <c r="D761" i="2"/>
  <c r="D762" i="2"/>
  <c r="D763" i="2"/>
  <c r="D764" i="2"/>
  <c r="D765" i="2"/>
  <c r="D766" i="2"/>
  <c r="D767" i="2"/>
  <c r="D768" i="2"/>
  <c r="D769" i="2"/>
  <c r="D770" i="2"/>
  <c r="D771" i="2"/>
  <c r="D772" i="2"/>
  <c r="D773" i="2"/>
  <c r="D774" i="2"/>
  <c r="D775" i="2"/>
  <c r="D776" i="2"/>
  <c r="D777" i="2"/>
  <c r="D778" i="2"/>
  <c r="D779" i="2"/>
  <c r="D780" i="2"/>
  <c r="D781" i="2"/>
  <c r="D782" i="2"/>
  <c r="D783" i="2"/>
  <c r="D784" i="2"/>
  <c r="D785" i="2"/>
  <c r="D786" i="2"/>
  <c r="D787" i="2"/>
  <c r="D788" i="2"/>
  <c r="D789" i="2"/>
  <c r="D790" i="2"/>
  <c r="D791" i="2"/>
  <c r="D792" i="2"/>
  <c r="D793" i="2"/>
  <c r="D794" i="2"/>
  <c r="D795" i="2"/>
  <c r="D796" i="2"/>
  <c r="D797" i="2"/>
  <c r="D798" i="2"/>
  <c r="D799" i="2"/>
  <c r="D800" i="2"/>
  <c r="D801" i="2"/>
  <c r="D802" i="2"/>
  <c r="D803" i="2"/>
  <c r="D804" i="2"/>
  <c r="D805" i="2"/>
  <c r="D806" i="2"/>
  <c r="D807" i="2"/>
  <c r="D808" i="2"/>
  <c r="D809" i="2"/>
  <c r="D810" i="2"/>
  <c r="D811" i="2"/>
  <c r="D812" i="2"/>
  <c r="D813" i="2"/>
  <c r="D814" i="2"/>
  <c r="D815" i="2"/>
  <c r="D816" i="2"/>
  <c r="D817" i="2"/>
  <c r="D818" i="2"/>
  <c r="D819" i="2"/>
  <c r="D820" i="2"/>
  <c r="D821" i="2"/>
  <c r="D822" i="2"/>
  <c r="D823" i="2"/>
  <c r="D824" i="2"/>
  <c r="D825" i="2"/>
  <c r="D826" i="2"/>
  <c r="D827" i="2"/>
  <c r="D828" i="2"/>
  <c r="D829" i="2"/>
  <c r="D830" i="2"/>
  <c r="D831" i="2"/>
  <c r="D832" i="2"/>
  <c r="D833" i="2"/>
  <c r="D834" i="2"/>
  <c r="D835" i="2"/>
  <c r="D836" i="2"/>
  <c r="D837" i="2"/>
  <c r="D838" i="2"/>
  <c r="D839" i="2"/>
  <c r="D840" i="2"/>
  <c r="D841" i="2"/>
  <c r="D842" i="2"/>
  <c r="D843" i="2"/>
  <c r="D844" i="2"/>
  <c r="D845" i="2"/>
  <c r="D846" i="2"/>
  <c r="D847" i="2"/>
  <c r="D848" i="2"/>
  <c r="D849" i="2"/>
  <c r="D850" i="2"/>
  <c r="D851" i="2"/>
  <c r="D852" i="2"/>
  <c r="D853" i="2"/>
  <c r="D854" i="2"/>
  <c r="D855" i="2"/>
  <c r="D856" i="2"/>
  <c r="D857" i="2"/>
  <c r="D858" i="2"/>
  <c r="D859" i="2"/>
  <c r="D860" i="2"/>
  <c r="D861" i="2"/>
  <c r="D862" i="2"/>
  <c r="D863" i="2"/>
  <c r="D864" i="2"/>
  <c r="D865" i="2"/>
  <c r="D866" i="2"/>
  <c r="D867" i="2"/>
  <c r="D868" i="2"/>
  <c r="D869" i="2"/>
  <c r="D870" i="2"/>
  <c r="D871" i="2"/>
  <c r="D872" i="2"/>
  <c r="D873" i="2"/>
  <c r="D874" i="2"/>
  <c r="D875" i="2"/>
  <c r="D876" i="2"/>
  <c r="D877" i="2"/>
  <c r="D878" i="2"/>
  <c r="D879" i="2"/>
  <c r="D880" i="2"/>
  <c r="D881" i="2"/>
  <c r="D882" i="2"/>
  <c r="D883" i="2"/>
  <c r="D884" i="2"/>
  <c r="D885" i="2"/>
  <c r="D886" i="2"/>
  <c r="D887" i="2"/>
  <c r="D888" i="2"/>
  <c r="D889" i="2"/>
  <c r="D890" i="2"/>
  <c r="D891" i="2"/>
  <c r="D892" i="2"/>
  <c r="D893" i="2"/>
  <c r="D894" i="2"/>
  <c r="D895" i="2"/>
  <c r="D896" i="2"/>
  <c r="D897" i="2"/>
  <c r="D898" i="2"/>
  <c r="D899" i="2"/>
  <c r="D900" i="2"/>
  <c r="D901" i="2"/>
  <c r="D902" i="2"/>
  <c r="D903" i="2"/>
  <c r="D904" i="2"/>
  <c r="D905" i="2"/>
  <c r="D906" i="2"/>
  <c r="D907" i="2"/>
  <c r="D908" i="2"/>
  <c r="D909" i="2"/>
  <c r="D910" i="2"/>
  <c r="D911" i="2"/>
  <c r="D912" i="2"/>
  <c r="D913" i="2"/>
  <c r="D914" i="2"/>
  <c r="D915" i="2"/>
  <c r="D916" i="2"/>
  <c r="D917" i="2"/>
  <c r="D918" i="2"/>
  <c r="D919" i="2"/>
  <c r="D920" i="2"/>
  <c r="D921" i="2"/>
  <c r="D922" i="2"/>
  <c r="D923" i="2"/>
  <c r="D924" i="2"/>
  <c r="D925" i="2"/>
  <c r="D926" i="2"/>
  <c r="D927" i="2"/>
  <c r="D928" i="2"/>
  <c r="D929" i="2"/>
  <c r="D930" i="2"/>
  <c r="D931" i="2"/>
  <c r="D932" i="2"/>
  <c r="D933" i="2"/>
  <c r="D934" i="2"/>
  <c r="D935" i="2"/>
  <c r="D936" i="2"/>
  <c r="D937" i="2"/>
  <c r="D938" i="2"/>
  <c r="D939" i="2"/>
  <c r="D940" i="2"/>
  <c r="D941" i="2"/>
  <c r="D942" i="2"/>
  <c r="D943" i="2"/>
  <c r="D944" i="2"/>
  <c r="D945" i="2"/>
  <c r="D946" i="2"/>
  <c r="D947" i="2"/>
  <c r="D948" i="2"/>
  <c r="D949" i="2"/>
  <c r="D950" i="2"/>
  <c r="D951" i="2"/>
  <c r="D952" i="2"/>
  <c r="D953" i="2"/>
  <c r="D954" i="2"/>
  <c r="D955" i="2"/>
  <c r="D956" i="2"/>
  <c r="D957" i="2"/>
  <c r="D958" i="2"/>
  <c r="D959" i="2"/>
  <c r="D960" i="2"/>
  <c r="D961" i="2"/>
  <c r="D962" i="2"/>
  <c r="D963" i="2"/>
  <c r="D964" i="2"/>
  <c r="D965" i="2"/>
  <c r="D966" i="2"/>
  <c r="D967" i="2"/>
  <c r="D968" i="2"/>
  <c r="D969" i="2"/>
  <c r="D970" i="2"/>
  <c r="D971" i="2"/>
  <c r="D972" i="2"/>
  <c r="D973" i="2"/>
  <c r="D974" i="2"/>
  <c r="D975" i="2"/>
  <c r="D976" i="2"/>
  <c r="D977" i="2"/>
  <c r="D978" i="2"/>
  <c r="D979" i="2"/>
  <c r="D980" i="2"/>
  <c r="D981" i="2"/>
  <c r="D982" i="2"/>
  <c r="D983" i="2"/>
  <c r="D984" i="2"/>
  <c r="D985" i="2"/>
  <c r="D986" i="2"/>
  <c r="D987" i="2"/>
  <c r="D988" i="2"/>
  <c r="D989" i="2"/>
  <c r="D990" i="2"/>
  <c r="D991" i="2"/>
  <c r="D992" i="2"/>
  <c r="D993" i="2"/>
  <c r="D994" i="2"/>
  <c r="D995" i="2"/>
  <c r="D996" i="2"/>
  <c r="D997" i="2"/>
  <c r="D998" i="2"/>
  <c r="D999" i="2"/>
  <c r="D1000" i="2"/>
  <c r="D1001" i="2"/>
  <c r="D1002" i="2"/>
  <c r="D1003" i="2"/>
  <c r="D1004" i="2"/>
  <c r="D1005" i="2"/>
  <c r="D1006" i="2"/>
  <c r="D1007" i="2"/>
  <c r="D1008" i="2"/>
  <c r="D1009" i="2"/>
  <c r="D1010" i="2"/>
  <c r="D1011" i="2"/>
  <c r="D1012" i="2"/>
  <c r="D1013" i="2"/>
  <c r="D1014" i="2"/>
  <c r="D1015" i="2"/>
  <c r="D1016" i="2"/>
  <c r="D1017" i="2"/>
  <c r="D1018" i="2"/>
  <c r="D1019" i="2"/>
  <c r="D1020" i="2"/>
  <c r="D1021" i="2"/>
  <c r="D1022" i="2"/>
  <c r="D1023" i="2"/>
  <c r="D1024" i="2"/>
  <c r="D1025" i="2"/>
  <c r="D1026" i="2"/>
  <c r="D1027" i="2"/>
  <c r="D1028" i="2"/>
  <c r="D1029" i="2"/>
  <c r="D1030" i="2"/>
  <c r="D1031" i="2"/>
  <c r="D1032" i="2"/>
  <c r="D1033" i="2"/>
  <c r="D1034" i="2"/>
  <c r="D1035" i="2"/>
  <c r="D1036" i="2"/>
  <c r="D1037" i="2"/>
  <c r="D1038" i="2"/>
  <c r="D1039" i="2"/>
  <c r="D1040" i="2"/>
  <c r="D1041" i="2"/>
  <c r="D1042" i="2"/>
  <c r="D1043" i="2"/>
  <c r="D1044" i="2"/>
  <c r="D1045" i="2"/>
  <c r="D1046" i="2"/>
  <c r="D1047" i="2"/>
  <c r="D1048" i="2"/>
  <c r="D1049" i="2"/>
  <c r="D1050" i="2"/>
  <c r="D1051" i="2"/>
  <c r="D1052" i="2"/>
  <c r="D1053" i="2"/>
  <c r="D1054" i="2"/>
  <c r="D1055" i="2"/>
  <c r="D1056" i="2"/>
  <c r="D1057" i="2"/>
  <c r="D1058" i="2"/>
  <c r="D1059" i="2"/>
  <c r="D1060" i="2"/>
  <c r="D1061" i="2"/>
  <c r="D1062" i="2"/>
  <c r="D1063" i="2"/>
  <c r="D1064" i="2"/>
  <c r="D1065" i="2"/>
  <c r="D1066" i="2"/>
  <c r="D1067" i="2"/>
  <c r="D1068" i="2"/>
  <c r="D1069" i="2"/>
  <c r="D1070" i="2"/>
  <c r="D1071" i="2"/>
  <c r="D1072" i="2"/>
  <c r="D1073" i="2"/>
  <c r="D1074" i="2"/>
  <c r="D1075" i="2"/>
  <c r="D1076" i="2"/>
  <c r="D1077" i="2"/>
  <c r="D1078" i="2"/>
  <c r="D1079" i="2"/>
  <c r="D1080" i="2"/>
  <c r="D1081" i="2"/>
  <c r="D1082" i="2"/>
  <c r="D1083" i="2"/>
  <c r="D1084" i="2"/>
  <c r="D1085" i="2"/>
  <c r="D1086" i="2"/>
  <c r="D1087" i="2"/>
  <c r="D1088" i="2"/>
  <c r="D1089" i="2"/>
  <c r="D1090" i="2"/>
  <c r="D1091" i="2"/>
  <c r="D1092" i="2"/>
  <c r="D1093" i="2"/>
  <c r="D1094" i="2"/>
  <c r="D1095" i="2"/>
  <c r="D1096" i="2"/>
  <c r="D1097" i="2"/>
  <c r="D1098" i="2"/>
  <c r="D1099" i="2"/>
  <c r="D1100" i="2"/>
  <c r="D1101" i="2"/>
  <c r="D1102" i="2"/>
  <c r="D1103" i="2"/>
  <c r="D1104" i="2"/>
  <c r="D1105" i="2"/>
  <c r="D1106" i="2"/>
  <c r="D1107" i="2"/>
  <c r="D1108" i="2"/>
  <c r="D1109" i="2"/>
  <c r="D1110" i="2"/>
  <c r="D1111" i="2"/>
  <c r="D1112" i="2"/>
  <c r="D1113" i="2"/>
  <c r="D1114" i="2"/>
  <c r="D1115" i="2"/>
  <c r="D1116" i="2"/>
  <c r="D1117" i="2"/>
  <c r="D1118" i="2"/>
  <c r="D1119" i="2"/>
  <c r="D1120" i="2"/>
  <c r="D1121" i="2"/>
  <c r="D1122" i="2"/>
  <c r="D1123" i="2"/>
  <c r="D1124" i="2"/>
  <c r="D1125" i="2"/>
  <c r="D1126" i="2"/>
  <c r="D1127" i="2"/>
  <c r="D1128" i="2"/>
  <c r="D1129" i="2"/>
  <c r="D1130" i="2"/>
  <c r="D1131" i="2"/>
  <c r="D1132" i="2"/>
  <c r="D1133" i="2"/>
  <c r="D1134" i="2"/>
  <c r="D1135" i="2"/>
  <c r="D1136" i="2"/>
  <c r="D1137" i="2"/>
  <c r="D1138" i="2"/>
  <c r="D1139" i="2"/>
  <c r="D1140" i="2"/>
  <c r="D1141" i="2"/>
  <c r="D1142" i="2"/>
  <c r="D1143" i="2"/>
  <c r="D1144" i="2"/>
  <c r="D1145" i="2"/>
  <c r="D1146" i="2"/>
  <c r="D1147" i="2"/>
  <c r="D1148" i="2"/>
  <c r="D1149" i="2"/>
  <c r="D1150" i="2"/>
  <c r="D1151" i="2"/>
  <c r="D1152" i="2"/>
  <c r="D1153" i="2"/>
  <c r="D1154" i="2"/>
  <c r="D1155" i="2"/>
  <c r="D1156" i="2"/>
  <c r="D1157" i="2"/>
  <c r="D1158" i="2"/>
  <c r="D1159" i="2"/>
  <c r="D1160" i="2"/>
  <c r="D1161" i="2"/>
  <c r="D1162" i="2"/>
  <c r="D1163" i="2"/>
  <c r="D1164" i="2"/>
  <c r="D1165" i="2"/>
  <c r="D1166" i="2"/>
  <c r="D1167" i="2"/>
  <c r="D1168" i="2"/>
  <c r="D1169" i="2"/>
  <c r="D1170" i="2"/>
  <c r="D1171" i="2"/>
  <c r="D1172" i="2"/>
  <c r="D1173" i="2"/>
  <c r="D1174" i="2"/>
  <c r="D1175" i="2"/>
  <c r="D1176" i="2"/>
  <c r="D1177" i="2"/>
  <c r="D1178" i="2"/>
  <c r="D1179" i="2"/>
  <c r="D1180" i="2"/>
  <c r="D1181" i="2"/>
  <c r="D1182" i="2"/>
  <c r="D1183" i="2"/>
  <c r="D1184" i="2"/>
  <c r="D1185" i="2"/>
  <c r="D1186" i="2"/>
  <c r="D1187" i="2"/>
  <c r="D1188" i="2"/>
  <c r="D1189" i="2"/>
  <c r="D1190" i="2"/>
  <c r="D1191" i="2"/>
  <c r="D1192" i="2"/>
  <c r="D1193" i="2"/>
  <c r="D1194" i="2"/>
  <c r="D1195" i="2"/>
  <c r="D1196" i="2"/>
  <c r="D1197" i="2"/>
  <c r="D1198" i="2"/>
  <c r="D1199" i="2"/>
  <c r="D1200" i="2"/>
  <c r="D1201" i="2"/>
  <c r="D1202" i="2"/>
  <c r="D1203" i="2"/>
  <c r="D1204" i="2"/>
  <c r="D1205" i="2"/>
  <c r="D1206" i="2"/>
  <c r="D1207" i="2"/>
  <c r="D1208" i="2"/>
  <c r="D1209" i="2"/>
  <c r="D1210" i="2"/>
  <c r="D1211" i="2"/>
  <c r="D1212" i="2"/>
  <c r="D1213" i="2"/>
  <c r="D1214" i="2"/>
  <c r="D1215" i="2"/>
  <c r="D1216" i="2"/>
  <c r="D1217" i="2"/>
  <c r="D1218" i="2"/>
  <c r="D1219" i="2"/>
  <c r="D1220" i="2"/>
  <c r="D1221" i="2"/>
  <c r="D1222" i="2"/>
  <c r="D1223" i="2"/>
  <c r="D1224" i="2"/>
  <c r="D1225" i="2"/>
  <c r="D1226" i="2"/>
  <c r="D1227" i="2"/>
  <c r="D1228" i="2"/>
  <c r="D1229" i="2"/>
  <c r="D1230" i="2"/>
  <c r="D1231" i="2"/>
  <c r="D1232" i="2"/>
  <c r="D1233" i="2"/>
  <c r="D1234" i="2"/>
  <c r="D1235" i="2"/>
  <c r="D1236" i="2"/>
  <c r="D1237" i="2"/>
  <c r="D1238" i="2"/>
  <c r="D1239" i="2"/>
  <c r="D1240" i="2"/>
  <c r="D1241" i="2"/>
  <c r="D1242" i="2"/>
  <c r="D1243" i="2"/>
  <c r="D1244" i="2"/>
  <c r="D1245" i="2"/>
  <c r="D1246" i="2"/>
  <c r="D1247" i="2"/>
  <c r="D1248" i="2"/>
  <c r="D1249" i="2"/>
  <c r="D1250" i="2"/>
  <c r="D1251" i="2"/>
  <c r="D1252" i="2"/>
  <c r="D1253" i="2"/>
  <c r="D1254" i="2"/>
  <c r="D1255" i="2"/>
  <c r="D1256" i="2"/>
  <c r="D1257" i="2"/>
  <c r="D1258" i="2"/>
  <c r="D1259" i="2"/>
  <c r="D1260" i="2"/>
  <c r="D1261" i="2"/>
  <c r="D1262" i="2"/>
  <c r="D1263" i="2"/>
  <c r="D1264" i="2"/>
  <c r="D1265" i="2"/>
  <c r="D1266" i="2"/>
  <c r="D1267" i="2"/>
  <c r="D1268" i="2"/>
  <c r="D1269" i="2"/>
  <c r="D1270" i="2"/>
  <c r="D1271" i="2"/>
  <c r="D1272" i="2"/>
  <c r="D1273" i="2"/>
  <c r="D1274" i="2"/>
  <c r="D1275" i="2"/>
  <c r="D1276" i="2"/>
  <c r="D1277" i="2"/>
  <c r="D1278" i="2"/>
  <c r="D1279" i="2"/>
  <c r="D1280" i="2"/>
  <c r="D1281" i="2"/>
  <c r="D1282" i="2"/>
  <c r="D1283" i="2"/>
  <c r="D1284" i="2"/>
  <c r="D1285" i="2"/>
  <c r="D1286" i="2"/>
  <c r="D1287" i="2"/>
  <c r="D1288" i="2"/>
  <c r="D1289" i="2"/>
  <c r="D1290" i="2"/>
  <c r="D1291" i="2"/>
  <c r="D1292" i="2"/>
  <c r="D1293" i="2"/>
  <c r="D1294" i="2"/>
  <c r="D1295" i="2"/>
  <c r="D1296" i="2"/>
  <c r="D1297" i="2"/>
  <c r="D1298" i="2"/>
  <c r="D1299" i="2"/>
  <c r="D1300" i="2"/>
  <c r="D1301" i="2"/>
  <c r="D1302" i="2"/>
  <c r="D1303" i="2"/>
  <c r="D1304" i="2"/>
  <c r="D1305" i="2"/>
  <c r="D1306" i="2"/>
  <c r="D1307" i="2"/>
  <c r="D1308" i="2"/>
  <c r="D1309" i="2"/>
  <c r="D1310" i="2"/>
  <c r="D1311" i="2"/>
  <c r="D1312" i="2"/>
  <c r="D1313" i="2"/>
  <c r="D1314" i="2"/>
  <c r="D1315" i="2"/>
  <c r="D1316" i="2"/>
  <c r="D1317" i="2"/>
  <c r="D1318" i="2"/>
  <c r="D1319" i="2"/>
  <c r="D1320" i="2"/>
  <c r="D1321" i="2"/>
  <c r="D1322" i="2"/>
  <c r="D1323" i="2"/>
  <c r="D1324" i="2"/>
  <c r="D1325" i="2"/>
  <c r="D1326" i="2"/>
  <c r="D1327" i="2"/>
  <c r="D1328" i="2"/>
  <c r="D1329" i="2"/>
  <c r="D1330" i="2"/>
  <c r="D1331" i="2"/>
  <c r="D1332" i="2"/>
  <c r="D1333" i="2"/>
  <c r="D1334" i="2"/>
  <c r="D1335" i="2"/>
  <c r="D1336" i="2"/>
  <c r="D1337" i="2"/>
  <c r="D1338" i="2"/>
  <c r="D1339" i="2"/>
  <c r="D1340" i="2"/>
  <c r="D1341" i="2"/>
  <c r="D1342" i="2"/>
  <c r="D1343" i="2"/>
  <c r="D1344" i="2"/>
  <c r="D1345" i="2"/>
  <c r="D1346" i="2"/>
  <c r="D1347" i="2"/>
  <c r="D1348" i="2"/>
  <c r="D1349" i="2"/>
  <c r="D1350" i="2"/>
  <c r="D1351" i="2"/>
  <c r="D1352" i="2"/>
  <c r="D1353" i="2"/>
  <c r="D1354" i="2"/>
  <c r="D1355" i="2"/>
  <c r="D1356" i="2"/>
  <c r="D1357" i="2"/>
  <c r="D1358" i="2"/>
  <c r="D1359" i="2"/>
  <c r="D1360" i="2"/>
  <c r="D1361" i="2"/>
  <c r="D1362" i="2"/>
  <c r="D1363" i="2"/>
  <c r="D1364" i="2"/>
  <c r="D1365" i="2"/>
  <c r="D1366" i="2"/>
  <c r="D1367" i="2"/>
  <c r="D1368" i="2"/>
  <c r="D1369" i="2"/>
  <c r="D1370" i="2"/>
  <c r="D1371" i="2"/>
  <c r="D1372" i="2"/>
  <c r="D1373" i="2"/>
  <c r="D1374" i="2"/>
  <c r="D1375" i="2"/>
  <c r="D1376" i="2"/>
  <c r="D1377" i="2"/>
  <c r="D1378" i="2"/>
  <c r="D1379" i="2"/>
  <c r="D1380" i="2"/>
  <c r="D1381" i="2"/>
  <c r="D1382" i="2"/>
  <c r="D1383" i="2"/>
  <c r="D1384" i="2"/>
  <c r="D1385" i="2"/>
  <c r="D1386" i="2"/>
  <c r="D1387" i="2"/>
  <c r="D1388" i="2"/>
  <c r="D1389" i="2"/>
  <c r="D1390" i="2"/>
  <c r="D1391" i="2"/>
  <c r="D1392" i="2"/>
  <c r="D1393" i="2"/>
  <c r="D1394" i="2"/>
  <c r="D1395" i="2"/>
  <c r="D1396" i="2"/>
  <c r="D1397" i="2"/>
  <c r="D1398" i="2"/>
  <c r="D1399" i="2"/>
  <c r="D1400" i="2"/>
  <c r="D1401" i="2"/>
  <c r="D1402" i="2"/>
  <c r="D1403" i="2"/>
  <c r="D1404" i="2"/>
  <c r="D1405" i="2"/>
  <c r="D1406" i="2"/>
  <c r="D1407" i="2"/>
  <c r="D1408" i="2"/>
  <c r="D1409" i="2"/>
  <c r="D1410" i="2"/>
  <c r="D1411" i="2"/>
  <c r="D1412" i="2"/>
  <c r="D1413" i="2"/>
  <c r="D1414" i="2"/>
  <c r="D1415" i="2"/>
  <c r="D1416" i="2"/>
  <c r="D1417" i="2"/>
  <c r="D1418" i="2"/>
  <c r="D1419" i="2"/>
  <c r="D1420" i="2"/>
  <c r="D1421" i="2"/>
  <c r="D1422" i="2"/>
  <c r="D1423" i="2"/>
  <c r="D1424" i="2"/>
  <c r="D1425" i="2"/>
  <c r="D1426" i="2"/>
  <c r="D1427" i="2"/>
  <c r="D1428" i="2"/>
  <c r="D1429" i="2"/>
  <c r="D1430" i="2"/>
  <c r="D1431" i="2"/>
  <c r="D1432" i="2"/>
  <c r="D1433" i="2"/>
  <c r="D1434" i="2"/>
  <c r="D1435" i="2"/>
  <c r="D1436" i="2"/>
  <c r="D1437" i="2"/>
  <c r="D1438" i="2"/>
  <c r="D1439" i="2"/>
  <c r="D1440" i="2"/>
  <c r="D1441" i="2"/>
  <c r="D1442" i="2"/>
  <c r="D1443" i="2"/>
  <c r="D1444" i="2"/>
  <c r="D1445" i="2"/>
  <c r="D1446" i="2"/>
  <c r="D1447" i="2"/>
  <c r="D1448" i="2"/>
  <c r="D1449" i="2"/>
  <c r="D1450" i="2"/>
  <c r="D1451" i="2"/>
  <c r="D1452" i="2"/>
  <c r="D1453" i="2"/>
  <c r="D1454" i="2"/>
  <c r="D1455" i="2"/>
  <c r="D1456" i="2"/>
  <c r="D1457" i="2"/>
  <c r="D1458" i="2"/>
  <c r="D1459" i="2"/>
  <c r="D1460" i="2"/>
  <c r="D1461" i="2"/>
  <c r="D1462" i="2"/>
  <c r="D1463" i="2"/>
  <c r="D1464" i="2"/>
  <c r="D1465" i="2"/>
  <c r="D1466" i="2"/>
  <c r="D1467" i="2"/>
  <c r="D1468" i="2"/>
  <c r="D1469" i="2"/>
  <c r="D1470" i="2"/>
  <c r="D1471" i="2"/>
  <c r="D1472" i="2"/>
  <c r="D1473" i="2"/>
  <c r="D1474" i="2"/>
  <c r="D1475" i="2"/>
  <c r="D1476" i="2"/>
  <c r="D1477" i="2"/>
  <c r="D1478" i="2"/>
  <c r="D1479" i="2"/>
  <c r="D1480" i="2"/>
  <c r="D1481" i="2"/>
  <c r="D1482" i="2"/>
  <c r="D1483" i="2"/>
  <c r="D1484" i="2"/>
  <c r="D1485" i="2"/>
  <c r="D1486" i="2"/>
  <c r="D1487" i="2"/>
  <c r="D1488" i="2"/>
  <c r="D1489" i="2"/>
  <c r="D1490" i="2"/>
  <c r="D1491" i="2"/>
  <c r="D1492" i="2"/>
  <c r="D1493" i="2"/>
  <c r="D1494" i="2"/>
  <c r="D1495" i="2"/>
  <c r="D1496" i="2"/>
  <c r="D1497" i="2"/>
  <c r="D1498" i="2"/>
  <c r="D1499" i="2"/>
  <c r="D1500" i="2"/>
  <c r="D1501" i="2"/>
  <c r="D1502" i="2"/>
  <c r="D1503" i="2"/>
  <c r="D1504" i="2"/>
  <c r="D1505" i="2"/>
  <c r="D1506" i="2"/>
  <c r="D1507" i="2"/>
  <c r="D1508" i="2"/>
  <c r="D1509" i="2"/>
  <c r="D1510" i="2"/>
  <c r="D1511" i="2"/>
  <c r="D1512" i="2"/>
  <c r="D1513" i="2"/>
  <c r="D1514" i="2"/>
  <c r="D1515" i="2"/>
  <c r="D1516" i="2"/>
  <c r="D1517" i="2"/>
  <c r="D1518" i="2"/>
  <c r="D1519" i="2"/>
  <c r="D1520" i="2"/>
  <c r="D1521" i="2"/>
  <c r="D1522" i="2"/>
  <c r="D1523" i="2"/>
  <c r="D1524" i="2"/>
  <c r="D1525" i="2"/>
  <c r="D1526" i="2"/>
  <c r="D1527" i="2"/>
  <c r="D1528" i="2"/>
  <c r="D1529" i="2"/>
  <c r="D1530" i="2"/>
  <c r="D1531" i="2"/>
  <c r="D1532" i="2"/>
  <c r="D1533" i="2"/>
  <c r="D1534" i="2"/>
  <c r="D1535" i="2"/>
  <c r="D1536" i="2"/>
  <c r="D1537" i="2"/>
  <c r="D1538" i="2"/>
  <c r="D1539" i="2"/>
  <c r="D1540" i="2"/>
  <c r="D1541" i="2"/>
  <c r="D1542" i="2"/>
  <c r="D1543" i="2"/>
  <c r="D1544" i="2"/>
  <c r="D1545" i="2"/>
  <c r="D1546" i="2"/>
  <c r="D1547" i="2"/>
  <c r="D1548" i="2"/>
  <c r="D1549" i="2"/>
  <c r="D1550" i="2"/>
  <c r="D1551" i="2"/>
  <c r="D1552" i="2"/>
  <c r="D1553" i="2"/>
  <c r="D1554" i="2"/>
  <c r="D1555" i="2"/>
  <c r="D1556" i="2"/>
  <c r="D1557" i="2"/>
  <c r="D1558" i="2"/>
  <c r="D1559" i="2"/>
  <c r="D1560" i="2"/>
  <c r="D1561" i="2"/>
  <c r="D1562" i="2"/>
  <c r="D1563" i="2"/>
  <c r="D1564" i="2"/>
  <c r="D1565" i="2"/>
  <c r="D1566" i="2"/>
  <c r="D1567" i="2"/>
  <c r="D1568" i="2"/>
  <c r="D1569" i="2"/>
  <c r="D1570" i="2"/>
  <c r="D1571" i="2"/>
  <c r="D1572" i="2"/>
  <c r="D1573" i="2"/>
  <c r="D1574" i="2"/>
  <c r="D1575" i="2"/>
  <c r="D1576" i="2"/>
  <c r="D1577" i="2"/>
  <c r="D1578" i="2"/>
  <c r="D1579" i="2"/>
  <c r="D1580" i="2"/>
  <c r="D1581" i="2"/>
  <c r="D1582" i="2"/>
  <c r="D1583" i="2"/>
  <c r="D1584" i="2"/>
  <c r="D1585" i="2"/>
  <c r="D1586" i="2"/>
  <c r="D1587" i="2"/>
  <c r="D1588" i="2"/>
  <c r="D1589" i="2"/>
  <c r="D1590" i="2"/>
  <c r="D1591" i="2"/>
  <c r="D1592" i="2"/>
  <c r="D1593" i="2"/>
  <c r="D1594" i="2"/>
  <c r="D1595" i="2"/>
  <c r="D1596" i="2"/>
  <c r="D1597" i="2"/>
  <c r="D1598" i="2"/>
  <c r="D1599" i="2"/>
  <c r="D1600" i="2"/>
  <c r="D1601" i="2"/>
  <c r="D1602" i="2"/>
  <c r="D1603" i="2"/>
  <c r="D1604" i="2"/>
  <c r="D1605" i="2"/>
  <c r="D1606" i="2"/>
  <c r="D1607" i="2"/>
  <c r="D1608" i="2"/>
  <c r="D1609" i="2"/>
  <c r="D1610" i="2"/>
  <c r="D1611" i="2"/>
  <c r="D1612" i="2"/>
  <c r="D1613" i="2"/>
  <c r="D1614" i="2"/>
  <c r="D1615" i="2"/>
  <c r="D1616" i="2"/>
  <c r="D1617" i="2"/>
  <c r="D1618" i="2"/>
  <c r="D1619" i="2"/>
  <c r="D1620" i="2"/>
  <c r="D1621" i="2"/>
  <c r="D1622" i="2"/>
  <c r="D1623" i="2"/>
  <c r="D1624" i="2"/>
  <c r="D1625" i="2"/>
  <c r="D1626" i="2"/>
  <c r="D1627" i="2"/>
  <c r="D1628" i="2"/>
  <c r="D1629" i="2"/>
  <c r="D1630" i="2"/>
  <c r="D1631" i="2"/>
  <c r="D1632" i="2"/>
  <c r="D1633" i="2"/>
  <c r="D1634" i="2"/>
  <c r="D1635" i="2"/>
  <c r="D1636" i="2"/>
  <c r="D1637" i="2"/>
  <c r="D1638" i="2"/>
  <c r="D1639" i="2"/>
  <c r="D1640" i="2"/>
  <c r="D1641" i="2"/>
  <c r="D1642" i="2"/>
  <c r="D1643" i="2"/>
  <c r="D1644" i="2"/>
  <c r="D1645" i="2"/>
  <c r="D1646" i="2"/>
  <c r="D1647" i="2"/>
  <c r="D1648" i="2"/>
  <c r="D1649" i="2"/>
  <c r="D1650" i="2"/>
  <c r="D1651" i="2"/>
  <c r="D1652" i="2"/>
  <c r="D1653" i="2"/>
  <c r="D1654" i="2"/>
  <c r="D1655" i="2"/>
  <c r="D1656" i="2"/>
  <c r="D1657" i="2"/>
  <c r="D1658" i="2"/>
  <c r="D1659" i="2"/>
  <c r="D1660" i="2"/>
  <c r="D1661" i="2"/>
  <c r="D1662" i="2"/>
  <c r="D1663" i="2"/>
  <c r="D1664" i="2"/>
  <c r="D1665" i="2"/>
  <c r="D1666" i="2"/>
  <c r="D1667" i="2"/>
  <c r="D1668" i="2"/>
  <c r="D1669" i="2"/>
  <c r="D1670" i="2"/>
  <c r="D1671" i="2"/>
  <c r="D1672" i="2"/>
  <c r="D1673" i="2"/>
  <c r="D1674" i="2"/>
  <c r="D1675" i="2"/>
  <c r="D1676" i="2"/>
  <c r="D1677" i="2"/>
  <c r="D1678" i="2"/>
  <c r="D1679" i="2"/>
  <c r="D1680" i="2"/>
  <c r="D1681" i="2"/>
  <c r="D1682" i="2"/>
  <c r="D1683" i="2"/>
  <c r="D1684" i="2"/>
  <c r="D1685" i="2"/>
  <c r="D1686" i="2"/>
  <c r="D1687" i="2"/>
  <c r="D1688" i="2"/>
  <c r="D1689" i="2"/>
  <c r="D1690" i="2"/>
  <c r="D1691" i="2"/>
  <c r="D1692" i="2"/>
  <c r="D1693" i="2"/>
  <c r="D1694" i="2"/>
  <c r="D1695" i="2"/>
  <c r="D1696" i="2"/>
  <c r="D1697" i="2"/>
  <c r="D1698" i="2"/>
  <c r="D1699" i="2"/>
  <c r="D1700" i="2"/>
  <c r="D1701" i="2"/>
  <c r="D1702" i="2"/>
  <c r="D1703" i="2"/>
  <c r="D1704" i="2"/>
  <c r="D1705" i="2"/>
  <c r="D1706" i="2"/>
  <c r="D1707" i="2"/>
  <c r="D1708" i="2"/>
  <c r="D1709" i="2"/>
  <c r="D1710" i="2"/>
  <c r="D1711" i="2"/>
  <c r="D1712" i="2"/>
  <c r="D1713" i="2"/>
  <c r="D1714" i="2"/>
  <c r="D1715" i="2"/>
  <c r="D1716" i="2"/>
  <c r="D1717" i="2"/>
  <c r="D1718" i="2"/>
  <c r="D1719" i="2"/>
  <c r="D1720" i="2"/>
  <c r="D1721" i="2"/>
  <c r="D1722" i="2"/>
  <c r="D1723" i="2"/>
  <c r="D1724" i="2"/>
  <c r="D1725" i="2"/>
  <c r="D1726" i="2"/>
  <c r="D1727" i="2"/>
  <c r="D1728" i="2"/>
  <c r="D1729" i="2"/>
  <c r="D1730" i="2"/>
  <c r="D1731" i="2"/>
  <c r="D1732" i="2"/>
  <c r="D1733" i="2"/>
  <c r="D1734" i="2"/>
  <c r="D1735" i="2"/>
  <c r="D1736" i="2"/>
  <c r="D1737" i="2"/>
  <c r="D1738" i="2"/>
  <c r="D1739" i="2"/>
  <c r="D1740" i="2"/>
  <c r="D1741" i="2"/>
  <c r="D1742" i="2"/>
  <c r="D1743" i="2"/>
  <c r="D1744" i="2"/>
  <c r="D1745" i="2"/>
  <c r="D1746" i="2"/>
  <c r="D1747" i="2"/>
  <c r="D1748" i="2"/>
  <c r="D1749" i="2"/>
  <c r="D1750" i="2"/>
  <c r="D1751" i="2"/>
  <c r="D1752" i="2"/>
  <c r="D1753" i="2"/>
  <c r="D1754" i="2"/>
  <c r="D1755" i="2"/>
  <c r="D1756" i="2"/>
  <c r="D1757" i="2"/>
  <c r="D1758" i="2"/>
  <c r="D1759" i="2"/>
  <c r="D1760" i="2"/>
  <c r="D1761" i="2"/>
  <c r="D1762" i="2"/>
  <c r="D1763" i="2"/>
  <c r="D1764" i="2"/>
  <c r="D1765" i="2"/>
  <c r="D1766" i="2"/>
  <c r="D1767" i="2"/>
  <c r="D1768" i="2"/>
  <c r="D1769" i="2"/>
  <c r="D1770" i="2"/>
  <c r="D1771" i="2"/>
  <c r="D1772" i="2"/>
  <c r="D1773" i="2"/>
  <c r="D1774" i="2"/>
  <c r="D1775" i="2"/>
  <c r="D1776" i="2"/>
  <c r="D1777" i="2"/>
  <c r="D1778" i="2"/>
  <c r="D1779" i="2"/>
  <c r="D1780" i="2"/>
  <c r="D1781" i="2"/>
  <c r="D1782" i="2"/>
  <c r="D1783" i="2"/>
  <c r="D1784" i="2"/>
  <c r="D1785" i="2"/>
  <c r="D1786" i="2"/>
  <c r="D1787" i="2"/>
  <c r="D1788" i="2"/>
  <c r="D1789" i="2"/>
  <c r="D1790" i="2"/>
  <c r="D1791" i="2"/>
  <c r="D1792" i="2"/>
  <c r="D1793" i="2"/>
  <c r="D1794" i="2"/>
  <c r="D1795" i="2"/>
  <c r="D1796" i="2"/>
  <c r="D1797" i="2"/>
  <c r="D1798" i="2"/>
  <c r="D1799" i="2"/>
  <c r="D1800" i="2"/>
  <c r="D1801" i="2"/>
  <c r="D1802" i="2"/>
  <c r="D1803" i="2"/>
  <c r="D1804" i="2"/>
  <c r="D1805" i="2"/>
  <c r="D1806" i="2"/>
  <c r="D1807" i="2"/>
  <c r="D1808" i="2"/>
  <c r="D1809" i="2"/>
  <c r="D1810" i="2"/>
  <c r="D1811" i="2"/>
  <c r="D1812" i="2"/>
  <c r="D1813" i="2"/>
  <c r="D1814" i="2"/>
  <c r="D1815" i="2"/>
  <c r="D1816" i="2"/>
  <c r="D1817" i="2"/>
  <c r="D1818" i="2"/>
  <c r="D1819" i="2"/>
  <c r="D1820" i="2"/>
  <c r="D1821" i="2"/>
  <c r="D1822" i="2"/>
  <c r="D1823" i="2"/>
  <c r="D1824" i="2"/>
  <c r="D1825" i="2"/>
  <c r="D1826" i="2"/>
  <c r="D1827" i="2"/>
  <c r="D1828" i="2"/>
  <c r="D1829" i="2"/>
  <c r="D1830" i="2"/>
  <c r="D1831" i="2"/>
  <c r="D1832" i="2"/>
  <c r="D1833" i="2"/>
  <c r="D1834" i="2"/>
  <c r="D1835" i="2"/>
  <c r="D1836" i="2"/>
  <c r="D1837" i="2"/>
  <c r="D1838" i="2"/>
  <c r="D1839" i="2"/>
  <c r="D1840" i="2"/>
  <c r="D1841" i="2"/>
  <c r="D1842" i="2"/>
  <c r="D1843" i="2"/>
  <c r="D1844" i="2"/>
  <c r="D1845" i="2"/>
  <c r="D1846" i="2"/>
  <c r="D1847" i="2"/>
  <c r="D1848" i="2"/>
  <c r="D1849" i="2"/>
  <c r="D1850" i="2"/>
  <c r="D1851" i="2"/>
  <c r="D1852" i="2"/>
  <c r="D1853" i="2"/>
  <c r="D1854" i="2"/>
  <c r="D1855" i="2"/>
  <c r="D1856" i="2"/>
  <c r="D1857" i="2"/>
  <c r="D1858" i="2"/>
  <c r="D1859" i="2"/>
  <c r="D1860" i="2"/>
  <c r="D1861" i="2"/>
  <c r="D1862" i="2"/>
  <c r="D1863" i="2"/>
  <c r="D1864" i="2"/>
  <c r="D1865" i="2"/>
  <c r="D1866" i="2"/>
  <c r="D1867" i="2"/>
  <c r="D1868" i="2"/>
  <c r="D1869" i="2"/>
  <c r="D1870" i="2"/>
  <c r="D1871" i="2"/>
  <c r="D1872" i="2"/>
  <c r="D1873" i="2"/>
  <c r="D1874" i="2"/>
  <c r="D1875" i="2"/>
  <c r="D1876" i="2"/>
  <c r="D1877" i="2"/>
  <c r="D1878" i="2"/>
  <c r="D1879" i="2"/>
  <c r="D1880" i="2"/>
  <c r="D1881" i="2"/>
  <c r="D1882" i="2"/>
  <c r="D1883" i="2"/>
  <c r="D1884" i="2"/>
  <c r="D1885" i="2"/>
  <c r="D1886" i="2"/>
  <c r="D1887" i="2"/>
  <c r="D1888" i="2"/>
  <c r="D1889" i="2"/>
  <c r="D1890" i="2"/>
  <c r="D1891" i="2"/>
  <c r="D1892" i="2"/>
  <c r="D1893" i="2"/>
  <c r="D1894" i="2"/>
  <c r="D1895" i="2"/>
  <c r="D1896" i="2"/>
  <c r="D1897" i="2"/>
  <c r="D1898" i="2"/>
  <c r="D1899" i="2"/>
  <c r="D1900" i="2"/>
  <c r="D1901" i="2"/>
  <c r="D1902" i="2"/>
  <c r="D1903" i="2"/>
  <c r="D1904" i="2"/>
  <c r="D1905" i="2"/>
  <c r="D1906" i="2"/>
  <c r="D1907" i="2"/>
  <c r="D1908" i="2"/>
  <c r="D1909" i="2"/>
  <c r="D1910" i="2"/>
  <c r="D1911" i="2"/>
  <c r="D1912" i="2"/>
  <c r="D1913" i="2"/>
  <c r="D1914" i="2"/>
  <c r="D1915" i="2"/>
  <c r="D1916" i="2"/>
  <c r="D1917" i="2"/>
  <c r="D1918" i="2"/>
  <c r="D1919" i="2"/>
  <c r="D1920" i="2"/>
  <c r="D1921" i="2"/>
  <c r="D1922" i="2"/>
  <c r="D1923" i="2"/>
  <c r="D1924" i="2"/>
  <c r="D1925" i="2"/>
  <c r="D1926" i="2"/>
  <c r="D1927" i="2"/>
  <c r="D1928" i="2"/>
  <c r="D1929" i="2"/>
  <c r="D1930" i="2"/>
  <c r="D1931" i="2"/>
  <c r="D1932" i="2"/>
  <c r="D1933" i="2"/>
  <c r="D1934" i="2"/>
  <c r="D1935" i="2"/>
  <c r="D1936" i="2"/>
  <c r="D1937" i="2"/>
  <c r="D1938" i="2"/>
  <c r="D1939" i="2"/>
  <c r="D1940" i="2"/>
  <c r="D1941" i="2"/>
  <c r="D1942" i="2"/>
  <c r="D1943" i="2"/>
  <c r="D1944" i="2"/>
  <c r="D1945" i="2"/>
  <c r="D1946" i="2"/>
  <c r="D1947" i="2"/>
  <c r="D1948" i="2"/>
  <c r="D1949" i="2"/>
  <c r="D1950" i="2"/>
  <c r="D1951" i="2"/>
  <c r="D1952" i="2"/>
  <c r="D1953" i="2"/>
  <c r="D1954" i="2"/>
  <c r="D1955" i="2"/>
  <c r="D1956" i="2"/>
  <c r="D1957" i="2"/>
  <c r="D1958" i="2"/>
  <c r="D1959" i="2"/>
  <c r="D1960" i="2"/>
  <c r="D1961" i="2"/>
  <c r="D1962" i="2"/>
  <c r="D1963" i="2"/>
  <c r="D1964" i="2"/>
  <c r="D1965" i="2"/>
  <c r="D1966" i="2"/>
  <c r="D1967" i="2"/>
  <c r="D1968" i="2"/>
  <c r="D1969" i="2"/>
  <c r="D1970" i="2"/>
  <c r="D1971" i="2"/>
  <c r="D1972" i="2"/>
  <c r="D1973" i="2"/>
  <c r="D1974" i="2"/>
  <c r="D1975" i="2"/>
  <c r="D1976" i="2"/>
  <c r="D1977" i="2"/>
  <c r="D1978" i="2"/>
  <c r="D1979" i="2"/>
  <c r="D1980" i="2"/>
  <c r="D1981" i="2"/>
  <c r="D1982" i="2"/>
  <c r="D1983" i="2"/>
  <c r="D1984" i="2"/>
  <c r="D1985" i="2"/>
  <c r="D1986" i="2"/>
  <c r="D1987" i="2"/>
  <c r="D1988" i="2"/>
  <c r="D1989" i="2"/>
  <c r="D1990" i="2"/>
  <c r="D1991" i="2"/>
  <c r="D1992" i="2"/>
  <c r="D1993" i="2"/>
  <c r="D1994" i="2"/>
  <c r="D1995" i="2"/>
  <c r="D1996" i="2"/>
  <c r="D1997" i="2"/>
  <c r="D1998" i="2"/>
  <c r="D1999" i="2"/>
  <c r="D2000" i="2"/>
  <c r="D2001" i="2"/>
  <c r="D2002" i="2"/>
  <c r="D2003" i="2"/>
  <c r="D2004" i="2"/>
  <c r="D2005" i="2"/>
  <c r="D2006" i="2"/>
  <c r="D2007" i="2"/>
  <c r="D2008" i="2"/>
  <c r="D2009" i="2"/>
  <c r="D2010" i="2"/>
  <c r="D2011" i="2"/>
  <c r="D2012" i="2"/>
  <c r="D2013" i="2"/>
  <c r="D2014" i="2"/>
  <c r="D2015" i="2"/>
  <c r="D2016" i="2"/>
  <c r="D2017" i="2"/>
  <c r="D2018" i="2"/>
  <c r="D2019" i="2"/>
  <c r="D2020" i="2"/>
  <c r="D2021" i="2"/>
  <c r="D2022" i="2"/>
  <c r="D2023" i="2"/>
  <c r="D2024" i="2"/>
  <c r="D2025" i="2"/>
  <c r="D2026" i="2"/>
  <c r="D2027" i="2"/>
  <c r="D2028" i="2"/>
  <c r="D2029" i="2"/>
  <c r="D2030" i="2"/>
  <c r="D2031" i="2"/>
  <c r="D2032" i="2"/>
  <c r="D2033" i="2"/>
  <c r="D2034" i="2"/>
  <c r="D2035" i="2"/>
  <c r="D2036" i="2"/>
  <c r="D2037" i="2"/>
  <c r="D2038" i="2"/>
  <c r="D2039" i="2"/>
  <c r="D2040" i="2"/>
  <c r="D2041" i="2"/>
  <c r="D2042" i="2"/>
  <c r="D2043" i="2"/>
  <c r="D2044" i="2"/>
  <c r="D2045" i="2"/>
  <c r="D2046" i="2"/>
  <c r="D2047" i="2"/>
  <c r="D2048" i="2"/>
  <c r="D2049" i="2"/>
  <c r="D2050" i="2"/>
  <c r="D2051" i="2"/>
  <c r="D2052" i="2"/>
  <c r="D2053" i="2"/>
  <c r="D2054" i="2"/>
  <c r="D2055" i="2"/>
  <c r="D2056" i="2"/>
  <c r="D2057" i="2"/>
  <c r="D2058" i="2"/>
  <c r="D2059" i="2"/>
  <c r="D2060" i="2"/>
  <c r="D2061" i="2"/>
  <c r="D2062" i="2"/>
  <c r="D2063" i="2"/>
  <c r="D2064" i="2"/>
  <c r="D2065" i="2"/>
  <c r="D2066" i="2"/>
  <c r="D2067" i="2"/>
  <c r="D2068" i="2"/>
  <c r="D2069" i="2"/>
  <c r="D2070" i="2"/>
  <c r="D2071" i="2"/>
  <c r="D2072" i="2"/>
  <c r="D2073" i="2"/>
  <c r="D2074" i="2"/>
  <c r="D2075" i="2"/>
  <c r="D2076" i="2"/>
  <c r="D2077" i="2"/>
  <c r="D2078" i="2"/>
  <c r="D2079" i="2"/>
  <c r="D2080" i="2"/>
  <c r="D2081" i="2"/>
  <c r="D2082" i="2"/>
  <c r="D2083" i="2"/>
  <c r="D2084" i="2"/>
  <c r="D2085" i="2"/>
  <c r="D2086" i="2"/>
  <c r="D2087" i="2"/>
  <c r="D2088" i="2"/>
  <c r="D2089" i="2"/>
  <c r="D2090" i="2"/>
  <c r="D2091" i="2"/>
  <c r="D2092" i="2"/>
  <c r="D2093" i="2"/>
  <c r="D2094" i="2"/>
  <c r="D2095" i="2"/>
  <c r="D2096" i="2"/>
  <c r="D2097" i="2"/>
  <c r="D2098" i="2"/>
  <c r="D2099" i="2"/>
  <c r="D2100" i="2"/>
  <c r="D2101" i="2"/>
  <c r="D2102" i="2"/>
  <c r="D2103" i="2"/>
  <c r="D2104" i="2"/>
  <c r="D2105" i="2"/>
  <c r="D2106" i="2"/>
  <c r="D2107" i="2"/>
  <c r="D2108" i="2"/>
  <c r="D2109" i="2"/>
  <c r="D2110" i="2"/>
  <c r="D2111" i="2"/>
  <c r="D2112" i="2"/>
  <c r="D2113" i="2"/>
  <c r="D2114" i="2"/>
  <c r="D2115" i="2"/>
  <c r="D2116" i="2"/>
  <c r="D2117" i="2"/>
  <c r="D2118" i="2"/>
  <c r="D2119" i="2"/>
  <c r="D2120" i="2"/>
  <c r="D2121" i="2"/>
  <c r="D2122" i="2"/>
  <c r="D2123" i="2"/>
  <c r="D2124" i="2"/>
  <c r="D2125" i="2"/>
  <c r="D2126" i="2"/>
  <c r="D2127" i="2"/>
  <c r="D2128" i="2"/>
  <c r="D2129" i="2"/>
  <c r="D2130" i="2"/>
  <c r="D2131" i="2"/>
  <c r="D2132" i="2"/>
  <c r="D2133" i="2"/>
  <c r="D2134" i="2"/>
  <c r="D2135" i="2"/>
  <c r="D2136" i="2"/>
  <c r="D2137" i="2"/>
  <c r="D2138" i="2"/>
  <c r="D2139" i="2"/>
  <c r="D2140" i="2"/>
  <c r="D2141" i="2"/>
  <c r="D2142" i="2"/>
  <c r="D2143" i="2"/>
  <c r="D2144" i="2"/>
  <c r="D2145" i="2"/>
  <c r="D2146" i="2"/>
  <c r="D2147" i="2"/>
  <c r="D2148" i="2"/>
  <c r="D2149" i="2"/>
  <c r="D2150" i="2"/>
  <c r="D2151" i="2"/>
  <c r="D2152" i="2"/>
  <c r="D2153" i="2"/>
  <c r="D2154" i="2"/>
  <c r="D2155" i="2"/>
  <c r="D2156" i="2"/>
  <c r="D2157" i="2"/>
  <c r="D2158" i="2"/>
  <c r="D2159" i="2"/>
  <c r="D2160" i="2"/>
  <c r="D2161" i="2"/>
  <c r="D2162" i="2"/>
  <c r="D2163" i="2"/>
  <c r="D2164" i="2"/>
  <c r="D2165" i="2"/>
  <c r="D2166" i="2"/>
  <c r="D2167" i="2"/>
  <c r="D2168" i="2"/>
  <c r="D2169" i="2"/>
  <c r="D2170" i="2"/>
  <c r="D2171" i="2"/>
  <c r="D2172" i="2"/>
  <c r="D2173" i="2"/>
  <c r="D2174" i="2"/>
  <c r="D2175" i="2"/>
  <c r="D2176" i="2"/>
  <c r="D2177" i="2"/>
  <c r="D2178" i="2"/>
  <c r="D2179" i="2"/>
  <c r="D2180" i="2"/>
  <c r="D2181" i="2"/>
  <c r="D2182" i="2"/>
  <c r="D2183" i="2"/>
  <c r="D2184" i="2"/>
  <c r="D2185" i="2"/>
  <c r="D2186" i="2"/>
  <c r="D2187" i="2"/>
  <c r="D2188" i="2"/>
  <c r="D2189" i="2"/>
  <c r="D2190" i="2"/>
  <c r="D2191" i="2"/>
  <c r="D2192" i="2"/>
  <c r="D2193" i="2"/>
  <c r="D2194" i="2"/>
  <c r="D2195" i="2"/>
  <c r="D2196" i="2"/>
  <c r="D2197" i="2"/>
  <c r="D2198" i="2"/>
  <c r="D2199" i="2"/>
  <c r="D2200" i="2"/>
  <c r="D2201" i="2"/>
  <c r="D2202" i="2"/>
  <c r="D2203" i="2"/>
  <c r="D2204" i="2"/>
  <c r="D2205" i="2"/>
  <c r="D2206" i="2"/>
  <c r="D2207" i="2"/>
  <c r="D2208" i="2"/>
  <c r="D2209" i="2"/>
  <c r="D2210" i="2"/>
  <c r="D2211" i="2"/>
  <c r="D2212" i="2"/>
  <c r="D2213" i="2"/>
  <c r="D2214" i="2"/>
  <c r="D2215" i="2"/>
  <c r="D2216" i="2"/>
  <c r="D2217" i="2"/>
  <c r="D2218" i="2"/>
  <c r="D2219" i="2"/>
  <c r="D2220" i="2"/>
  <c r="D2221" i="2"/>
  <c r="D2222" i="2"/>
  <c r="D2223" i="2"/>
  <c r="D2224" i="2"/>
  <c r="D2225" i="2"/>
  <c r="D2226" i="2"/>
  <c r="D2227" i="2"/>
  <c r="D2228" i="2"/>
  <c r="D2229" i="2"/>
  <c r="D2230" i="2"/>
  <c r="D2231" i="2"/>
  <c r="D2232" i="2"/>
  <c r="D2233" i="2"/>
  <c r="D2234" i="2"/>
  <c r="D2235" i="2"/>
  <c r="D2236" i="2"/>
  <c r="D2237" i="2"/>
  <c r="D2238" i="2"/>
  <c r="D2239" i="2"/>
  <c r="D2240" i="2"/>
  <c r="D2241" i="2"/>
  <c r="D2242" i="2"/>
  <c r="D2243" i="2"/>
  <c r="D2244" i="2"/>
  <c r="D2245" i="2"/>
  <c r="D2246" i="2"/>
  <c r="D2247" i="2"/>
  <c r="D2248" i="2"/>
  <c r="D2249" i="2"/>
  <c r="D2250" i="2"/>
  <c r="D2251" i="2"/>
  <c r="D2252" i="2"/>
  <c r="D2253" i="2"/>
  <c r="D2254" i="2"/>
  <c r="D2255" i="2"/>
  <c r="D2256" i="2"/>
  <c r="D2257" i="2"/>
  <c r="D2258" i="2"/>
  <c r="D2259" i="2"/>
  <c r="D2260" i="2"/>
  <c r="D2261" i="2"/>
  <c r="D2262" i="2"/>
  <c r="D2263" i="2"/>
  <c r="D2264" i="2"/>
  <c r="D2265" i="2"/>
  <c r="D2266" i="2"/>
  <c r="D2267" i="2"/>
  <c r="D2268" i="2"/>
  <c r="D2269" i="2"/>
  <c r="D2270" i="2"/>
  <c r="D2271" i="2"/>
  <c r="D2272" i="2"/>
  <c r="D2273" i="2"/>
  <c r="D2274" i="2"/>
  <c r="D2275" i="2"/>
  <c r="D2276" i="2"/>
  <c r="D2277" i="2"/>
  <c r="D2278" i="2"/>
  <c r="D2279" i="2"/>
  <c r="D2280" i="2"/>
  <c r="D2281" i="2"/>
  <c r="D2282" i="2"/>
  <c r="D2283" i="2"/>
  <c r="D2284" i="2"/>
  <c r="D2285" i="2"/>
  <c r="D2286" i="2"/>
  <c r="D2287" i="2"/>
  <c r="D2288" i="2"/>
  <c r="D2289" i="2"/>
  <c r="D2290" i="2"/>
  <c r="D2291" i="2"/>
  <c r="D2292" i="2"/>
  <c r="D2293" i="2"/>
  <c r="D2294" i="2"/>
  <c r="D2295" i="2"/>
  <c r="D2296" i="2"/>
  <c r="D2297" i="2"/>
  <c r="D2298" i="2"/>
  <c r="D2299" i="2"/>
  <c r="D2300" i="2"/>
  <c r="D2301" i="2"/>
  <c r="D2302" i="2"/>
  <c r="D2303" i="2"/>
  <c r="D2304" i="2"/>
  <c r="D2305" i="2"/>
  <c r="D2306" i="2"/>
  <c r="D2307" i="2"/>
  <c r="D2308" i="2"/>
  <c r="D2309" i="2"/>
  <c r="D2310" i="2"/>
  <c r="D2311" i="2"/>
  <c r="D2312" i="2"/>
  <c r="D2313" i="2"/>
  <c r="D2314" i="2"/>
  <c r="D2315" i="2"/>
  <c r="D2316" i="2"/>
  <c r="D2317" i="2"/>
  <c r="D2318" i="2"/>
  <c r="D2319" i="2"/>
  <c r="D2320" i="2"/>
  <c r="D2321" i="2"/>
  <c r="D2322" i="2"/>
  <c r="D2323" i="2"/>
  <c r="D2324" i="2"/>
  <c r="D2325" i="2"/>
  <c r="D2326" i="2"/>
  <c r="D2327" i="2"/>
  <c r="D2328" i="2"/>
  <c r="D2329" i="2"/>
  <c r="D2330" i="2"/>
  <c r="D2331" i="2"/>
  <c r="D2332" i="2"/>
  <c r="D2333" i="2"/>
  <c r="D2334" i="2"/>
  <c r="D2335" i="2"/>
  <c r="D2336" i="2"/>
  <c r="D2337" i="2"/>
  <c r="D2338" i="2"/>
  <c r="D2339" i="2"/>
  <c r="D2340" i="2"/>
  <c r="D2341" i="2"/>
  <c r="D2342" i="2"/>
  <c r="D2343" i="2"/>
  <c r="D2344" i="2"/>
  <c r="D2345" i="2"/>
  <c r="D2346" i="2"/>
  <c r="D2347" i="2"/>
  <c r="D2348" i="2"/>
  <c r="D2349" i="2"/>
  <c r="D2350" i="2"/>
  <c r="D2351" i="2"/>
  <c r="D2352" i="2"/>
  <c r="D2353" i="2"/>
  <c r="D2354" i="2"/>
  <c r="D2355" i="2"/>
  <c r="D2356" i="2"/>
  <c r="D2357" i="2"/>
  <c r="D2358" i="2"/>
  <c r="D2359" i="2"/>
  <c r="D2360" i="2"/>
  <c r="D2361" i="2"/>
  <c r="D2362" i="2"/>
  <c r="D2363" i="2"/>
  <c r="D2364" i="2"/>
  <c r="D2365" i="2"/>
  <c r="D2366" i="2"/>
  <c r="D2367" i="2"/>
  <c r="D2368" i="2"/>
  <c r="D2369" i="2"/>
  <c r="D2370" i="2"/>
  <c r="D2371" i="2"/>
  <c r="D2372" i="2"/>
  <c r="D2373" i="2"/>
  <c r="D2374" i="2"/>
  <c r="D2375" i="2"/>
  <c r="D2376" i="2"/>
  <c r="D2377" i="2"/>
  <c r="D2378" i="2"/>
  <c r="D2379" i="2"/>
  <c r="D2380" i="2"/>
  <c r="D2381" i="2"/>
  <c r="D2382" i="2"/>
  <c r="D2383" i="2"/>
  <c r="D2384" i="2"/>
  <c r="D2385" i="2"/>
  <c r="D2386" i="2"/>
  <c r="D2387" i="2"/>
  <c r="D2388" i="2"/>
  <c r="D2389" i="2"/>
  <c r="D2390" i="2"/>
  <c r="D2391" i="2"/>
  <c r="D2392" i="2"/>
  <c r="D2393" i="2"/>
  <c r="D2394" i="2"/>
  <c r="D2395" i="2"/>
  <c r="D2396" i="2"/>
  <c r="D2397" i="2"/>
  <c r="D2398" i="2"/>
  <c r="D2399" i="2"/>
  <c r="D2400" i="2"/>
  <c r="D2401" i="2"/>
  <c r="D2402" i="2"/>
  <c r="D2403" i="2"/>
  <c r="D2404" i="2"/>
  <c r="D2405" i="2"/>
  <c r="D2406" i="2"/>
  <c r="D2407" i="2"/>
  <c r="D2408" i="2"/>
  <c r="D2409" i="2"/>
  <c r="D2410" i="2"/>
  <c r="D2411" i="2"/>
  <c r="D2412" i="2"/>
  <c r="D2413" i="2"/>
  <c r="D2414" i="2"/>
  <c r="D2415" i="2"/>
  <c r="D2416" i="2"/>
  <c r="D2417" i="2"/>
  <c r="D2418" i="2"/>
  <c r="D2419" i="2"/>
  <c r="D2420" i="2"/>
  <c r="D2421" i="2"/>
  <c r="D2422" i="2"/>
  <c r="D2423" i="2"/>
  <c r="D2424" i="2"/>
  <c r="D2425" i="2"/>
  <c r="D2426" i="2"/>
  <c r="D2427" i="2"/>
  <c r="D2428" i="2"/>
  <c r="D2429" i="2"/>
  <c r="D2430" i="2"/>
  <c r="D2431" i="2"/>
  <c r="D2432" i="2"/>
  <c r="D2433" i="2"/>
  <c r="D2434" i="2"/>
  <c r="D2435" i="2"/>
  <c r="D2436" i="2"/>
  <c r="D2437" i="2"/>
  <c r="D2438" i="2"/>
  <c r="D2439" i="2"/>
  <c r="D2440" i="2"/>
  <c r="D2441" i="2"/>
  <c r="D2442" i="2"/>
  <c r="D2443" i="2"/>
  <c r="D2444" i="2"/>
  <c r="D2445" i="2"/>
  <c r="D2446" i="2"/>
  <c r="D2447" i="2"/>
  <c r="D2448" i="2"/>
  <c r="D2449" i="2"/>
  <c r="D2450" i="2"/>
  <c r="D2451" i="2"/>
  <c r="D2452" i="2"/>
  <c r="D2453" i="2"/>
  <c r="D2454" i="2"/>
  <c r="D2455" i="2"/>
  <c r="D2456" i="2"/>
  <c r="D2457" i="2"/>
  <c r="D2458" i="2"/>
  <c r="D2459" i="2"/>
  <c r="D2460" i="2"/>
  <c r="D2461" i="2"/>
  <c r="D2462" i="2"/>
  <c r="D2463" i="2"/>
  <c r="D2464" i="2"/>
  <c r="D2465" i="2"/>
  <c r="D2466" i="2"/>
  <c r="D2467" i="2"/>
  <c r="D2468" i="2"/>
  <c r="D2469" i="2"/>
  <c r="D2470" i="2"/>
  <c r="D2471" i="2"/>
  <c r="D2472" i="2"/>
  <c r="D2473" i="2"/>
  <c r="D2474" i="2"/>
  <c r="D2475" i="2"/>
  <c r="D2476" i="2"/>
  <c r="D2477" i="2"/>
  <c r="D2478" i="2"/>
  <c r="D2479" i="2"/>
  <c r="D2480" i="2"/>
  <c r="D2481" i="2"/>
  <c r="D2482" i="2"/>
  <c r="D2483" i="2"/>
  <c r="D2484" i="2"/>
  <c r="D2485" i="2"/>
  <c r="D2486" i="2"/>
  <c r="D2487" i="2"/>
  <c r="D2488" i="2"/>
  <c r="D2489" i="2"/>
  <c r="D2490" i="2"/>
  <c r="D2491" i="2"/>
  <c r="D2492" i="2"/>
  <c r="D2493" i="2"/>
  <c r="D2494" i="2"/>
  <c r="D2495" i="2"/>
  <c r="D2496" i="2"/>
  <c r="D2497" i="2"/>
  <c r="D2498" i="2"/>
  <c r="D2499" i="2"/>
  <c r="D2500" i="2"/>
  <c r="D2501" i="2"/>
  <c r="D2502" i="2"/>
  <c r="D2503" i="2"/>
  <c r="D2504" i="2"/>
  <c r="D2505" i="2"/>
  <c r="D2506" i="2"/>
  <c r="D2507" i="2"/>
  <c r="D2508" i="2"/>
  <c r="D2509" i="2"/>
  <c r="D2510" i="2"/>
  <c r="D2511" i="2"/>
  <c r="D2512" i="2"/>
  <c r="D2513" i="2"/>
  <c r="D2514" i="2"/>
  <c r="D2515" i="2"/>
  <c r="D2516" i="2"/>
  <c r="D2517" i="2"/>
  <c r="D2518" i="2"/>
  <c r="D2519" i="2"/>
  <c r="D2520" i="2"/>
  <c r="D2521" i="2"/>
  <c r="D2522" i="2"/>
  <c r="D2523" i="2"/>
  <c r="D2524" i="2"/>
  <c r="D2525" i="2"/>
  <c r="D2526" i="2"/>
  <c r="D2527" i="2"/>
  <c r="D2528" i="2"/>
  <c r="D2529" i="2"/>
  <c r="D2530" i="2"/>
  <c r="D2531" i="2"/>
  <c r="D2532" i="2"/>
  <c r="D2533" i="2"/>
  <c r="D2534" i="2"/>
  <c r="D2535" i="2"/>
  <c r="D2536" i="2"/>
  <c r="D2537" i="2"/>
  <c r="D2538" i="2"/>
  <c r="D2539" i="2"/>
  <c r="D2540" i="2"/>
  <c r="D2541" i="2"/>
  <c r="D2542" i="2"/>
  <c r="D2543" i="2"/>
  <c r="D2544" i="2"/>
  <c r="D2545" i="2"/>
  <c r="D2546" i="2"/>
  <c r="D2547" i="2"/>
  <c r="D2548" i="2"/>
  <c r="D2549" i="2"/>
  <c r="D2550" i="2"/>
  <c r="D2551" i="2"/>
  <c r="D2552" i="2"/>
  <c r="D2553" i="2"/>
  <c r="D2554" i="2"/>
  <c r="D2555" i="2"/>
  <c r="D2556" i="2"/>
  <c r="D2557" i="2"/>
  <c r="D2558" i="2"/>
  <c r="D2559" i="2"/>
  <c r="D2560" i="2"/>
  <c r="D2561" i="2"/>
  <c r="D2562" i="2"/>
  <c r="D2563" i="2"/>
  <c r="D2564" i="2"/>
  <c r="D2565" i="2"/>
  <c r="D2566" i="2"/>
  <c r="D2567" i="2"/>
  <c r="D2568" i="2"/>
  <c r="D2569" i="2"/>
  <c r="D2570" i="2"/>
  <c r="D2571" i="2"/>
  <c r="D2572" i="2"/>
  <c r="D2573" i="2"/>
  <c r="D2574" i="2"/>
  <c r="D2575" i="2"/>
  <c r="D2576" i="2"/>
  <c r="D2577" i="2"/>
  <c r="D2578" i="2"/>
  <c r="D2579" i="2"/>
  <c r="D2580" i="2"/>
  <c r="D2581" i="2"/>
  <c r="D2582" i="2"/>
  <c r="D2583" i="2"/>
  <c r="D2584" i="2"/>
  <c r="D2585" i="2"/>
  <c r="D2586" i="2"/>
  <c r="D2587" i="2"/>
  <c r="D2588" i="2"/>
  <c r="D2589" i="2"/>
  <c r="D2590" i="2"/>
  <c r="D2591" i="2"/>
  <c r="D2592" i="2"/>
  <c r="D2593" i="2"/>
  <c r="D2594" i="2"/>
  <c r="D2595" i="2"/>
  <c r="D2596" i="2"/>
  <c r="D2597" i="2"/>
  <c r="D2598" i="2"/>
  <c r="D2599" i="2"/>
  <c r="D2600" i="2"/>
  <c r="D2601" i="2"/>
  <c r="D2602" i="2"/>
  <c r="D2603" i="2"/>
  <c r="D2604" i="2"/>
  <c r="D2605" i="2"/>
  <c r="D2606" i="2"/>
  <c r="D2607" i="2"/>
  <c r="D2608" i="2"/>
  <c r="D2609" i="2"/>
  <c r="D2610" i="2"/>
  <c r="D2611" i="2"/>
  <c r="D2612" i="2"/>
  <c r="D2613" i="2"/>
  <c r="D2614" i="2"/>
  <c r="D2615" i="2"/>
  <c r="D2616" i="2"/>
  <c r="D2617" i="2"/>
  <c r="D2618" i="2"/>
  <c r="D2619" i="2"/>
  <c r="D2620" i="2"/>
  <c r="D2621" i="2"/>
  <c r="D2622" i="2"/>
  <c r="D2623" i="2"/>
  <c r="D2624" i="2"/>
  <c r="D2625" i="2"/>
  <c r="D2626" i="2"/>
  <c r="D2627" i="2"/>
  <c r="D2628" i="2"/>
  <c r="D2629" i="2"/>
  <c r="D2630" i="2"/>
  <c r="D2631" i="2"/>
  <c r="D2632" i="2"/>
  <c r="D2633" i="2"/>
  <c r="D2634" i="2"/>
  <c r="D2635" i="2"/>
  <c r="D2636" i="2"/>
  <c r="D2637" i="2"/>
  <c r="D2638" i="2"/>
  <c r="D2639" i="2"/>
  <c r="D2640" i="2"/>
  <c r="D2641" i="2"/>
  <c r="D2642" i="2"/>
  <c r="D2643" i="2"/>
  <c r="D2644" i="2"/>
  <c r="D2645" i="2"/>
  <c r="D2646" i="2"/>
  <c r="D2647" i="2"/>
  <c r="D2648" i="2"/>
  <c r="D2649" i="2"/>
  <c r="D2650" i="2"/>
  <c r="D2651" i="2"/>
  <c r="D2652" i="2"/>
  <c r="D2653" i="2"/>
  <c r="D2654" i="2"/>
  <c r="D2655" i="2"/>
  <c r="D2656" i="2"/>
  <c r="D2657" i="2"/>
  <c r="D2658" i="2"/>
  <c r="D2659" i="2"/>
  <c r="D2660" i="2"/>
  <c r="D2661" i="2"/>
  <c r="D2662" i="2"/>
  <c r="D2663" i="2"/>
  <c r="D2664" i="2"/>
  <c r="D2665" i="2"/>
  <c r="D2666" i="2"/>
  <c r="D2667" i="2"/>
  <c r="D2668" i="2"/>
  <c r="D2669" i="2"/>
  <c r="D2670" i="2"/>
  <c r="D2671" i="2"/>
  <c r="D2672" i="2"/>
  <c r="D2673" i="2"/>
  <c r="D2674" i="2"/>
  <c r="D2675" i="2"/>
  <c r="D2676" i="2"/>
  <c r="D2677" i="2"/>
  <c r="D2678" i="2"/>
  <c r="D2679" i="2"/>
  <c r="D2680" i="2"/>
  <c r="D2681" i="2"/>
  <c r="D2682" i="2"/>
  <c r="D2683" i="2"/>
  <c r="D2684" i="2"/>
  <c r="D2685" i="2"/>
  <c r="D2686" i="2"/>
  <c r="D2687" i="2"/>
  <c r="D2688" i="2"/>
  <c r="D2689" i="2"/>
  <c r="D2690" i="2"/>
  <c r="D2691" i="2"/>
  <c r="D2692" i="2"/>
  <c r="D2693" i="2"/>
  <c r="D2694" i="2"/>
  <c r="D2695" i="2"/>
  <c r="D2696" i="2"/>
  <c r="D2697" i="2"/>
  <c r="D2698" i="2"/>
  <c r="D2699" i="2"/>
  <c r="D2700" i="2"/>
  <c r="D2701" i="2"/>
  <c r="D2702" i="2"/>
  <c r="D2703" i="2"/>
  <c r="D2704" i="2"/>
  <c r="D2705" i="2"/>
  <c r="D2706" i="2"/>
  <c r="D2707" i="2"/>
  <c r="D2708" i="2"/>
  <c r="D3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F1643" i="2"/>
  <c r="F1644" i="2"/>
  <c r="F1645" i="2"/>
  <c r="F1646" i="2"/>
  <c r="F1647" i="2"/>
  <c r="F1648" i="2"/>
  <c r="F1649" i="2"/>
  <c r="F1650" i="2"/>
  <c r="F1651" i="2"/>
  <c r="F1652" i="2"/>
  <c r="F1653" i="2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F1671" i="2"/>
  <c r="F1672" i="2"/>
  <c r="F1673" i="2"/>
  <c r="F1674" i="2"/>
  <c r="F1675" i="2"/>
  <c r="F1676" i="2"/>
  <c r="F1677" i="2"/>
  <c r="F1678" i="2"/>
  <c r="F1679" i="2"/>
  <c r="F1680" i="2"/>
  <c r="F1681" i="2"/>
  <c r="F1682" i="2"/>
  <c r="F1683" i="2"/>
  <c r="F1684" i="2"/>
  <c r="F1685" i="2"/>
  <c r="F1686" i="2"/>
  <c r="F1687" i="2"/>
  <c r="F1688" i="2"/>
  <c r="F1689" i="2"/>
  <c r="F1690" i="2"/>
  <c r="F1691" i="2"/>
  <c r="F1692" i="2"/>
  <c r="F1693" i="2"/>
  <c r="F1694" i="2"/>
  <c r="F1695" i="2"/>
  <c r="F1696" i="2"/>
  <c r="F1697" i="2"/>
  <c r="F1698" i="2"/>
  <c r="F1699" i="2"/>
  <c r="F1700" i="2"/>
  <c r="F1701" i="2"/>
  <c r="F1702" i="2"/>
  <c r="F1703" i="2"/>
  <c r="F1704" i="2"/>
  <c r="F1705" i="2"/>
  <c r="F1706" i="2"/>
  <c r="F1707" i="2"/>
  <c r="F1708" i="2"/>
  <c r="F1709" i="2"/>
  <c r="F1710" i="2"/>
  <c r="F1711" i="2"/>
  <c r="F1712" i="2"/>
  <c r="F1713" i="2"/>
  <c r="F1714" i="2"/>
  <c r="F1715" i="2"/>
  <c r="F1716" i="2"/>
  <c r="F1717" i="2"/>
  <c r="F1718" i="2"/>
  <c r="F1719" i="2"/>
  <c r="F1720" i="2"/>
  <c r="F1721" i="2"/>
  <c r="F1722" i="2"/>
  <c r="F1723" i="2"/>
  <c r="F1724" i="2"/>
  <c r="F1725" i="2"/>
  <c r="F1726" i="2"/>
  <c r="F1727" i="2"/>
  <c r="F1728" i="2"/>
  <c r="F1729" i="2"/>
  <c r="F1730" i="2"/>
  <c r="F1731" i="2"/>
  <c r="F1732" i="2"/>
  <c r="F1733" i="2"/>
  <c r="F1734" i="2"/>
  <c r="F1735" i="2"/>
  <c r="F1736" i="2"/>
  <c r="F1737" i="2"/>
  <c r="F1738" i="2"/>
  <c r="F1739" i="2"/>
  <c r="F1740" i="2"/>
  <c r="F1741" i="2"/>
  <c r="F1742" i="2"/>
  <c r="F1743" i="2"/>
  <c r="F1744" i="2"/>
  <c r="F1745" i="2"/>
  <c r="F1746" i="2"/>
  <c r="F1747" i="2"/>
  <c r="F1748" i="2"/>
  <c r="F1749" i="2"/>
  <c r="F1750" i="2"/>
  <c r="F1751" i="2"/>
  <c r="F1752" i="2"/>
  <c r="F1753" i="2"/>
  <c r="F1754" i="2"/>
  <c r="F1755" i="2"/>
  <c r="F1756" i="2"/>
  <c r="F1757" i="2"/>
  <c r="F1758" i="2"/>
  <c r="F1759" i="2"/>
  <c r="F1760" i="2"/>
  <c r="F1761" i="2"/>
  <c r="F1762" i="2"/>
  <c r="F1763" i="2"/>
  <c r="F1764" i="2"/>
  <c r="F1765" i="2"/>
  <c r="F1766" i="2"/>
  <c r="F1767" i="2"/>
  <c r="F1768" i="2"/>
  <c r="F1769" i="2"/>
  <c r="F1770" i="2"/>
  <c r="F1771" i="2"/>
  <c r="F1772" i="2"/>
  <c r="F1773" i="2"/>
  <c r="F1774" i="2"/>
  <c r="F1775" i="2"/>
  <c r="F1776" i="2"/>
  <c r="F1777" i="2"/>
  <c r="F1778" i="2"/>
  <c r="F1779" i="2"/>
  <c r="F1780" i="2"/>
  <c r="F1781" i="2"/>
  <c r="F1782" i="2"/>
  <c r="F1783" i="2"/>
  <c r="F1784" i="2"/>
  <c r="F1785" i="2"/>
  <c r="F1786" i="2"/>
  <c r="F1787" i="2"/>
  <c r="F1788" i="2"/>
  <c r="F1789" i="2"/>
  <c r="F1790" i="2"/>
  <c r="F1791" i="2"/>
  <c r="F1792" i="2"/>
  <c r="F1793" i="2"/>
  <c r="F1794" i="2"/>
  <c r="F1795" i="2"/>
  <c r="F1796" i="2"/>
  <c r="F1797" i="2"/>
  <c r="F1798" i="2"/>
  <c r="F1799" i="2"/>
  <c r="F1800" i="2"/>
  <c r="F1801" i="2"/>
  <c r="F1802" i="2"/>
  <c r="F1803" i="2"/>
  <c r="F1804" i="2"/>
  <c r="F1805" i="2"/>
  <c r="F1806" i="2"/>
  <c r="F1807" i="2"/>
  <c r="F1808" i="2"/>
  <c r="F1809" i="2"/>
  <c r="F1810" i="2"/>
  <c r="F1811" i="2"/>
  <c r="F1812" i="2"/>
  <c r="F1813" i="2"/>
  <c r="F1814" i="2"/>
  <c r="F1815" i="2"/>
  <c r="F1816" i="2"/>
  <c r="F1817" i="2"/>
  <c r="F1818" i="2"/>
  <c r="F1819" i="2"/>
  <c r="F1820" i="2"/>
  <c r="F1821" i="2"/>
  <c r="F1822" i="2"/>
  <c r="F1823" i="2"/>
  <c r="F1824" i="2"/>
  <c r="F1825" i="2"/>
  <c r="F1826" i="2"/>
  <c r="F1827" i="2"/>
  <c r="F1828" i="2"/>
  <c r="F1829" i="2"/>
  <c r="F1830" i="2"/>
  <c r="F1831" i="2"/>
  <c r="F1832" i="2"/>
  <c r="F1833" i="2"/>
  <c r="F1834" i="2"/>
  <c r="F1835" i="2"/>
  <c r="F1836" i="2"/>
  <c r="F1837" i="2"/>
  <c r="F1838" i="2"/>
  <c r="F1839" i="2"/>
  <c r="F1840" i="2"/>
  <c r="F1841" i="2"/>
  <c r="F1842" i="2"/>
  <c r="F1843" i="2"/>
  <c r="F1844" i="2"/>
  <c r="F1845" i="2"/>
  <c r="F1846" i="2"/>
  <c r="F1847" i="2"/>
  <c r="F1848" i="2"/>
  <c r="F1849" i="2"/>
  <c r="F1850" i="2"/>
  <c r="F1851" i="2"/>
  <c r="F1852" i="2"/>
  <c r="F1853" i="2"/>
  <c r="F1854" i="2"/>
  <c r="F1855" i="2"/>
  <c r="F1856" i="2"/>
  <c r="F1857" i="2"/>
  <c r="F1858" i="2"/>
  <c r="F1859" i="2"/>
  <c r="F1860" i="2"/>
  <c r="F1861" i="2"/>
  <c r="F1862" i="2"/>
  <c r="F1863" i="2"/>
  <c r="F1864" i="2"/>
  <c r="F1865" i="2"/>
  <c r="F1866" i="2"/>
  <c r="F1867" i="2"/>
  <c r="F1868" i="2"/>
  <c r="F1869" i="2"/>
  <c r="F1870" i="2"/>
  <c r="F1871" i="2"/>
  <c r="F1872" i="2"/>
  <c r="F1873" i="2"/>
  <c r="F1874" i="2"/>
  <c r="F1875" i="2"/>
  <c r="F1876" i="2"/>
  <c r="F1877" i="2"/>
  <c r="F1878" i="2"/>
  <c r="F1879" i="2"/>
  <c r="F1880" i="2"/>
  <c r="F1881" i="2"/>
  <c r="F1882" i="2"/>
  <c r="F1883" i="2"/>
  <c r="F1884" i="2"/>
  <c r="F1885" i="2"/>
  <c r="F1886" i="2"/>
  <c r="F1887" i="2"/>
  <c r="F1888" i="2"/>
  <c r="F1889" i="2"/>
  <c r="F1890" i="2"/>
  <c r="F1891" i="2"/>
  <c r="F1892" i="2"/>
  <c r="F1893" i="2"/>
  <c r="F1894" i="2"/>
  <c r="F1895" i="2"/>
  <c r="F1896" i="2"/>
  <c r="F1897" i="2"/>
  <c r="F1898" i="2"/>
  <c r="F1899" i="2"/>
  <c r="F1900" i="2"/>
  <c r="F1901" i="2"/>
  <c r="F1902" i="2"/>
  <c r="F1903" i="2"/>
  <c r="F1904" i="2"/>
  <c r="F1905" i="2"/>
  <c r="F1906" i="2"/>
  <c r="F1907" i="2"/>
  <c r="F1908" i="2"/>
  <c r="F1909" i="2"/>
  <c r="F1910" i="2"/>
  <c r="F1911" i="2"/>
  <c r="F1912" i="2"/>
  <c r="F1913" i="2"/>
  <c r="F1914" i="2"/>
  <c r="F1915" i="2"/>
  <c r="F1916" i="2"/>
  <c r="F1917" i="2"/>
  <c r="F1918" i="2"/>
  <c r="F1919" i="2"/>
  <c r="F1920" i="2"/>
  <c r="F1921" i="2"/>
  <c r="F1922" i="2"/>
  <c r="F1923" i="2"/>
  <c r="F1924" i="2"/>
  <c r="F1925" i="2"/>
  <c r="F1926" i="2"/>
  <c r="F1927" i="2"/>
  <c r="F1928" i="2"/>
  <c r="F1929" i="2"/>
  <c r="F1930" i="2"/>
  <c r="F1931" i="2"/>
  <c r="F1932" i="2"/>
  <c r="F1933" i="2"/>
  <c r="F1934" i="2"/>
  <c r="F1935" i="2"/>
  <c r="F1936" i="2"/>
  <c r="F1937" i="2"/>
  <c r="F1938" i="2"/>
  <c r="F1939" i="2"/>
  <c r="F1940" i="2"/>
  <c r="F1941" i="2"/>
  <c r="F1942" i="2"/>
  <c r="F1943" i="2"/>
  <c r="F1944" i="2"/>
  <c r="F1945" i="2"/>
  <c r="F1946" i="2"/>
  <c r="F1947" i="2"/>
  <c r="F1948" i="2"/>
  <c r="F1949" i="2"/>
  <c r="F1950" i="2"/>
  <c r="F1951" i="2"/>
  <c r="F1952" i="2"/>
  <c r="F1953" i="2"/>
  <c r="F1954" i="2"/>
  <c r="F1955" i="2"/>
  <c r="F1956" i="2"/>
  <c r="F1957" i="2"/>
  <c r="F1958" i="2"/>
  <c r="F1959" i="2"/>
  <c r="F1960" i="2"/>
  <c r="F1961" i="2"/>
  <c r="F1962" i="2"/>
  <c r="F1963" i="2"/>
  <c r="F1964" i="2"/>
  <c r="F1965" i="2"/>
  <c r="F1966" i="2"/>
  <c r="F1967" i="2"/>
  <c r="F1968" i="2"/>
  <c r="F1969" i="2"/>
  <c r="F1970" i="2"/>
  <c r="F1971" i="2"/>
  <c r="F1972" i="2"/>
  <c r="F1973" i="2"/>
  <c r="F1974" i="2"/>
  <c r="F1975" i="2"/>
  <c r="F1976" i="2"/>
  <c r="F1977" i="2"/>
  <c r="F1978" i="2"/>
  <c r="F1979" i="2"/>
  <c r="F1980" i="2"/>
  <c r="F1981" i="2"/>
  <c r="F1982" i="2"/>
  <c r="F1983" i="2"/>
  <c r="F1984" i="2"/>
  <c r="F1985" i="2"/>
  <c r="F1986" i="2"/>
  <c r="F1987" i="2"/>
  <c r="F1988" i="2"/>
  <c r="F1989" i="2"/>
  <c r="F1990" i="2"/>
  <c r="F1991" i="2"/>
  <c r="F1992" i="2"/>
  <c r="F1993" i="2"/>
  <c r="F1994" i="2"/>
  <c r="F1995" i="2"/>
  <c r="F1996" i="2"/>
  <c r="F1997" i="2"/>
  <c r="F1998" i="2"/>
  <c r="F1999" i="2"/>
  <c r="F2000" i="2"/>
  <c r="F2001" i="2"/>
  <c r="F2002" i="2"/>
  <c r="F2003" i="2"/>
  <c r="F2004" i="2"/>
  <c r="F2005" i="2"/>
  <c r="F2006" i="2"/>
  <c r="F2007" i="2"/>
  <c r="F2008" i="2"/>
  <c r="F2009" i="2"/>
  <c r="F2010" i="2"/>
  <c r="F2011" i="2"/>
  <c r="F2012" i="2"/>
  <c r="F2013" i="2"/>
  <c r="F2014" i="2"/>
  <c r="F2015" i="2"/>
  <c r="F2016" i="2"/>
  <c r="F2017" i="2"/>
  <c r="F2018" i="2"/>
  <c r="F2019" i="2"/>
  <c r="F2020" i="2"/>
  <c r="F2021" i="2"/>
  <c r="F2022" i="2"/>
  <c r="F2023" i="2"/>
  <c r="F2024" i="2"/>
  <c r="F2025" i="2"/>
  <c r="F2026" i="2"/>
  <c r="F2027" i="2"/>
  <c r="F2028" i="2"/>
  <c r="F2029" i="2"/>
  <c r="F2030" i="2"/>
  <c r="F2031" i="2"/>
  <c r="F2032" i="2"/>
  <c r="F2033" i="2"/>
  <c r="F2034" i="2"/>
  <c r="F2035" i="2"/>
  <c r="F2036" i="2"/>
  <c r="F2037" i="2"/>
  <c r="F2038" i="2"/>
  <c r="F2039" i="2"/>
  <c r="F2040" i="2"/>
  <c r="F2041" i="2"/>
  <c r="F2042" i="2"/>
  <c r="F2043" i="2"/>
  <c r="F2044" i="2"/>
  <c r="F2045" i="2"/>
  <c r="F2046" i="2"/>
  <c r="F2047" i="2"/>
  <c r="F2048" i="2"/>
  <c r="F2049" i="2"/>
  <c r="F2050" i="2"/>
  <c r="F2051" i="2"/>
  <c r="F2052" i="2"/>
  <c r="F2053" i="2"/>
  <c r="F2054" i="2"/>
  <c r="F2055" i="2"/>
  <c r="F2056" i="2"/>
  <c r="F2057" i="2"/>
  <c r="F2058" i="2"/>
  <c r="F2059" i="2"/>
  <c r="F2060" i="2"/>
  <c r="F2061" i="2"/>
  <c r="F2062" i="2"/>
  <c r="F2063" i="2"/>
  <c r="F2064" i="2"/>
  <c r="F2065" i="2"/>
  <c r="F2066" i="2"/>
  <c r="F2067" i="2"/>
  <c r="F2068" i="2"/>
  <c r="F2069" i="2"/>
  <c r="F2070" i="2"/>
  <c r="F2071" i="2"/>
  <c r="F2072" i="2"/>
  <c r="F2073" i="2"/>
  <c r="F2074" i="2"/>
  <c r="F2075" i="2"/>
  <c r="F2076" i="2"/>
  <c r="F2077" i="2"/>
  <c r="F2078" i="2"/>
  <c r="F2079" i="2"/>
  <c r="F2080" i="2"/>
  <c r="F2081" i="2"/>
  <c r="F2082" i="2"/>
  <c r="F2083" i="2"/>
  <c r="F2084" i="2"/>
  <c r="F2085" i="2"/>
  <c r="F2086" i="2"/>
  <c r="F2087" i="2"/>
  <c r="F2088" i="2"/>
  <c r="F2089" i="2"/>
  <c r="F2090" i="2"/>
  <c r="F2091" i="2"/>
  <c r="F2092" i="2"/>
  <c r="F2093" i="2"/>
  <c r="F2094" i="2"/>
  <c r="F2095" i="2"/>
  <c r="F2096" i="2"/>
  <c r="F2097" i="2"/>
  <c r="F2098" i="2"/>
  <c r="F2099" i="2"/>
  <c r="F2100" i="2"/>
  <c r="F2101" i="2"/>
  <c r="F2102" i="2"/>
  <c r="F2103" i="2"/>
  <c r="F2104" i="2"/>
  <c r="F2105" i="2"/>
  <c r="F2106" i="2"/>
  <c r="F2107" i="2"/>
  <c r="F2108" i="2"/>
  <c r="F2109" i="2"/>
  <c r="F2110" i="2"/>
  <c r="F2111" i="2"/>
  <c r="F2112" i="2"/>
  <c r="F2113" i="2"/>
  <c r="F2114" i="2"/>
  <c r="F2115" i="2"/>
  <c r="F2116" i="2"/>
  <c r="F2117" i="2"/>
  <c r="F2118" i="2"/>
  <c r="F2119" i="2"/>
  <c r="F2120" i="2"/>
  <c r="F2121" i="2"/>
  <c r="F2122" i="2"/>
  <c r="F2123" i="2"/>
  <c r="F2124" i="2"/>
  <c r="F2125" i="2"/>
  <c r="F2126" i="2"/>
  <c r="F2127" i="2"/>
  <c r="F2128" i="2"/>
  <c r="F2129" i="2"/>
  <c r="F2130" i="2"/>
  <c r="F2131" i="2"/>
  <c r="F2132" i="2"/>
  <c r="F2133" i="2"/>
  <c r="F2134" i="2"/>
  <c r="F2135" i="2"/>
  <c r="F2136" i="2"/>
  <c r="F2137" i="2"/>
  <c r="F2138" i="2"/>
  <c r="F2139" i="2"/>
  <c r="F2140" i="2"/>
  <c r="F2141" i="2"/>
  <c r="F2142" i="2"/>
  <c r="F2143" i="2"/>
  <c r="F2144" i="2"/>
  <c r="F2145" i="2"/>
  <c r="F2146" i="2"/>
  <c r="F2147" i="2"/>
  <c r="F2148" i="2"/>
  <c r="F2149" i="2"/>
  <c r="F2150" i="2"/>
  <c r="F2151" i="2"/>
  <c r="F2152" i="2"/>
  <c r="F2153" i="2"/>
  <c r="F2154" i="2"/>
  <c r="F2155" i="2"/>
  <c r="F2156" i="2"/>
  <c r="F2157" i="2"/>
  <c r="F2158" i="2"/>
  <c r="F2159" i="2"/>
  <c r="F2160" i="2"/>
  <c r="F2161" i="2"/>
  <c r="F2162" i="2"/>
  <c r="F2163" i="2"/>
  <c r="F2164" i="2"/>
  <c r="F2165" i="2"/>
  <c r="F2166" i="2"/>
  <c r="F2167" i="2"/>
  <c r="F2168" i="2"/>
  <c r="F2169" i="2"/>
  <c r="F2170" i="2"/>
  <c r="F2171" i="2"/>
  <c r="F2172" i="2"/>
  <c r="F2173" i="2"/>
  <c r="F2174" i="2"/>
  <c r="F2175" i="2"/>
  <c r="F2176" i="2"/>
  <c r="F2177" i="2"/>
  <c r="F2178" i="2"/>
  <c r="F2179" i="2"/>
  <c r="F2180" i="2"/>
  <c r="F2181" i="2"/>
  <c r="F2182" i="2"/>
  <c r="F2183" i="2"/>
  <c r="F2184" i="2"/>
  <c r="F2185" i="2"/>
  <c r="F2186" i="2"/>
  <c r="F2187" i="2"/>
  <c r="F2188" i="2"/>
  <c r="F2189" i="2"/>
  <c r="F2190" i="2"/>
  <c r="F2191" i="2"/>
  <c r="F2192" i="2"/>
  <c r="F2193" i="2"/>
  <c r="F2194" i="2"/>
  <c r="F2195" i="2"/>
  <c r="F2196" i="2"/>
  <c r="F2197" i="2"/>
  <c r="F2198" i="2"/>
  <c r="F2199" i="2"/>
  <c r="F2200" i="2"/>
  <c r="F2201" i="2"/>
  <c r="F2202" i="2"/>
  <c r="F2203" i="2"/>
  <c r="F2204" i="2"/>
  <c r="F2205" i="2"/>
  <c r="F2206" i="2"/>
  <c r="F2207" i="2"/>
  <c r="F2208" i="2"/>
  <c r="F2209" i="2"/>
  <c r="F2210" i="2"/>
  <c r="F2211" i="2"/>
  <c r="F2212" i="2"/>
  <c r="F2213" i="2"/>
  <c r="F2214" i="2"/>
  <c r="F2215" i="2"/>
  <c r="F2216" i="2"/>
  <c r="F2217" i="2"/>
  <c r="F2218" i="2"/>
  <c r="F2219" i="2"/>
  <c r="F2220" i="2"/>
  <c r="F2221" i="2"/>
  <c r="F2222" i="2"/>
  <c r="F2223" i="2"/>
  <c r="F2224" i="2"/>
  <c r="F2225" i="2"/>
  <c r="F2226" i="2"/>
  <c r="F2227" i="2"/>
  <c r="F2228" i="2"/>
  <c r="F2229" i="2"/>
  <c r="F2230" i="2"/>
  <c r="F2231" i="2"/>
  <c r="F2232" i="2"/>
  <c r="F2233" i="2"/>
  <c r="F2234" i="2"/>
  <c r="F2235" i="2"/>
  <c r="F2236" i="2"/>
  <c r="F2237" i="2"/>
  <c r="F2238" i="2"/>
  <c r="F2239" i="2"/>
  <c r="F2240" i="2"/>
  <c r="F2241" i="2"/>
  <c r="F2242" i="2"/>
  <c r="F2243" i="2"/>
  <c r="F2244" i="2"/>
  <c r="F2245" i="2"/>
  <c r="F2246" i="2"/>
  <c r="F2247" i="2"/>
  <c r="F2248" i="2"/>
  <c r="F2249" i="2"/>
  <c r="F2250" i="2"/>
  <c r="F2251" i="2"/>
  <c r="F2252" i="2"/>
  <c r="F2253" i="2"/>
  <c r="F2254" i="2"/>
  <c r="F2255" i="2"/>
  <c r="F2256" i="2"/>
  <c r="F2257" i="2"/>
  <c r="F2258" i="2"/>
  <c r="F2259" i="2"/>
  <c r="F2260" i="2"/>
  <c r="F2261" i="2"/>
  <c r="F2262" i="2"/>
  <c r="F2263" i="2"/>
  <c r="F2264" i="2"/>
  <c r="F2265" i="2"/>
  <c r="F2266" i="2"/>
  <c r="F2267" i="2"/>
  <c r="F2268" i="2"/>
  <c r="F2269" i="2"/>
  <c r="F2270" i="2"/>
  <c r="F2271" i="2"/>
  <c r="F2272" i="2"/>
  <c r="F2273" i="2"/>
  <c r="F2274" i="2"/>
  <c r="F2275" i="2"/>
  <c r="F2276" i="2"/>
  <c r="F2277" i="2"/>
  <c r="F2278" i="2"/>
  <c r="F2279" i="2"/>
  <c r="F2280" i="2"/>
  <c r="F2281" i="2"/>
  <c r="F2282" i="2"/>
  <c r="F2283" i="2"/>
  <c r="F2284" i="2"/>
  <c r="F2285" i="2"/>
  <c r="F2286" i="2"/>
  <c r="F2287" i="2"/>
  <c r="F2288" i="2"/>
  <c r="F2289" i="2"/>
  <c r="F2290" i="2"/>
  <c r="F2291" i="2"/>
  <c r="F2292" i="2"/>
  <c r="F2293" i="2"/>
  <c r="F2294" i="2"/>
  <c r="F2295" i="2"/>
  <c r="F2296" i="2"/>
  <c r="F2297" i="2"/>
  <c r="F2298" i="2"/>
  <c r="F2299" i="2"/>
  <c r="F2300" i="2"/>
  <c r="F2301" i="2"/>
  <c r="F2302" i="2"/>
  <c r="F2303" i="2"/>
  <c r="F2304" i="2"/>
  <c r="F2305" i="2"/>
  <c r="F2306" i="2"/>
  <c r="F2307" i="2"/>
  <c r="F2308" i="2"/>
  <c r="F2309" i="2"/>
  <c r="F2310" i="2"/>
  <c r="F2311" i="2"/>
  <c r="F2312" i="2"/>
  <c r="F2313" i="2"/>
  <c r="F2314" i="2"/>
  <c r="F2315" i="2"/>
  <c r="F2316" i="2"/>
  <c r="F2317" i="2"/>
  <c r="F2318" i="2"/>
  <c r="F2319" i="2"/>
  <c r="F2320" i="2"/>
  <c r="F2321" i="2"/>
  <c r="F2322" i="2"/>
  <c r="F2323" i="2"/>
  <c r="F2324" i="2"/>
  <c r="F2325" i="2"/>
  <c r="F2326" i="2"/>
  <c r="F2327" i="2"/>
  <c r="F2328" i="2"/>
  <c r="F2329" i="2"/>
  <c r="F2330" i="2"/>
  <c r="F2331" i="2"/>
  <c r="F2332" i="2"/>
  <c r="F2333" i="2"/>
  <c r="F2334" i="2"/>
  <c r="F2335" i="2"/>
  <c r="F2336" i="2"/>
  <c r="F2337" i="2"/>
  <c r="F2338" i="2"/>
  <c r="F2339" i="2"/>
  <c r="F2340" i="2"/>
  <c r="F2341" i="2"/>
  <c r="F2342" i="2"/>
  <c r="F2343" i="2"/>
  <c r="F2344" i="2"/>
  <c r="F2345" i="2"/>
  <c r="F2346" i="2"/>
  <c r="F2347" i="2"/>
  <c r="F2348" i="2"/>
  <c r="F2349" i="2"/>
  <c r="F2350" i="2"/>
  <c r="F2351" i="2"/>
  <c r="F2352" i="2"/>
  <c r="F2353" i="2"/>
  <c r="F2354" i="2"/>
  <c r="F2355" i="2"/>
  <c r="F2356" i="2"/>
  <c r="F2357" i="2"/>
  <c r="F2358" i="2"/>
  <c r="F2359" i="2"/>
  <c r="F2360" i="2"/>
  <c r="F2361" i="2"/>
  <c r="F2362" i="2"/>
  <c r="F2363" i="2"/>
  <c r="F2364" i="2"/>
  <c r="F2365" i="2"/>
  <c r="F2366" i="2"/>
  <c r="F2367" i="2"/>
  <c r="F2368" i="2"/>
  <c r="F2369" i="2"/>
  <c r="F2370" i="2"/>
  <c r="F2371" i="2"/>
  <c r="F2372" i="2"/>
  <c r="F2373" i="2"/>
  <c r="F2374" i="2"/>
  <c r="F2375" i="2"/>
  <c r="F2376" i="2"/>
  <c r="F2377" i="2"/>
  <c r="F2378" i="2"/>
  <c r="F2379" i="2"/>
  <c r="F2380" i="2"/>
  <c r="F2381" i="2"/>
  <c r="F2382" i="2"/>
  <c r="F2383" i="2"/>
  <c r="F2384" i="2"/>
  <c r="F2385" i="2"/>
  <c r="F2386" i="2"/>
  <c r="F2387" i="2"/>
  <c r="F2388" i="2"/>
  <c r="F2389" i="2"/>
  <c r="F2390" i="2"/>
  <c r="F2391" i="2"/>
  <c r="F2392" i="2"/>
  <c r="F2393" i="2"/>
  <c r="F2394" i="2"/>
  <c r="F2395" i="2"/>
  <c r="F2396" i="2"/>
  <c r="F2397" i="2"/>
  <c r="F2398" i="2"/>
  <c r="F2399" i="2"/>
  <c r="F2400" i="2"/>
  <c r="F2401" i="2"/>
  <c r="F2402" i="2"/>
  <c r="F2403" i="2"/>
  <c r="F2404" i="2"/>
  <c r="F2405" i="2"/>
  <c r="F2406" i="2"/>
  <c r="F2407" i="2"/>
  <c r="F2408" i="2"/>
  <c r="F2409" i="2"/>
  <c r="F2410" i="2"/>
  <c r="F2411" i="2"/>
  <c r="F2412" i="2"/>
  <c r="F2413" i="2"/>
  <c r="F2414" i="2"/>
  <c r="F2415" i="2"/>
  <c r="F2416" i="2"/>
  <c r="F2417" i="2"/>
  <c r="F2418" i="2"/>
  <c r="F2419" i="2"/>
  <c r="F2420" i="2"/>
  <c r="F2421" i="2"/>
  <c r="F2422" i="2"/>
  <c r="F2423" i="2"/>
  <c r="F2424" i="2"/>
  <c r="F2425" i="2"/>
  <c r="F2426" i="2"/>
  <c r="F2427" i="2"/>
  <c r="F2428" i="2"/>
  <c r="F2429" i="2"/>
  <c r="F2430" i="2"/>
  <c r="F2431" i="2"/>
  <c r="F2432" i="2"/>
  <c r="F2433" i="2"/>
  <c r="F2434" i="2"/>
  <c r="F2435" i="2"/>
  <c r="F2436" i="2"/>
  <c r="F2437" i="2"/>
  <c r="F2438" i="2"/>
  <c r="F2439" i="2"/>
  <c r="F2440" i="2"/>
  <c r="F2441" i="2"/>
  <c r="F2442" i="2"/>
  <c r="F2443" i="2"/>
  <c r="F2444" i="2"/>
  <c r="F2445" i="2"/>
  <c r="F2446" i="2"/>
  <c r="F2447" i="2"/>
  <c r="F2448" i="2"/>
  <c r="F2449" i="2"/>
  <c r="F2450" i="2"/>
  <c r="F2451" i="2"/>
  <c r="F2452" i="2"/>
  <c r="F2453" i="2"/>
  <c r="F2454" i="2"/>
  <c r="F2455" i="2"/>
  <c r="F2456" i="2"/>
  <c r="F2457" i="2"/>
  <c r="F2458" i="2"/>
  <c r="F2459" i="2"/>
  <c r="F2460" i="2"/>
  <c r="F2461" i="2"/>
  <c r="F2462" i="2"/>
  <c r="F2463" i="2"/>
  <c r="F2464" i="2"/>
  <c r="F2465" i="2"/>
  <c r="F2466" i="2"/>
  <c r="F2467" i="2"/>
  <c r="F2468" i="2"/>
  <c r="F2469" i="2"/>
  <c r="F2470" i="2"/>
  <c r="F2471" i="2"/>
  <c r="F2472" i="2"/>
  <c r="F2473" i="2"/>
  <c r="F2474" i="2"/>
  <c r="F2475" i="2"/>
  <c r="F2476" i="2"/>
  <c r="F2477" i="2"/>
  <c r="F2478" i="2"/>
  <c r="F2479" i="2"/>
  <c r="F2480" i="2"/>
  <c r="F2481" i="2"/>
  <c r="F2482" i="2"/>
  <c r="F2483" i="2"/>
  <c r="F2484" i="2"/>
  <c r="F2485" i="2"/>
  <c r="F2486" i="2"/>
  <c r="F2487" i="2"/>
  <c r="F2488" i="2"/>
  <c r="F2489" i="2"/>
  <c r="F2490" i="2"/>
  <c r="F2491" i="2"/>
  <c r="F2492" i="2"/>
  <c r="F2493" i="2"/>
  <c r="F2494" i="2"/>
  <c r="F2495" i="2"/>
  <c r="F2496" i="2"/>
  <c r="F2497" i="2"/>
  <c r="F2498" i="2"/>
  <c r="F2499" i="2"/>
  <c r="F2500" i="2"/>
  <c r="F2501" i="2"/>
  <c r="F2502" i="2"/>
  <c r="F2503" i="2"/>
  <c r="F2504" i="2"/>
  <c r="F2505" i="2"/>
  <c r="F2506" i="2"/>
  <c r="F2507" i="2"/>
  <c r="F2508" i="2"/>
  <c r="F2509" i="2"/>
  <c r="F2510" i="2"/>
  <c r="F2511" i="2"/>
  <c r="F2512" i="2"/>
  <c r="F2513" i="2"/>
  <c r="F2514" i="2"/>
  <c r="F2515" i="2"/>
  <c r="F2516" i="2"/>
  <c r="F2517" i="2"/>
  <c r="F2518" i="2"/>
  <c r="F2519" i="2"/>
  <c r="F2520" i="2"/>
  <c r="F2521" i="2"/>
  <c r="F2522" i="2"/>
  <c r="F2523" i="2"/>
  <c r="F2524" i="2"/>
  <c r="F2525" i="2"/>
  <c r="F2526" i="2"/>
  <c r="F2527" i="2"/>
  <c r="F2528" i="2"/>
  <c r="F2529" i="2"/>
  <c r="F2530" i="2"/>
  <c r="F2531" i="2"/>
  <c r="F2532" i="2"/>
  <c r="F2533" i="2"/>
  <c r="F2534" i="2"/>
  <c r="F2535" i="2"/>
  <c r="F2536" i="2"/>
  <c r="F2537" i="2"/>
  <c r="F2538" i="2"/>
  <c r="F2539" i="2"/>
  <c r="F2540" i="2"/>
  <c r="F2541" i="2"/>
  <c r="F2542" i="2"/>
  <c r="F2543" i="2"/>
  <c r="F2544" i="2"/>
  <c r="F2545" i="2"/>
  <c r="F2546" i="2"/>
  <c r="F2547" i="2"/>
  <c r="F2548" i="2"/>
  <c r="F2549" i="2"/>
  <c r="F2550" i="2"/>
  <c r="F2551" i="2"/>
  <c r="F2552" i="2"/>
  <c r="F2553" i="2"/>
  <c r="F2554" i="2"/>
  <c r="F2555" i="2"/>
  <c r="F2556" i="2"/>
  <c r="F2557" i="2"/>
  <c r="F2558" i="2"/>
  <c r="F2559" i="2"/>
  <c r="F2560" i="2"/>
  <c r="F2561" i="2"/>
  <c r="F2562" i="2"/>
  <c r="F2563" i="2"/>
  <c r="F2564" i="2"/>
  <c r="F2565" i="2"/>
  <c r="F2566" i="2"/>
  <c r="F2567" i="2"/>
  <c r="F2568" i="2"/>
  <c r="F2569" i="2"/>
  <c r="F2570" i="2"/>
  <c r="F2571" i="2"/>
  <c r="F2572" i="2"/>
  <c r="F2573" i="2"/>
  <c r="F2574" i="2"/>
  <c r="F2575" i="2"/>
  <c r="F2576" i="2"/>
  <c r="F2577" i="2"/>
  <c r="F2578" i="2"/>
  <c r="F2579" i="2"/>
  <c r="F2580" i="2"/>
  <c r="F2581" i="2"/>
  <c r="F2582" i="2"/>
  <c r="F2583" i="2"/>
  <c r="F2584" i="2"/>
  <c r="F2585" i="2"/>
  <c r="F2586" i="2"/>
  <c r="F2587" i="2"/>
  <c r="F2588" i="2"/>
  <c r="F2589" i="2"/>
  <c r="F2590" i="2"/>
  <c r="F2591" i="2"/>
  <c r="F2592" i="2"/>
  <c r="F2593" i="2"/>
  <c r="F2594" i="2"/>
  <c r="F2595" i="2"/>
  <c r="F2596" i="2"/>
  <c r="F2597" i="2"/>
  <c r="F2598" i="2"/>
  <c r="F2599" i="2"/>
  <c r="F2600" i="2"/>
  <c r="F2601" i="2"/>
  <c r="F2602" i="2"/>
  <c r="F2603" i="2"/>
  <c r="F2604" i="2"/>
  <c r="F2605" i="2"/>
  <c r="F2606" i="2"/>
  <c r="F2607" i="2"/>
  <c r="F2608" i="2"/>
  <c r="F2609" i="2"/>
  <c r="F2610" i="2"/>
  <c r="F2611" i="2"/>
  <c r="F2612" i="2"/>
  <c r="F2613" i="2"/>
  <c r="F2614" i="2"/>
  <c r="F2615" i="2"/>
  <c r="F2616" i="2"/>
  <c r="F2617" i="2"/>
  <c r="F2618" i="2"/>
  <c r="F2619" i="2"/>
  <c r="F2620" i="2"/>
  <c r="F2621" i="2"/>
  <c r="F2622" i="2"/>
  <c r="F2623" i="2"/>
  <c r="F2624" i="2"/>
  <c r="F2625" i="2"/>
  <c r="F2626" i="2"/>
  <c r="F2627" i="2"/>
  <c r="F2628" i="2"/>
  <c r="F2629" i="2"/>
  <c r="F2630" i="2"/>
  <c r="F2631" i="2"/>
  <c r="F2632" i="2"/>
  <c r="F2633" i="2"/>
  <c r="F2634" i="2"/>
  <c r="F2635" i="2"/>
  <c r="F2636" i="2"/>
  <c r="F2637" i="2"/>
  <c r="F2638" i="2"/>
  <c r="F2639" i="2"/>
  <c r="F2640" i="2"/>
  <c r="F2641" i="2"/>
  <c r="F2642" i="2"/>
  <c r="F2643" i="2"/>
  <c r="F2644" i="2"/>
  <c r="F2645" i="2"/>
  <c r="F2646" i="2"/>
  <c r="F2647" i="2"/>
  <c r="F2648" i="2"/>
  <c r="F2649" i="2"/>
  <c r="F2650" i="2"/>
  <c r="F2651" i="2"/>
  <c r="F2652" i="2"/>
  <c r="F2653" i="2"/>
  <c r="F2654" i="2"/>
  <c r="F2655" i="2"/>
  <c r="F2656" i="2"/>
  <c r="F2657" i="2"/>
  <c r="F2658" i="2"/>
  <c r="F2659" i="2"/>
  <c r="F2660" i="2"/>
  <c r="F2661" i="2"/>
  <c r="F2662" i="2"/>
  <c r="F2663" i="2"/>
  <c r="F2664" i="2"/>
  <c r="F2665" i="2"/>
  <c r="F2666" i="2"/>
  <c r="F2667" i="2"/>
  <c r="F2668" i="2"/>
  <c r="F2669" i="2"/>
  <c r="F2670" i="2"/>
  <c r="F2671" i="2"/>
  <c r="F2672" i="2"/>
  <c r="F2673" i="2"/>
  <c r="F2674" i="2"/>
  <c r="F2675" i="2"/>
  <c r="F2676" i="2"/>
  <c r="F2677" i="2"/>
  <c r="F2678" i="2"/>
  <c r="F2679" i="2"/>
  <c r="F2680" i="2"/>
  <c r="F2681" i="2"/>
  <c r="F2682" i="2"/>
  <c r="F2683" i="2"/>
  <c r="F2684" i="2"/>
  <c r="F2685" i="2"/>
  <c r="F2686" i="2"/>
  <c r="F2687" i="2"/>
  <c r="F2688" i="2"/>
  <c r="F2689" i="2"/>
  <c r="F2690" i="2"/>
  <c r="F2691" i="2"/>
  <c r="F2692" i="2"/>
  <c r="F2693" i="2"/>
  <c r="F2694" i="2"/>
  <c r="F2695" i="2"/>
  <c r="F2696" i="2"/>
  <c r="F2697" i="2"/>
  <c r="F2698" i="2"/>
  <c r="F2699" i="2"/>
  <c r="F2700" i="2"/>
  <c r="F2701" i="2"/>
  <c r="F2702" i="2"/>
  <c r="F2703" i="2"/>
  <c r="F2704" i="2"/>
  <c r="F2705" i="2"/>
  <c r="F2706" i="2"/>
  <c r="F2707" i="2"/>
  <c r="F2708" i="2"/>
  <c r="F4" i="2"/>
  <c r="D5" i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0" i="1" s="1"/>
  <c r="D141" i="1" s="1"/>
  <c r="D142" i="1" s="1"/>
  <c r="D143" i="1" s="1"/>
  <c r="D144" i="1" s="1"/>
  <c r="D145" i="1" s="1"/>
  <c r="D146" i="1" s="1"/>
  <c r="D147" i="1" s="1"/>
  <c r="D148" i="1" s="1"/>
  <c r="D149" i="1" s="1"/>
  <c r="D150" i="1" s="1"/>
  <c r="D151" i="1" s="1"/>
  <c r="D152" i="1" s="1"/>
  <c r="D153" i="1" s="1"/>
  <c r="D154" i="1" s="1"/>
  <c r="D155" i="1" s="1"/>
  <c r="D156" i="1" s="1"/>
  <c r="D157" i="1" s="1"/>
  <c r="D158" i="1" s="1"/>
  <c r="D159" i="1" s="1"/>
  <c r="D160" i="1" s="1"/>
  <c r="D161" i="1" s="1"/>
  <c r="D162" i="1" s="1"/>
  <c r="D163" i="1" s="1"/>
  <c r="D164" i="1" s="1"/>
  <c r="D165" i="1" s="1"/>
  <c r="D166" i="1" s="1"/>
  <c r="D167" i="1" s="1"/>
  <c r="D168" i="1" s="1"/>
  <c r="D169" i="1" s="1"/>
  <c r="D170" i="1" s="1"/>
  <c r="D171" i="1" s="1"/>
  <c r="D172" i="1" s="1"/>
  <c r="D173" i="1" s="1"/>
  <c r="D174" i="1" s="1"/>
  <c r="D175" i="1" s="1"/>
  <c r="D176" i="1" s="1"/>
  <c r="D177" i="1" s="1"/>
  <c r="D178" i="1" s="1"/>
  <c r="D179" i="1" s="1"/>
  <c r="D180" i="1" s="1"/>
  <c r="D181" i="1" s="1"/>
  <c r="D182" i="1" s="1"/>
  <c r="D183" i="1" s="1"/>
  <c r="D184" i="1" s="1"/>
  <c r="D185" i="1" s="1"/>
  <c r="D186" i="1" s="1"/>
  <c r="D187" i="1" s="1"/>
  <c r="D188" i="1" s="1"/>
  <c r="D189" i="1" s="1"/>
  <c r="D190" i="1" s="1"/>
  <c r="D191" i="1" s="1"/>
  <c r="D192" i="1" s="1"/>
  <c r="D193" i="1" s="1"/>
  <c r="D194" i="1" s="1"/>
  <c r="D195" i="1" s="1"/>
  <c r="D196" i="1" s="1"/>
  <c r="D197" i="1" s="1"/>
  <c r="D198" i="1" s="1"/>
  <c r="D199" i="1" s="1"/>
  <c r="D200" i="1" s="1"/>
  <c r="D201" i="1" s="1"/>
  <c r="D202" i="1" s="1"/>
  <c r="D203" i="1" s="1"/>
  <c r="D204" i="1" s="1"/>
  <c r="D205" i="1" s="1"/>
  <c r="D206" i="1" s="1"/>
  <c r="D207" i="1" s="1"/>
  <c r="D208" i="1" s="1"/>
  <c r="D209" i="1" s="1"/>
  <c r="D210" i="1" s="1"/>
  <c r="D211" i="1" s="1"/>
  <c r="D212" i="1" s="1"/>
  <c r="D213" i="1" s="1"/>
  <c r="D214" i="1" s="1"/>
  <c r="D215" i="1" s="1"/>
  <c r="D216" i="1" s="1"/>
  <c r="D217" i="1" s="1"/>
  <c r="D218" i="1" s="1"/>
  <c r="D219" i="1" s="1"/>
  <c r="D220" i="1" s="1"/>
  <c r="D221" i="1" s="1"/>
  <c r="D222" i="1" s="1"/>
  <c r="D223" i="1" s="1"/>
  <c r="D224" i="1" s="1"/>
  <c r="D225" i="1" s="1"/>
  <c r="D226" i="1" s="1"/>
  <c r="D227" i="1" s="1"/>
  <c r="D228" i="1" s="1"/>
  <c r="D229" i="1" s="1"/>
  <c r="D230" i="1" s="1"/>
  <c r="D231" i="1" s="1"/>
  <c r="D232" i="1" s="1"/>
  <c r="D233" i="1" s="1"/>
  <c r="D234" i="1" s="1"/>
  <c r="D235" i="1" s="1"/>
  <c r="D236" i="1" s="1"/>
  <c r="D237" i="1" s="1"/>
  <c r="D238" i="1" s="1"/>
  <c r="D239" i="1" s="1"/>
  <c r="D240" i="1" s="1"/>
  <c r="D241" i="1" s="1"/>
  <c r="D242" i="1" s="1"/>
  <c r="D243" i="1" s="1"/>
  <c r="D244" i="1" s="1"/>
  <c r="D245" i="1" s="1"/>
  <c r="D246" i="1" s="1"/>
  <c r="D247" i="1" s="1"/>
  <c r="D248" i="1" s="1"/>
  <c r="D249" i="1" s="1"/>
  <c r="D250" i="1" s="1"/>
  <c r="D251" i="1" s="1"/>
  <c r="D252" i="1" s="1"/>
  <c r="D253" i="1" s="1"/>
  <c r="D254" i="1" s="1"/>
  <c r="D255" i="1" s="1"/>
  <c r="D256" i="1" s="1"/>
  <c r="D257" i="1" s="1"/>
  <c r="D258" i="1" s="1"/>
  <c r="D259" i="1" s="1"/>
  <c r="D260" i="1" s="1"/>
  <c r="D261" i="1" s="1"/>
  <c r="D262" i="1" s="1"/>
  <c r="D263" i="1" s="1"/>
  <c r="D264" i="1" s="1"/>
  <c r="D265" i="1" s="1"/>
  <c r="D266" i="1" s="1"/>
  <c r="D267" i="1" s="1"/>
  <c r="D268" i="1" s="1"/>
  <c r="D269" i="1" s="1"/>
  <c r="D270" i="1" s="1"/>
  <c r="D271" i="1" s="1"/>
  <c r="D272" i="1" s="1"/>
  <c r="D273" i="1" s="1"/>
  <c r="D274" i="1" s="1"/>
  <c r="D275" i="1" s="1"/>
  <c r="D276" i="1" s="1"/>
  <c r="D277" i="1" s="1"/>
  <c r="D278" i="1" s="1"/>
  <c r="D279" i="1" s="1"/>
  <c r="D280" i="1" s="1"/>
  <c r="D281" i="1" s="1"/>
  <c r="D282" i="1" s="1"/>
  <c r="D283" i="1" s="1"/>
  <c r="D284" i="1" s="1"/>
  <c r="D285" i="1" s="1"/>
  <c r="D286" i="1" s="1"/>
  <c r="D287" i="1" s="1"/>
  <c r="D288" i="1" s="1"/>
  <c r="D289" i="1" s="1"/>
  <c r="D290" i="1" s="1"/>
  <c r="D291" i="1" s="1"/>
  <c r="D292" i="1" s="1"/>
  <c r="D293" i="1" s="1"/>
  <c r="D294" i="1" s="1"/>
  <c r="D295" i="1" s="1"/>
  <c r="D296" i="1" s="1"/>
  <c r="D297" i="1" s="1"/>
  <c r="D298" i="1" s="1"/>
  <c r="D299" i="1" s="1"/>
  <c r="D300" i="1" s="1"/>
  <c r="D301" i="1" s="1"/>
  <c r="D302" i="1" s="1"/>
  <c r="D303" i="1" s="1"/>
  <c r="D304" i="1" s="1"/>
  <c r="D305" i="1" s="1"/>
  <c r="D306" i="1" s="1"/>
  <c r="D307" i="1" s="1"/>
  <c r="D308" i="1" s="1"/>
  <c r="D309" i="1" s="1"/>
  <c r="D310" i="1" s="1"/>
  <c r="D311" i="1" s="1"/>
  <c r="D312" i="1" s="1"/>
  <c r="D313" i="1" s="1"/>
  <c r="D314" i="1" s="1"/>
  <c r="D315" i="1" s="1"/>
  <c r="D316" i="1" s="1"/>
  <c r="D317" i="1" s="1"/>
  <c r="D318" i="1" s="1"/>
  <c r="D319" i="1" s="1"/>
  <c r="D320" i="1" s="1"/>
  <c r="D321" i="1" s="1"/>
  <c r="D322" i="1" s="1"/>
  <c r="D323" i="1" s="1"/>
  <c r="D324" i="1" s="1"/>
  <c r="D325" i="1" s="1"/>
  <c r="D326" i="1" s="1"/>
  <c r="D327" i="1" s="1"/>
  <c r="D328" i="1" s="1"/>
  <c r="D329" i="1" s="1"/>
  <c r="D330" i="1" s="1"/>
  <c r="D331" i="1" s="1"/>
  <c r="D332" i="1" s="1"/>
  <c r="D333" i="1" s="1"/>
  <c r="D334" i="1" s="1"/>
  <c r="D335" i="1" s="1"/>
  <c r="D336" i="1" s="1"/>
  <c r="D337" i="1" s="1"/>
  <c r="D338" i="1" s="1"/>
  <c r="D339" i="1" s="1"/>
  <c r="D340" i="1" s="1"/>
  <c r="D341" i="1" s="1"/>
  <c r="D342" i="1" s="1"/>
  <c r="D343" i="1" s="1"/>
  <c r="D344" i="1" s="1"/>
  <c r="D345" i="1" s="1"/>
  <c r="D346" i="1" s="1"/>
  <c r="D347" i="1" s="1"/>
  <c r="D348" i="1" s="1"/>
  <c r="D349" i="1" s="1"/>
  <c r="D350" i="1" s="1"/>
  <c r="D351" i="1" s="1"/>
  <c r="D352" i="1" s="1"/>
  <c r="D353" i="1" s="1"/>
  <c r="D354" i="1" s="1"/>
  <c r="D355" i="1" s="1"/>
  <c r="D356" i="1" s="1"/>
  <c r="D357" i="1" s="1"/>
  <c r="D358" i="1" s="1"/>
  <c r="D359" i="1" s="1"/>
  <c r="D360" i="1" s="1"/>
  <c r="D361" i="1" s="1"/>
  <c r="D362" i="1" s="1"/>
  <c r="D363" i="1" s="1"/>
  <c r="D364" i="1" s="1"/>
  <c r="D365" i="1" s="1"/>
  <c r="D366" i="1" s="1"/>
  <c r="D367" i="1" s="1"/>
  <c r="D368" i="1" s="1"/>
  <c r="D369" i="1" s="1"/>
  <c r="D370" i="1" s="1"/>
  <c r="D371" i="1" s="1"/>
  <c r="D372" i="1" s="1"/>
  <c r="D373" i="1" s="1"/>
  <c r="D374" i="1" s="1"/>
  <c r="D375" i="1" s="1"/>
  <c r="D376" i="1" s="1"/>
  <c r="D377" i="1" s="1"/>
  <c r="D378" i="1" s="1"/>
  <c r="D379" i="1" s="1"/>
  <c r="D380" i="1" s="1"/>
  <c r="D381" i="1" s="1"/>
  <c r="D382" i="1" s="1"/>
  <c r="D383" i="1" s="1"/>
  <c r="D384" i="1" s="1"/>
  <c r="D385" i="1" s="1"/>
  <c r="D386" i="1" s="1"/>
  <c r="D387" i="1" s="1"/>
  <c r="D388" i="1" s="1"/>
  <c r="D389" i="1" s="1"/>
  <c r="D390" i="1" s="1"/>
  <c r="D391" i="1" s="1"/>
  <c r="D392" i="1" s="1"/>
  <c r="D393" i="1" s="1"/>
  <c r="D394" i="1" s="1"/>
  <c r="D395" i="1" s="1"/>
  <c r="D396" i="1" s="1"/>
  <c r="D397" i="1" s="1"/>
  <c r="D398" i="1" s="1"/>
  <c r="D399" i="1" s="1"/>
  <c r="D400" i="1" s="1"/>
  <c r="D401" i="1" s="1"/>
  <c r="D402" i="1" s="1"/>
  <c r="D403" i="1" s="1"/>
  <c r="D404" i="1" s="1"/>
  <c r="D405" i="1" s="1"/>
  <c r="D406" i="1" s="1"/>
  <c r="D407" i="1" s="1"/>
  <c r="D408" i="1" s="1"/>
  <c r="D409" i="1" s="1"/>
  <c r="D410" i="1" s="1"/>
  <c r="D411" i="1" s="1"/>
  <c r="D412" i="1" s="1"/>
  <c r="D413" i="1" s="1"/>
  <c r="D414" i="1" s="1"/>
  <c r="D415" i="1" s="1"/>
  <c r="D416" i="1" s="1"/>
  <c r="D417" i="1" s="1"/>
  <c r="D418" i="1" s="1"/>
  <c r="D419" i="1" s="1"/>
  <c r="D420" i="1" s="1"/>
  <c r="D421" i="1" s="1"/>
  <c r="D422" i="1" s="1"/>
  <c r="D423" i="1" s="1"/>
  <c r="D424" i="1" s="1"/>
  <c r="D425" i="1" s="1"/>
  <c r="D426" i="1" s="1"/>
  <c r="D427" i="1" s="1"/>
  <c r="D428" i="1" s="1"/>
  <c r="D429" i="1" s="1"/>
  <c r="D430" i="1" s="1"/>
  <c r="D431" i="1" s="1"/>
  <c r="D432" i="1" s="1"/>
  <c r="D433" i="1" s="1"/>
  <c r="D434" i="1" s="1"/>
  <c r="D435" i="1" s="1"/>
  <c r="D436" i="1" s="1"/>
  <c r="D437" i="1" s="1"/>
  <c r="D438" i="1" s="1"/>
  <c r="D439" i="1" s="1"/>
  <c r="D440" i="1" s="1"/>
  <c r="D441" i="1" s="1"/>
  <c r="D442" i="1" s="1"/>
  <c r="D443" i="1" s="1"/>
  <c r="D444" i="1" s="1"/>
  <c r="D445" i="1" s="1"/>
  <c r="D446" i="1" s="1"/>
  <c r="D447" i="1" s="1"/>
  <c r="D448" i="1" s="1"/>
  <c r="D449" i="1" s="1"/>
  <c r="D450" i="1" s="1"/>
  <c r="D451" i="1" s="1"/>
  <c r="D452" i="1" s="1"/>
  <c r="D453" i="1" s="1"/>
  <c r="D454" i="1" s="1"/>
  <c r="D455" i="1" s="1"/>
  <c r="D456" i="1" s="1"/>
  <c r="D457" i="1" s="1"/>
  <c r="D458" i="1" s="1"/>
  <c r="D459" i="1" s="1"/>
  <c r="D460" i="1" s="1"/>
  <c r="D461" i="1" s="1"/>
  <c r="D462" i="1" s="1"/>
  <c r="D463" i="1" s="1"/>
  <c r="D464" i="1" s="1"/>
  <c r="D465" i="1" s="1"/>
  <c r="D466" i="1" s="1"/>
  <c r="D467" i="1" s="1"/>
  <c r="D468" i="1" s="1"/>
  <c r="D469" i="1" s="1"/>
  <c r="D470" i="1" s="1"/>
  <c r="D471" i="1" s="1"/>
  <c r="D472" i="1" s="1"/>
  <c r="D473" i="1" s="1"/>
  <c r="D474" i="1" s="1"/>
  <c r="D475" i="1" s="1"/>
  <c r="D476" i="1" s="1"/>
  <c r="D477" i="1" s="1"/>
  <c r="D478" i="1" s="1"/>
  <c r="D479" i="1" s="1"/>
  <c r="D480" i="1" s="1"/>
  <c r="D481" i="1" s="1"/>
  <c r="D482" i="1" s="1"/>
  <c r="D483" i="1" s="1"/>
  <c r="D484" i="1" s="1"/>
  <c r="D485" i="1" s="1"/>
  <c r="D486" i="1" s="1"/>
  <c r="D487" i="1" s="1"/>
  <c r="D488" i="1" s="1"/>
  <c r="D489" i="1" s="1"/>
  <c r="D490" i="1" s="1"/>
  <c r="D491" i="1" s="1"/>
  <c r="D492" i="1" s="1"/>
  <c r="D493" i="1" s="1"/>
  <c r="D494" i="1" s="1"/>
  <c r="D495" i="1" s="1"/>
  <c r="D496" i="1" s="1"/>
  <c r="D497" i="1" s="1"/>
  <c r="D498" i="1" s="1"/>
  <c r="D499" i="1" s="1"/>
  <c r="D500" i="1" s="1"/>
  <c r="D501" i="1" s="1"/>
  <c r="D502" i="1" s="1"/>
  <c r="D503" i="1" s="1"/>
  <c r="D504" i="1" s="1"/>
  <c r="D505" i="1" s="1"/>
  <c r="D506" i="1" s="1"/>
  <c r="D507" i="1" s="1"/>
  <c r="D508" i="1" s="1"/>
  <c r="D509" i="1" s="1"/>
  <c r="D510" i="1" s="1"/>
  <c r="D511" i="1" s="1"/>
  <c r="D512" i="1" s="1"/>
  <c r="D513" i="1" s="1"/>
  <c r="D514" i="1" s="1"/>
  <c r="D515" i="1" s="1"/>
  <c r="D516" i="1" s="1"/>
  <c r="D517" i="1" s="1"/>
  <c r="D518" i="1" s="1"/>
  <c r="D519" i="1" s="1"/>
  <c r="D520" i="1" s="1"/>
  <c r="D521" i="1" s="1"/>
  <c r="D522" i="1" s="1"/>
  <c r="D523" i="1" s="1"/>
  <c r="D524" i="1" s="1"/>
  <c r="D525" i="1" s="1"/>
  <c r="D526" i="1" s="1"/>
  <c r="D527" i="1" s="1"/>
  <c r="D528" i="1" s="1"/>
  <c r="D529" i="1" s="1"/>
  <c r="D530" i="1" s="1"/>
  <c r="D531" i="1" s="1"/>
  <c r="D532" i="1" s="1"/>
  <c r="D533" i="1" s="1"/>
  <c r="D534" i="1" s="1"/>
  <c r="D535" i="1" s="1"/>
  <c r="D536" i="1" s="1"/>
  <c r="D537" i="1" s="1"/>
  <c r="D538" i="1" s="1"/>
  <c r="D539" i="1" s="1"/>
  <c r="D540" i="1" s="1"/>
  <c r="D541" i="1" s="1"/>
  <c r="D542" i="1" s="1"/>
  <c r="D543" i="1" s="1"/>
  <c r="D544" i="1" s="1"/>
  <c r="D545" i="1" s="1"/>
  <c r="D546" i="1" s="1"/>
  <c r="D547" i="1" s="1"/>
  <c r="D548" i="1" s="1"/>
  <c r="D549" i="1" s="1"/>
  <c r="D550" i="1" s="1"/>
  <c r="D551" i="1" s="1"/>
  <c r="D552" i="1" s="1"/>
  <c r="D553" i="1" s="1"/>
  <c r="D554" i="1" s="1"/>
  <c r="D555" i="1" s="1"/>
  <c r="D556" i="1" s="1"/>
  <c r="D557" i="1" s="1"/>
  <c r="D558" i="1" s="1"/>
  <c r="D559" i="1" s="1"/>
  <c r="D560" i="1" s="1"/>
  <c r="D561" i="1" s="1"/>
  <c r="D562" i="1" s="1"/>
  <c r="D563" i="1" s="1"/>
  <c r="D564" i="1" s="1"/>
  <c r="D565" i="1" s="1"/>
  <c r="D566" i="1" s="1"/>
  <c r="D567" i="1" s="1"/>
  <c r="D568" i="1" s="1"/>
  <c r="D569" i="1" s="1"/>
  <c r="D570" i="1" s="1"/>
  <c r="D571" i="1" s="1"/>
  <c r="D572" i="1" s="1"/>
  <c r="D573" i="1" s="1"/>
  <c r="D574" i="1" s="1"/>
  <c r="D575" i="1" s="1"/>
  <c r="D576" i="1" s="1"/>
  <c r="D577" i="1" s="1"/>
  <c r="D578" i="1" s="1"/>
  <c r="D579" i="1" s="1"/>
  <c r="D580" i="1" s="1"/>
  <c r="D581" i="1" s="1"/>
  <c r="D582" i="1" s="1"/>
  <c r="D583" i="1" s="1"/>
  <c r="D584" i="1" s="1"/>
  <c r="D585" i="1" s="1"/>
  <c r="D586" i="1" s="1"/>
  <c r="D587" i="1" s="1"/>
  <c r="D588" i="1" s="1"/>
  <c r="D589" i="1" s="1"/>
  <c r="D590" i="1" s="1"/>
  <c r="D591" i="1" s="1"/>
  <c r="D592" i="1" s="1"/>
  <c r="D593" i="1" s="1"/>
  <c r="D594" i="1" s="1"/>
  <c r="D595" i="1" s="1"/>
  <c r="D596" i="1" s="1"/>
  <c r="D597" i="1" s="1"/>
  <c r="D598" i="1" s="1"/>
  <c r="D599" i="1" s="1"/>
  <c r="D600" i="1" s="1"/>
  <c r="D601" i="1" s="1"/>
  <c r="D602" i="1" s="1"/>
  <c r="D603" i="1" s="1"/>
  <c r="D604" i="1" s="1"/>
  <c r="D605" i="1" s="1"/>
  <c r="D606" i="1" s="1"/>
  <c r="D607" i="1" s="1"/>
  <c r="D608" i="1" s="1"/>
  <c r="D609" i="1" s="1"/>
  <c r="D610" i="1" s="1"/>
  <c r="D611" i="1" s="1"/>
  <c r="D612" i="1" s="1"/>
  <c r="D613" i="1" s="1"/>
  <c r="D614" i="1" s="1"/>
  <c r="D615" i="1" s="1"/>
  <c r="D616" i="1" s="1"/>
  <c r="D617" i="1" s="1"/>
  <c r="D618" i="1" s="1"/>
  <c r="D619" i="1" s="1"/>
  <c r="D620" i="1" s="1"/>
  <c r="D621" i="1" s="1"/>
  <c r="D622" i="1" s="1"/>
  <c r="D623" i="1" s="1"/>
  <c r="D624" i="1" s="1"/>
  <c r="D625" i="1" s="1"/>
  <c r="D626" i="1" s="1"/>
  <c r="D627" i="1" s="1"/>
  <c r="D628" i="1" s="1"/>
  <c r="D629" i="1" s="1"/>
  <c r="D630" i="1" s="1"/>
  <c r="D631" i="1" s="1"/>
  <c r="D632" i="1" s="1"/>
  <c r="D633" i="1" s="1"/>
  <c r="D634" i="1" s="1"/>
  <c r="D635" i="1" s="1"/>
  <c r="D636" i="1" s="1"/>
  <c r="D637" i="1" s="1"/>
  <c r="D638" i="1" s="1"/>
  <c r="D639" i="1" s="1"/>
  <c r="D640" i="1" s="1"/>
  <c r="D641" i="1" s="1"/>
  <c r="D642" i="1" s="1"/>
  <c r="D643" i="1" s="1"/>
  <c r="D644" i="1" s="1"/>
  <c r="D645" i="1" s="1"/>
  <c r="D646" i="1" s="1"/>
  <c r="D647" i="1" s="1"/>
  <c r="D648" i="1" s="1"/>
  <c r="D649" i="1" s="1"/>
  <c r="D650" i="1" s="1"/>
  <c r="D651" i="1" s="1"/>
  <c r="D652" i="1" s="1"/>
  <c r="D653" i="1" s="1"/>
  <c r="D654" i="1" s="1"/>
  <c r="D655" i="1" s="1"/>
  <c r="D656" i="1" s="1"/>
  <c r="D657" i="1" s="1"/>
  <c r="D658" i="1" s="1"/>
  <c r="D659" i="1" s="1"/>
  <c r="D660" i="1" s="1"/>
  <c r="D661" i="1" s="1"/>
  <c r="D662" i="1" s="1"/>
  <c r="D663" i="1" s="1"/>
  <c r="D664" i="1" s="1"/>
  <c r="D665" i="1" s="1"/>
  <c r="D666" i="1" s="1"/>
  <c r="D667" i="1" s="1"/>
  <c r="D668" i="1" s="1"/>
  <c r="D669" i="1" s="1"/>
  <c r="D670" i="1" s="1"/>
  <c r="D671" i="1" s="1"/>
  <c r="D672" i="1" s="1"/>
  <c r="D673" i="1" s="1"/>
  <c r="D674" i="1" s="1"/>
  <c r="D675" i="1" s="1"/>
  <c r="D676" i="1" s="1"/>
  <c r="D677" i="1" s="1"/>
  <c r="D678" i="1" s="1"/>
  <c r="D679" i="1" s="1"/>
  <c r="D680" i="1" s="1"/>
  <c r="D681" i="1" s="1"/>
  <c r="D682" i="1" s="1"/>
  <c r="D683" i="1" s="1"/>
  <c r="D684" i="1" s="1"/>
  <c r="D685" i="1" s="1"/>
  <c r="D686" i="1" s="1"/>
  <c r="D687" i="1" s="1"/>
  <c r="D688" i="1" s="1"/>
  <c r="D689" i="1" s="1"/>
  <c r="D690" i="1" s="1"/>
  <c r="D691" i="1" s="1"/>
  <c r="D692" i="1" s="1"/>
  <c r="D693" i="1" s="1"/>
  <c r="D694" i="1" s="1"/>
  <c r="D695" i="1" s="1"/>
  <c r="D696" i="1" s="1"/>
  <c r="D697" i="1" s="1"/>
  <c r="D698" i="1" s="1"/>
  <c r="D699" i="1" s="1"/>
  <c r="D700" i="1" s="1"/>
  <c r="D701" i="1" s="1"/>
  <c r="D702" i="1" s="1"/>
  <c r="D703" i="1" s="1"/>
  <c r="D704" i="1" s="1"/>
  <c r="D705" i="1" s="1"/>
  <c r="D706" i="1" s="1"/>
  <c r="D707" i="1" s="1"/>
  <c r="D708" i="1" s="1"/>
  <c r="D709" i="1" s="1"/>
  <c r="D710" i="1" s="1"/>
  <c r="D711" i="1" s="1"/>
  <c r="D712" i="1" s="1"/>
  <c r="D713" i="1" s="1"/>
  <c r="D714" i="1" s="1"/>
  <c r="D715" i="1" s="1"/>
  <c r="D716" i="1" s="1"/>
  <c r="D717" i="1" s="1"/>
  <c r="D718" i="1" s="1"/>
  <c r="D719" i="1" s="1"/>
  <c r="D720" i="1" s="1"/>
  <c r="D721" i="1" s="1"/>
  <c r="D722" i="1" s="1"/>
  <c r="D723" i="1" s="1"/>
  <c r="D724" i="1" s="1"/>
  <c r="D725" i="1" s="1"/>
  <c r="D726" i="1" s="1"/>
  <c r="D727" i="1" s="1"/>
  <c r="D728" i="1" s="1"/>
  <c r="D729" i="1" s="1"/>
  <c r="D730" i="1" s="1"/>
  <c r="D731" i="1" s="1"/>
  <c r="D732" i="1" s="1"/>
  <c r="D733" i="1" s="1"/>
  <c r="D734" i="1" s="1"/>
  <c r="D735" i="1" s="1"/>
  <c r="D736" i="1" s="1"/>
  <c r="D737" i="1" s="1"/>
  <c r="D738" i="1" s="1"/>
  <c r="D739" i="1" s="1"/>
  <c r="D740" i="1" s="1"/>
  <c r="D741" i="1" s="1"/>
  <c r="D742" i="1" s="1"/>
  <c r="D743" i="1" s="1"/>
  <c r="D744" i="1" s="1"/>
  <c r="D745" i="1" s="1"/>
  <c r="D746" i="1" s="1"/>
  <c r="D747" i="1" s="1"/>
  <c r="D748" i="1" s="1"/>
  <c r="D749" i="1" s="1"/>
  <c r="D750" i="1" s="1"/>
  <c r="D751" i="1" s="1"/>
  <c r="D752" i="1" s="1"/>
  <c r="D753" i="1" s="1"/>
  <c r="D754" i="1" s="1"/>
  <c r="D755" i="1" s="1"/>
  <c r="D756" i="1" s="1"/>
  <c r="D757" i="1" s="1"/>
  <c r="D758" i="1" s="1"/>
  <c r="D759" i="1" s="1"/>
  <c r="D760" i="1" s="1"/>
  <c r="D761" i="1" s="1"/>
  <c r="D762" i="1" s="1"/>
  <c r="D763" i="1" s="1"/>
  <c r="D764" i="1" s="1"/>
  <c r="D765" i="1" s="1"/>
  <c r="D766" i="1" s="1"/>
  <c r="D767" i="1" s="1"/>
  <c r="D768" i="1" s="1"/>
  <c r="D769" i="1" s="1"/>
  <c r="D770" i="1" s="1"/>
  <c r="D771" i="1" s="1"/>
  <c r="D772" i="1" s="1"/>
  <c r="D773" i="1" s="1"/>
  <c r="D774" i="1" s="1"/>
  <c r="D775" i="1" s="1"/>
  <c r="D776" i="1" s="1"/>
  <c r="D777" i="1" s="1"/>
  <c r="D778" i="1" s="1"/>
  <c r="D779" i="1" s="1"/>
  <c r="D780" i="1" s="1"/>
  <c r="D781" i="1" s="1"/>
  <c r="D782" i="1" s="1"/>
  <c r="D783" i="1" s="1"/>
  <c r="D784" i="1" s="1"/>
  <c r="D785" i="1" s="1"/>
  <c r="D786" i="1" s="1"/>
  <c r="D787" i="1" s="1"/>
  <c r="D788" i="1" s="1"/>
  <c r="D789" i="1" s="1"/>
  <c r="D790" i="1" s="1"/>
  <c r="D791" i="1" s="1"/>
  <c r="D792" i="1" s="1"/>
  <c r="D793" i="1" s="1"/>
  <c r="D794" i="1" s="1"/>
  <c r="D795" i="1" s="1"/>
  <c r="D796" i="1" s="1"/>
  <c r="D797" i="1" s="1"/>
  <c r="D798" i="1" s="1"/>
  <c r="D799" i="1" s="1"/>
  <c r="D800" i="1" s="1"/>
  <c r="D801" i="1" s="1"/>
  <c r="D802" i="1" s="1"/>
  <c r="D803" i="1" s="1"/>
  <c r="D804" i="1" s="1"/>
  <c r="D805" i="1" s="1"/>
  <c r="D806" i="1" s="1"/>
  <c r="D807" i="1" s="1"/>
  <c r="D808" i="1" s="1"/>
  <c r="D809" i="1" s="1"/>
  <c r="D810" i="1" s="1"/>
  <c r="D811" i="1" s="1"/>
  <c r="D812" i="1" s="1"/>
  <c r="D813" i="1" s="1"/>
  <c r="D814" i="1" s="1"/>
  <c r="D815" i="1" s="1"/>
  <c r="D816" i="1" s="1"/>
  <c r="D817" i="1" s="1"/>
  <c r="D818" i="1" s="1"/>
  <c r="D819" i="1" s="1"/>
  <c r="D820" i="1" s="1"/>
  <c r="D821" i="1" s="1"/>
  <c r="D822" i="1" s="1"/>
  <c r="D823" i="1" s="1"/>
  <c r="D824" i="1" s="1"/>
  <c r="D825" i="1" s="1"/>
  <c r="D826" i="1" s="1"/>
  <c r="D827" i="1" s="1"/>
  <c r="D828" i="1" s="1"/>
  <c r="D829" i="1" s="1"/>
  <c r="D830" i="1" s="1"/>
  <c r="D831" i="1" s="1"/>
  <c r="D832" i="1" s="1"/>
  <c r="D833" i="1" s="1"/>
  <c r="D834" i="1" s="1"/>
  <c r="D835" i="1" s="1"/>
  <c r="D836" i="1" s="1"/>
  <c r="D837" i="1" s="1"/>
  <c r="D838" i="1" s="1"/>
  <c r="D839" i="1" s="1"/>
  <c r="D840" i="1" s="1"/>
  <c r="D841" i="1" s="1"/>
  <c r="D842" i="1" s="1"/>
  <c r="D843" i="1" s="1"/>
  <c r="D844" i="1" s="1"/>
  <c r="D845" i="1" s="1"/>
  <c r="D846" i="1" s="1"/>
  <c r="D847" i="1" s="1"/>
  <c r="D848" i="1" s="1"/>
  <c r="D849" i="1" s="1"/>
  <c r="D850" i="1" s="1"/>
  <c r="D851" i="1" s="1"/>
  <c r="D852" i="1" s="1"/>
  <c r="D853" i="1" s="1"/>
  <c r="D854" i="1" s="1"/>
  <c r="D855" i="1" s="1"/>
  <c r="D856" i="1" s="1"/>
  <c r="D857" i="1" s="1"/>
  <c r="D858" i="1" s="1"/>
  <c r="D859" i="1" s="1"/>
  <c r="D860" i="1" s="1"/>
  <c r="D861" i="1" s="1"/>
  <c r="D862" i="1" s="1"/>
  <c r="D863" i="1" s="1"/>
  <c r="D864" i="1" s="1"/>
  <c r="D865" i="1" s="1"/>
  <c r="D866" i="1" s="1"/>
  <c r="D867" i="1" s="1"/>
  <c r="D868" i="1" s="1"/>
  <c r="D869" i="1" s="1"/>
  <c r="D870" i="1" s="1"/>
  <c r="D871" i="1" s="1"/>
  <c r="D872" i="1" s="1"/>
  <c r="D873" i="1" s="1"/>
  <c r="D874" i="1" s="1"/>
  <c r="D875" i="1" s="1"/>
  <c r="D876" i="1" s="1"/>
  <c r="D877" i="1" s="1"/>
  <c r="D878" i="1" s="1"/>
  <c r="D879" i="1" s="1"/>
  <c r="D880" i="1" s="1"/>
  <c r="D881" i="1" s="1"/>
  <c r="D882" i="1" s="1"/>
  <c r="D883" i="1" s="1"/>
  <c r="D884" i="1" s="1"/>
  <c r="D885" i="1" s="1"/>
  <c r="D886" i="1" s="1"/>
  <c r="D887" i="1" s="1"/>
  <c r="D888" i="1" s="1"/>
  <c r="D889" i="1" s="1"/>
  <c r="D890" i="1" s="1"/>
  <c r="D891" i="1" s="1"/>
  <c r="D892" i="1" s="1"/>
  <c r="D893" i="1" s="1"/>
  <c r="D894" i="1" s="1"/>
  <c r="D895" i="1" s="1"/>
  <c r="D896" i="1" s="1"/>
  <c r="D897" i="1" s="1"/>
  <c r="D898" i="1" s="1"/>
  <c r="D899" i="1" s="1"/>
  <c r="D900" i="1" s="1"/>
  <c r="D901" i="1" s="1"/>
  <c r="D902" i="1" s="1"/>
  <c r="D903" i="1" s="1"/>
  <c r="D904" i="1" s="1"/>
  <c r="D905" i="1" s="1"/>
  <c r="D906" i="1" s="1"/>
  <c r="D907" i="1" s="1"/>
  <c r="D908" i="1" s="1"/>
  <c r="D909" i="1" s="1"/>
  <c r="D910" i="1" s="1"/>
  <c r="D911" i="1" s="1"/>
  <c r="D912" i="1" s="1"/>
  <c r="D913" i="1" s="1"/>
  <c r="D914" i="1" s="1"/>
  <c r="D915" i="1" s="1"/>
  <c r="D916" i="1" s="1"/>
  <c r="D917" i="1" s="1"/>
  <c r="D918" i="1" s="1"/>
  <c r="D919" i="1" s="1"/>
  <c r="D920" i="1" s="1"/>
  <c r="D921" i="1" s="1"/>
  <c r="D922" i="1" s="1"/>
  <c r="D923" i="1" s="1"/>
  <c r="D924" i="1" s="1"/>
  <c r="D925" i="1" s="1"/>
  <c r="D926" i="1" s="1"/>
  <c r="D927" i="1" s="1"/>
  <c r="D928" i="1" s="1"/>
  <c r="D929" i="1" s="1"/>
  <c r="D930" i="1" s="1"/>
  <c r="D931" i="1" s="1"/>
  <c r="D932" i="1" s="1"/>
  <c r="D933" i="1" s="1"/>
  <c r="D934" i="1" s="1"/>
  <c r="D935" i="1" s="1"/>
  <c r="D936" i="1" s="1"/>
  <c r="D937" i="1" s="1"/>
  <c r="D938" i="1" s="1"/>
  <c r="D939" i="1" s="1"/>
  <c r="D940" i="1" s="1"/>
  <c r="D941" i="1" s="1"/>
  <c r="D942" i="1" s="1"/>
  <c r="D943" i="1" s="1"/>
  <c r="D944" i="1" s="1"/>
  <c r="D945" i="1" s="1"/>
  <c r="D946" i="1" s="1"/>
  <c r="D947" i="1" s="1"/>
  <c r="D948" i="1" s="1"/>
  <c r="D949" i="1" s="1"/>
  <c r="D950" i="1" s="1"/>
  <c r="D951" i="1" s="1"/>
  <c r="D952" i="1" s="1"/>
  <c r="D953" i="1" s="1"/>
  <c r="D954" i="1" s="1"/>
  <c r="D955" i="1" s="1"/>
  <c r="D956" i="1" s="1"/>
  <c r="D957" i="1" s="1"/>
  <c r="D958" i="1" s="1"/>
  <c r="D959" i="1" s="1"/>
  <c r="D960" i="1" s="1"/>
  <c r="D961" i="1" s="1"/>
  <c r="D962" i="1" s="1"/>
  <c r="D963" i="1" s="1"/>
  <c r="D964" i="1" s="1"/>
  <c r="D965" i="1" s="1"/>
  <c r="D966" i="1" s="1"/>
  <c r="D967" i="1" s="1"/>
  <c r="D968" i="1" s="1"/>
  <c r="D969" i="1" s="1"/>
  <c r="D970" i="1" s="1"/>
  <c r="D971" i="1" s="1"/>
  <c r="D972" i="1" s="1"/>
  <c r="D973" i="1" s="1"/>
  <c r="D974" i="1" s="1"/>
  <c r="D975" i="1" s="1"/>
  <c r="D976" i="1" s="1"/>
  <c r="D977" i="1" s="1"/>
  <c r="D978" i="1" s="1"/>
  <c r="D979" i="1" s="1"/>
  <c r="D980" i="1" s="1"/>
  <c r="D981" i="1" s="1"/>
  <c r="D982" i="1" s="1"/>
  <c r="D983" i="1" s="1"/>
  <c r="D984" i="1" s="1"/>
  <c r="D985" i="1" s="1"/>
  <c r="D986" i="1" s="1"/>
  <c r="D987" i="1" s="1"/>
  <c r="D988" i="1" s="1"/>
  <c r="D989" i="1" s="1"/>
  <c r="D990" i="1" s="1"/>
  <c r="D991" i="1" s="1"/>
  <c r="D992" i="1" s="1"/>
  <c r="D993" i="1" s="1"/>
  <c r="D994" i="1" s="1"/>
  <c r="D995" i="1" s="1"/>
  <c r="D996" i="1" s="1"/>
  <c r="D997" i="1" s="1"/>
  <c r="D998" i="1" s="1"/>
  <c r="D999" i="1" s="1"/>
  <c r="D1000" i="1" s="1"/>
  <c r="D1001" i="1" s="1"/>
  <c r="D1002" i="1" s="1"/>
  <c r="D1003" i="1" s="1"/>
  <c r="D1004" i="1" s="1"/>
  <c r="D1005" i="1" s="1"/>
  <c r="D1006" i="1" s="1"/>
  <c r="D1007" i="1" s="1"/>
  <c r="D1008" i="1" s="1"/>
  <c r="D1009" i="1" s="1"/>
  <c r="D1010" i="1" s="1"/>
  <c r="D1011" i="1" s="1"/>
  <c r="D1012" i="1" s="1"/>
  <c r="D1013" i="1" s="1"/>
  <c r="D1014" i="1" s="1"/>
  <c r="D1015" i="1" s="1"/>
  <c r="D1016" i="1" s="1"/>
  <c r="D1017" i="1" s="1"/>
  <c r="D1018" i="1" s="1"/>
  <c r="D1019" i="1" s="1"/>
  <c r="D1020" i="1" s="1"/>
  <c r="D1021" i="1" s="1"/>
  <c r="D1022" i="1" s="1"/>
  <c r="D1023" i="1" s="1"/>
  <c r="D1024" i="1" s="1"/>
  <c r="D1025" i="1" s="1"/>
  <c r="D1026" i="1" s="1"/>
  <c r="D1027" i="1" s="1"/>
  <c r="D1028" i="1" s="1"/>
  <c r="D1029" i="1" s="1"/>
  <c r="D1030" i="1" s="1"/>
  <c r="D1031" i="1" s="1"/>
  <c r="D1032" i="1" s="1"/>
  <c r="D1033" i="1" s="1"/>
  <c r="D1034" i="1" s="1"/>
  <c r="D1035" i="1" s="1"/>
  <c r="D1036" i="1" s="1"/>
  <c r="D1037" i="1" s="1"/>
  <c r="D1038" i="1" s="1"/>
  <c r="D1039" i="1" s="1"/>
  <c r="D1040" i="1" s="1"/>
  <c r="D1041" i="1" s="1"/>
  <c r="D1042" i="1" s="1"/>
  <c r="D1043" i="1" s="1"/>
  <c r="D1044" i="1" s="1"/>
  <c r="D1045" i="1" s="1"/>
  <c r="D1046" i="1" s="1"/>
  <c r="D1047" i="1" s="1"/>
  <c r="D1048" i="1" s="1"/>
  <c r="D1049" i="1" s="1"/>
  <c r="D1050" i="1" s="1"/>
  <c r="D1051" i="1" s="1"/>
  <c r="D1052" i="1" s="1"/>
  <c r="D1053" i="1" s="1"/>
  <c r="D1054" i="1" s="1"/>
  <c r="D1055" i="1" s="1"/>
  <c r="D1056" i="1" s="1"/>
  <c r="D1057" i="1" s="1"/>
  <c r="D1058" i="1" s="1"/>
  <c r="D1059" i="1" s="1"/>
  <c r="D1060" i="1" s="1"/>
  <c r="D1061" i="1" s="1"/>
  <c r="D1062" i="1" s="1"/>
  <c r="D1063" i="1" s="1"/>
  <c r="D1064" i="1" s="1"/>
  <c r="D1065" i="1" s="1"/>
  <c r="D1066" i="1" s="1"/>
  <c r="D1067" i="1" s="1"/>
  <c r="D1068" i="1" s="1"/>
  <c r="D1069" i="1" s="1"/>
  <c r="D1070" i="1" s="1"/>
  <c r="D1071" i="1" s="1"/>
  <c r="D1072" i="1" s="1"/>
  <c r="D1073" i="1" s="1"/>
  <c r="D1074" i="1" s="1"/>
  <c r="D1075" i="1" s="1"/>
  <c r="D1076" i="1" s="1"/>
  <c r="D1077" i="1" s="1"/>
  <c r="D1078" i="1" s="1"/>
  <c r="D1079" i="1" s="1"/>
  <c r="D1080" i="1" s="1"/>
  <c r="D1081" i="1" s="1"/>
  <c r="D1082" i="1" s="1"/>
  <c r="D1083" i="1" s="1"/>
  <c r="D1084" i="1" s="1"/>
  <c r="D1085" i="1" s="1"/>
  <c r="D1086" i="1" s="1"/>
  <c r="D1087" i="1" s="1"/>
  <c r="D1088" i="1" s="1"/>
  <c r="D1089" i="1" s="1"/>
  <c r="D1090" i="1" s="1"/>
  <c r="D1091" i="1" s="1"/>
  <c r="D1092" i="1" s="1"/>
  <c r="D1093" i="1" s="1"/>
  <c r="D1094" i="1" s="1"/>
  <c r="D1095" i="1" s="1"/>
  <c r="D1096" i="1" s="1"/>
  <c r="D1097" i="1" s="1"/>
  <c r="D1098" i="1" s="1"/>
  <c r="D1099" i="1" s="1"/>
  <c r="D1100" i="1" s="1"/>
  <c r="D1101" i="1" s="1"/>
  <c r="D1102" i="1" s="1"/>
  <c r="D1103" i="1" s="1"/>
  <c r="D1104" i="1" s="1"/>
  <c r="D1105" i="1" s="1"/>
  <c r="D1106" i="1" s="1"/>
  <c r="D1107" i="1" s="1"/>
  <c r="D1108" i="1" s="1"/>
  <c r="D1109" i="1" s="1"/>
  <c r="D1110" i="1" s="1"/>
  <c r="D1111" i="1" s="1"/>
  <c r="D1112" i="1" s="1"/>
  <c r="D1113" i="1" s="1"/>
  <c r="D1114" i="1" s="1"/>
  <c r="D1115" i="1" s="1"/>
  <c r="D1116" i="1" s="1"/>
  <c r="D1117" i="1" s="1"/>
  <c r="D1118" i="1" s="1"/>
  <c r="D1119" i="1" s="1"/>
  <c r="D1120" i="1" s="1"/>
  <c r="D1121" i="1" s="1"/>
  <c r="D1122" i="1" s="1"/>
  <c r="D1123" i="1" s="1"/>
  <c r="D1124" i="1" s="1"/>
  <c r="D1125" i="1" s="1"/>
  <c r="D1126" i="1" s="1"/>
  <c r="D1127" i="1" s="1"/>
  <c r="D1128" i="1" s="1"/>
  <c r="D1129" i="1" s="1"/>
  <c r="D1130" i="1" s="1"/>
  <c r="D1131" i="1" s="1"/>
  <c r="D1132" i="1" s="1"/>
  <c r="D1133" i="1" s="1"/>
  <c r="D1134" i="1" s="1"/>
  <c r="D1135" i="1" s="1"/>
  <c r="D1136" i="1" s="1"/>
  <c r="D1137" i="1" s="1"/>
  <c r="D1138" i="1" s="1"/>
  <c r="D1139" i="1" s="1"/>
  <c r="D1140" i="1" s="1"/>
  <c r="D1141" i="1" s="1"/>
  <c r="D1142" i="1" s="1"/>
  <c r="D1143" i="1" s="1"/>
  <c r="D1144" i="1" s="1"/>
  <c r="D1145" i="1" s="1"/>
  <c r="D1146" i="1" s="1"/>
  <c r="D1147" i="1" s="1"/>
  <c r="D1148" i="1" s="1"/>
  <c r="D1149" i="1" s="1"/>
  <c r="D1150" i="1" s="1"/>
  <c r="D1151" i="1" s="1"/>
  <c r="D1152" i="1" s="1"/>
  <c r="D1153" i="1" s="1"/>
  <c r="D1154" i="1" s="1"/>
  <c r="D1155" i="1" s="1"/>
  <c r="D1156" i="1" s="1"/>
  <c r="D1157" i="1" s="1"/>
  <c r="D1158" i="1" s="1"/>
  <c r="D1159" i="1" s="1"/>
  <c r="D1160" i="1" s="1"/>
  <c r="D1161" i="1" s="1"/>
  <c r="D1162" i="1" s="1"/>
  <c r="D1163" i="1" s="1"/>
  <c r="D1164" i="1" s="1"/>
  <c r="D1165" i="1" s="1"/>
  <c r="D1166" i="1" s="1"/>
  <c r="D1167" i="1" s="1"/>
  <c r="D1168" i="1" s="1"/>
  <c r="D1169" i="1" s="1"/>
  <c r="D1170" i="1" s="1"/>
  <c r="D1171" i="1" s="1"/>
  <c r="D1172" i="1" s="1"/>
  <c r="D1173" i="1" s="1"/>
  <c r="D1174" i="1" s="1"/>
  <c r="D1175" i="1" s="1"/>
  <c r="D1176" i="1" s="1"/>
  <c r="D1177" i="1" s="1"/>
  <c r="D1178" i="1" s="1"/>
  <c r="D1179" i="1" s="1"/>
  <c r="D1180" i="1" s="1"/>
  <c r="D1181" i="1" s="1"/>
  <c r="D1182" i="1" s="1"/>
  <c r="D1183" i="1" s="1"/>
  <c r="D1184" i="1" s="1"/>
  <c r="D1185" i="1" s="1"/>
  <c r="D1186" i="1" s="1"/>
  <c r="D1187" i="1" s="1"/>
  <c r="D1188" i="1" s="1"/>
  <c r="D1189" i="1" s="1"/>
  <c r="D1190" i="1" s="1"/>
  <c r="D1191" i="1" s="1"/>
  <c r="D1192" i="1" s="1"/>
  <c r="D1193" i="1" s="1"/>
  <c r="D1194" i="1" s="1"/>
  <c r="D1195" i="1" s="1"/>
  <c r="D1196" i="1" s="1"/>
  <c r="D1197" i="1" s="1"/>
  <c r="D1198" i="1" s="1"/>
  <c r="D1199" i="1" s="1"/>
  <c r="D1200" i="1" s="1"/>
  <c r="D1201" i="1" s="1"/>
  <c r="D1202" i="1" s="1"/>
  <c r="D1203" i="1" s="1"/>
  <c r="D1204" i="1" s="1"/>
  <c r="D1205" i="1" s="1"/>
  <c r="D1206" i="1" s="1"/>
  <c r="D1207" i="1" s="1"/>
  <c r="D1208" i="1" s="1"/>
  <c r="D1209" i="1" s="1"/>
  <c r="D1210" i="1" s="1"/>
  <c r="D1211" i="1" s="1"/>
  <c r="D1212" i="1" s="1"/>
  <c r="D1213" i="1" s="1"/>
  <c r="D1214" i="1" s="1"/>
  <c r="D1215" i="1" s="1"/>
  <c r="D1216" i="1" s="1"/>
  <c r="D1217" i="1" s="1"/>
  <c r="D1218" i="1" s="1"/>
  <c r="D1219" i="1" s="1"/>
  <c r="D1220" i="1" s="1"/>
  <c r="D1221" i="1" s="1"/>
  <c r="D1222" i="1" s="1"/>
  <c r="D1223" i="1" s="1"/>
  <c r="D1224" i="1" s="1"/>
  <c r="D1225" i="1" s="1"/>
  <c r="D1226" i="1" s="1"/>
  <c r="D1227" i="1" s="1"/>
  <c r="D1228" i="1" s="1"/>
  <c r="D1229" i="1" s="1"/>
  <c r="D1230" i="1" s="1"/>
  <c r="D1231" i="1" s="1"/>
  <c r="D1232" i="1" s="1"/>
  <c r="D1233" i="1" s="1"/>
  <c r="D1234" i="1" s="1"/>
  <c r="D1235" i="1" s="1"/>
  <c r="D1236" i="1" s="1"/>
  <c r="D1237" i="1" s="1"/>
  <c r="D1238" i="1" s="1"/>
  <c r="D1239" i="1" s="1"/>
  <c r="D1240" i="1" s="1"/>
  <c r="D1241" i="1" s="1"/>
  <c r="D1242" i="1" s="1"/>
  <c r="D1243" i="1" s="1"/>
  <c r="D1244" i="1" s="1"/>
  <c r="D1245" i="1" s="1"/>
  <c r="D1246" i="1" s="1"/>
  <c r="D1247" i="1" s="1"/>
  <c r="D1248" i="1" s="1"/>
  <c r="D1249" i="1" s="1"/>
  <c r="D1250" i="1" s="1"/>
  <c r="D1251" i="1" s="1"/>
  <c r="D1252" i="1" s="1"/>
  <c r="D1253" i="1" s="1"/>
  <c r="D1254" i="1" s="1"/>
  <c r="D1255" i="1" s="1"/>
  <c r="D1256" i="1" s="1"/>
  <c r="D1257" i="1" s="1"/>
  <c r="D1258" i="1" s="1"/>
  <c r="D1259" i="1" s="1"/>
  <c r="D1260" i="1" s="1"/>
  <c r="D1261" i="1" s="1"/>
  <c r="D1262" i="1" s="1"/>
  <c r="D1263" i="1" s="1"/>
  <c r="D1264" i="1" s="1"/>
  <c r="D1265" i="1" s="1"/>
  <c r="D1266" i="1" s="1"/>
  <c r="D1267" i="1" s="1"/>
  <c r="D1268" i="1" s="1"/>
  <c r="D1269" i="1" s="1"/>
  <c r="D1270" i="1" s="1"/>
  <c r="D1271" i="1" s="1"/>
  <c r="D1272" i="1" s="1"/>
  <c r="D1273" i="1" s="1"/>
  <c r="D1274" i="1" s="1"/>
  <c r="D1275" i="1" s="1"/>
  <c r="D1276" i="1" s="1"/>
  <c r="D1277" i="1" s="1"/>
  <c r="D1278" i="1" s="1"/>
  <c r="D1279" i="1" s="1"/>
  <c r="D1280" i="1" s="1"/>
  <c r="D1281" i="1" s="1"/>
  <c r="D1282" i="1" s="1"/>
  <c r="D1283" i="1" s="1"/>
  <c r="D1284" i="1" s="1"/>
  <c r="D1285" i="1" s="1"/>
  <c r="D1286" i="1" s="1"/>
  <c r="D1287" i="1" s="1"/>
  <c r="D1288" i="1" s="1"/>
  <c r="D1289" i="1" s="1"/>
  <c r="D1290" i="1" s="1"/>
  <c r="D1291" i="1" s="1"/>
  <c r="D1292" i="1" s="1"/>
  <c r="D1293" i="1" s="1"/>
  <c r="D1294" i="1" s="1"/>
  <c r="D1295" i="1" s="1"/>
  <c r="D1296" i="1" s="1"/>
  <c r="D1297" i="1" s="1"/>
  <c r="D1298" i="1" s="1"/>
  <c r="D1299" i="1" s="1"/>
  <c r="D1300" i="1" s="1"/>
  <c r="D1301" i="1" s="1"/>
  <c r="D1302" i="1" s="1"/>
  <c r="D1303" i="1" s="1"/>
  <c r="D1304" i="1" s="1"/>
  <c r="D1305" i="1" s="1"/>
  <c r="D1306" i="1" s="1"/>
  <c r="D1307" i="1" s="1"/>
  <c r="D1308" i="1" s="1"/>
  <c r="D1309" i="1" s="1"/>
  <c r="D1310" i="1" s="1"/>
  <c r="D1311" i="1" s="1"/>
  <c r="D1312" i="1" s="1"/>
  <c r="D1313" i="1" s="1"/>
  <c r="D1314" i="1" s="1"/>
  <c r="D1315" i="1" s="1"/>
  <c r="D1316" i="1" s="1"/>
  <c r="D1317" i="1" s="1"/>
  <c r="D1318" i="1" s="1"/>
  <c r="D1319" i="1" s="1"/>
  <c r="D1320" i="1" s="1"/>
  <c r="D1321" i="1" s="1"/>
  <c r="D1322" i="1" s="1"/>
  <c r="D1323" i="1" s="1"/>
  <c r="D1324" i="1" s="1"/>
  <c r="D1325" i="1" s="1"/>
  <c r="D1326" i="1" s="1"/>
  <c r="D1327" i="1" s="1"/>
  <c r="D1328" i="1" s="1"/>
  <c r="D1329" i="1" s="1"/>
  <c r="D1330" i="1" s="1"/>
  <c r="D1331" i="1" s="1"/>
  <c r="D1332" i="1" s="1"/>
  <c r="D1333" i="1" s="1"/>
  <c r="D1334" i="1" s="1"/>
  <c r="D1335" i="1" s="1"/>
  <c r="D1336" i="1" s="1"/>
  <c r="D1337" i="1" s="1"/>
  <c r="D1338" i="1" s="1"/>
  <c r="D1339" i="1" s="1"/>
  <c r="D1340" i="1" s="1"/>
  <c r="D1341" i="1" s="1"/>
  <c r="D1342" i="1" s="1"/>
  <c r="D1343" i="1" s="1"/>
  <c r="D1344" i="1" s="1"/>
  <c r="D1345" i="1" s="1"/>
  <c r="D1346" i="1" s="1"/>
  <c r="D1347" i="1" s="1"/>
  <c r="D1348" i="1" s="1"/>
  <c r="D1349" i="1" s="1"/>
  <c r="D1350" i="1" s="1"/>
  <c r="D1351" i="1" s="1"/>
  <c r="D1352" i="1" s="1"/>
  <c r="D1353" i="1" s="1"/>
  <c r="D1354" i="1" s="1"/>
  <c r="D1355" i="1" s="1"/>
  <c r="D1356" i="1" s="1"/>
  <c r="D1357" i="1" s="1"/>
  <c r="D1358" i="1" s="1"/>
  <c r="D1359" i="1" s="1"/>
  <c r="D1360" i="1" s="1"/>
  <c r="D1361" i="1" s="1"/>
  <c r="D1362" i="1" s="1"/>
  <c r="D1363" i="1" s="1"/>
  <c r="D1364" i="1" s="1"/>
  <c r="D1365" i="1" s="1"/>
  <c r="D1366" i="1" s="1"/>
  <c r="D1367" i="1" s="1"/>
  <c r="D1368" i="1" s="1"/>
  <c r="D1369" i="1" s="1"/>
  <c r="D1370" i="1" s="1"/>
  <c r="D1371" i="1" s="1"/>
  <c r="D1372" i="1" s="1"/>
  <c r="D1373" i="1" s="1"/>
  <c r="D1374" i="1" s="1"/>
  <c r="D1375" i="1" s="1"/>
  <c r="D1376" i="1" s="1"/>
  <c r="D1377" i="1" s="1"/>
  <c r="D1378" i="1" s="1"/>
  <c r="D1379" i="1" s="1"/>
  <c r="D1380" i="1" s="1"/>
  <c r="D1381" i="1" s="1"/>
  <c r="D1382" i="1" s="1"/>
  <c r="D1383" i="1" s="1"/>
  <c r="D1384" i="1" s="1"/>
  <c r="D1385" i="1" s="1"/>
  <c r="D1386" i="1" s="1"/>
  <c r="D1387" i="1" s="1"/>
  <c r="D1388" i="1" s="1"/>
  <c r="D1389" i="1" s="1"/>
  <c r="D1390" i="1" s="1"/>
  <c r="D1391" i="1" s="1"/>
  <c r="D1392" i="1" s="1"/>
  <c r="D1393" i="1" s="1"/>
  <c r="D1394" i="1" s="1"/>
  <c r="D1395" i="1" s="1"/>
  <c r="D1396" i="1" s="1"/>
  <c r="D1397" i="1" s="1"/>
  <c r="D1398" i="1" s="1"/>
  <c r="D1399" i="1" s="1"/>
  <c r="D1400" i="1" s="1"/>
  <c r="D1401" i="1" s="1"/>
  <c r="D1402" i="1" s="1"/>
  <c r="D1403" i="1" s="1"/>
  <c r="D1404" i="1" s="1"/>
  <c r="D1405" i="1" s="1"/>
  <c r="D1406" i="1" s="1"/>
  <c r="D1407" i="1" s="1"/>
  <c r="D1408" i="1" s="1"/>
  <c r="D1409" i="1" s="1"/>
  <c r="D1410" i="1" s="1"/>
  <c r="D1411" i="1" s="1"/>
  <c r="D1412" i="1" s="1"/>
  <c r="D1413" i="1" s="1"/>
  <c r="D1414" i="1" s="1"/>
  <c r="D1415" i="1" s="1"/>
  <c r="D1416" i="1" s="1"/>
  <c r="D1417" i="1" s="1"/>
  <c r="D1418" i="1" s="1"/>
  <c r="D1419" i="1" s="1"/>
  <c r="D1420" i="1" s="1"/>
  <c r="D1421" i="1" s="1"/>
  <c r="D1422" i="1" s="1"/>
  <c r="D1423" i="1" s="1"/>
  <c r="D1424" i="1" s="1"/>
  <c r="D1425" i="1" s="1"/>
  <c r="D1426" i="1" s="1"/>
  <c r="D1427" i="1" s="1"/>
  <c r="D1428" i="1" s="1"/>
  <c r="D1429" i="1" s="1"/>
  <c r="D1430" i="1" s="1"/>
  <c r="D1431" i="1" s="1"/>
  <c r="D1432" i="1" s="1"/>
  <c r="D1433" i="1" s="1"/>
  <c r="D1434" i="1" s="1"/>
  <c r="D1435" i="1" s="1"/>
  <c r="D1436" i="1" s="1"/>
  <c r="D1437" i="1" s="1"/>
  <c r="D1438" i="1" s="1"/>
  <c r="D1439" i="1" s="1"/>
  <c r="D1440" i="1" s="1"/>
  <c r="D1441" i="1" s="1"/>
  <c r="D1442" i="1" s="1"/>
  <c r="D1443" i="1" s="1"/>
  <c r="D1444" i="1" s="1"/>
  <c r="D1445" i="1" s="1"/>
  <c r="D1446" i="1" s="1"/>
  <c r="D1447" i="1" s="1"/>
  <c r="D1448" i="1" s="1"/>
  <c r="D1449" i="1" s="1"/>
  <c r="D1450" i="1" s="1"/>
  <c r="D1451" i="1" s="1"/>
  <c r="D1452" i="1" s="1"/>
  <c r="D1453" i="1" s="1"/>
  <c r="D1454" i="1" s="1"/>
  <c r="D1455" i="1" s="1"/>
  <c r="D1456" i="1" s="1"/>
  <c r="D1457" i="1" s="1"/>
  <c r="D1458" i="1" s="1"/>
  <c r="D1459" i="1" s="1"/>
  <c r="D1460" i="1" s="1"/>
  <c r="D1461" i="1" s="1"/>
  <c r="D1462" i="1" s="1"/>
  <c r="D1463" i="1" s="1"/>
  <c r="D1464" i="1" s="1"/>
  <c r="D1465" i="1" s="1"/>
  <c r="D1466" i="1" s="1"/>
  <c r="D1467" i="1" s="1"/>
  <c r="D1468" i="1" s="1"/>
  <c r="D1469" i="1" s="1"/>
  <c r="D1470" i="1" s="1"/>
  <c r="D1471" i="1" s="1"/>
  <c r="D1472" i="1" s="1"/>
  <c r="D1473" i="1" s="1"/>
  <c r="D1474" i="1" s="1"/>
  <c r="D1475" i="1" s="1"/>
  <c r="D1476" i="1" s="1"/>
  <c r="D1477" i="1" s="1"/>
  <c r="D1478" i="1" s="1"/>
  <c r="D1479" i="1" s="1"/>
  <c r="D1480" i="1" s="1"/>
  <c r="D1481" i="1" s="1"/>
  <c r="D1482" i="1" s="1"/>
  <c r="D1483" i="1" s="1"/>
  <c r="D1484" i="1" s="1"/>
  <c r="D1485" i="1" s="1"/>
  <c r="D1486" i="1" s="1"/>
  <c r="D1487" i="1" s="1"/>
  <c r="D1488" i="1" s="1"/>
  <c r="D1489" i="1" s="1"/>
  <c r="D1490" i="1" s="1"/>
  <c r="D1491" i="1" s="1"/>
  <c r="D1492" i="1" s="1"/>
  <c r="D1493" i="1" s="1"/>
  <c r="D1494" i="1" s="1"/>
  <c r="D1495" i="1" s="1"/>
  <c r="D1496" i="1" s="1"/>
  <c r="D1497" i="1" s="1"/>
  <c r="D1498" i="1" s="1"/>
  <c r="D1499" i="1" s="1"/>
  <c r="D1500" i="1" s="1"/>
  <c r="D1501" i="1" s="1"/>
  <c r="D1502" i="1" s="1"/>
  <c r="D1503" i="1" s="1"/>
  <c r="D1504" i="1" s="1"/>
  <c r="D1505" i="1" s="1"/>
  <c r="D1506" i="1" s="1"/>
  <c r="D1507" i="1" s="1"/>
  <c r="D1508" i="1" s="1"/>
  <c r="D1509" i="1" s="1"/>
  <c r="D1510" i="1" s="1"/>
  <c r="D1511" i="1" s="1"/>
  <c r="D1512" i="1" s="1"/>
  <c r="D1513" i="1" s="1"/>
  <c r="D1514" i="1" s="1"/>
  <c r="D1515" i="1" s="1"/>
  <c r="D1516" i="1" s="1"/>
  <c r="D1517" i="1" s="1"/>
  <c r="D1518" i="1" s="1"/>
  <c r="D1519" i="1" s="1"/>
  <c r="D1520" i="1" s="1"/>
  <c r="D1521" i="1" s="1"/>
  <c r="D1522" i="1" s="1"/>
  <c r="D1523" i="1" s="1"/>
  <c r="D1524" i="1" s="1"/>
  <c r="D1525" i="1" s="1"/>
  <c r="D1526" i="1" s="1"/>
  <c r="D1527" i="1" s="1"/>
  <c r="D1528" i="1" s="1"/>
  <c r="D1529" i="1" s="1"/>
  <c r="D1530" i="1" s="1"/>
  <c r="D1531" i="1" s="1"/>
  <c r="D1532" i="1" s="1"/>
  <c r="D1533" i="1" s="1"/>
  <c r="D1534" i="1" s="1"/>
  <c r="D1535" i="1" s="1"/>
  <c r="D1536" i="1" s="1"/>
  <c r="D1537" i="1" s="1"/>
  <c r="D1538" i="1" s="1"/>
  <c r="D1539" i="1" s="1"/>
  <c r="D1540" i="1" s="1"/>
  <c r="D1541" i="1" s="1"/>
  <c r="D1542" i="1" s="1"/>
  <c r="D1543" i="1" s="1"/>
  <c r="D1544" i="1" s="1"/>
  <c r="D1545" i="1" s="1"/>
  <c r="D1546" i="1" s="1"/>
  <c r="D1547" i="1" s="1"/>
  <c r="D1548" i="1" s="1"/>
  <c r="D1549" i="1" s="1"/>
  <c r="D1550" i="1" s="1"/>
  <c r="D1551" i="1" s="1"/>
  <c r="D1552" i="1" s="1"/>
  <c r="D1553" i="1" s="1"/>
  <c r="D1554" i="1" s="1"/>
  <c r="D1555" i="1" s="1"/>
  <c r="D1556" i="1" s="1"/>
  <c r="D1557" i="1" s="1"/>
  <c r="D1558" i="1" s="1"/>
  <c r="D1559" i="1" s="1"/>
  <c r="D1560" i="1" s="1"/>
  <c r="D1561" i="1" s="1"/>
  <c r="D1562" i="1" s="1"/>
  <c r="D1563" i="1" s="1"/>
  <c r="D1564" i="1" s="1"/>
  <c r="D1565" i="1" s="1"/>
  <c r="D1566" i="1" s="1"/>
  <c r="D1567" i="1" s="1"/>
  <c r="D1568" i="1" s="1"/>
  <c r="D1569" i="1" s="1"/>
  <c r="D1570" i="1" s="1"/>
  <c r="D1571" i="1" s="1"/>
  <c r="D1572" i="1" s="1"/>
  <c r="D1573" i="1" s="1"/>
  <c r="D1574" i="1" s="1"/>
  <c r="D1575" i="1" s="1"/>
  <c r="D1576" i="1" s="1"/>
  <c r="D1577" i="1" s="1"/>
  <c r="D1578" i="1" s="1"/>
  <c r="D1579" i="1" s="1"/>
  <c r="D1580" i="1" s="1"/>
  <c r="D1581" i="1" s="1"/>
  <c r="D1582" i="1" s="1"/>
  <c r="D1583" i="1" s="1"/>
  <c r="D1584" i="1" s="1"/>
  <c r="D1585" i="1" s="1"/>
  <c r="D1586" i="1" s="1"/>
  <c r="D1587" i="1" s="1"/>
  <c r="D1588" i="1" s="1"/>
  <c r="D1589" i="1" s="1"/>
  <c r="D1590" i="1" s="1"/>
  <c r="D1591" i="1" s="1"/>
  <c r="D1592" i="1" s="1"/>
  <c r="D1593" i="1" s="1"/>
  <c r="D1594" i="1" s="1"/>
  <c r="D1595" i="1" s="1"/>
  <c r="D1596" i="1" s="1"/>
  <c r="D1597" i="1" s="1"/>
  <c r="D1598" i="1" s="1"/>
  <c r="D1599" i="1" s="1"/>
  <c r="D1600" i="1" s="1"/>
  <c r="D1601" i="1" s="1"/>
  <c r="D1602" i="1" s="1"/>
  <c r="D1603" i="1" s="1"/>
  <c r="D1604" i="1" s="1"/>
  <c r="D1605" i="1" s="1"/>
  <c r="D1606" i="1" s="1"/>
  <c r="D1607" i="1" s="1"/>
  <c r="D1608" i="1" s="1"/>
  <c r="D1609" i="1" s="1"/>
  <c r="D1610" i="1" s="1"/>
  <c r="D1611" i="1" s="1"/>
  <c r="D1612" i="1" s="1"/>
  <c r="D1613" i="1" s="1"/>
  <c r="D1614" i="1" s="1"/>
  <c r="D1615" i="1" s="1"/>
  <c r="D1616" i="1" s="1"/>
  <c r="D1617" i="1" s="1"/>
  <c r="D1618" i="1" s="1"/>
  <c r="D1619" i="1" s="1"/>
  <c r="D1620" i="1" s="1"/>
  <c r="D1621" i="1" s="1"/>
  <c r="D1622" i="1" s="1"/>
  <c r="D1623" i="1" s="1"/>
  <c r="D1624" i="1" s="1"/>
  <c r="D1625" i="1" s="1"/>
  <c r="D1626" i="1" s="1"/>
  <c r="D1627" i="1" s="1"/>
  <c r="D1628" i="1" s="1"/>
  <c r="D1629" i="1" s="1"/>
  <c r="D1630" i="1" s="1"/>
  <c r="D1631" i="1" s="1"/>
  <c r="D1632" i="1" s="1"/>
  <c r="D1633" i="1" s="1"/>
  <c r="D1634" i="1" s="1"/>
  <c r="D1635" i="1" s="1"/>
  <c r="D1636" i="1" s="1"/>
  <c r="D1637" i="1" s="1"/>
  <c r="D1638" i="1" s="1"/>
  <c r="D1639" i="1" s="1"/>
  <c r="D1640" i="1" s="1"/>
  <c r="D1641" i="1" s="1"/>
  <c r="D1642" i="1" s="1"/>
  <c r="D1643" i="1" s="1"/>
  <c r="D1644" i="1" s="1"/>
  <c r="D1645" i="1" s="1"/>
  <c r="D1646" i="1" s="1"/>
  <c r="D1647" i="1" s="1"/>
  <c r="D1648" i="1" s="1"/>
  <c r="D1649" i="1" s="1"/>
  <c r="D1650" i="1" s="1"/>
  <c r="D1651" i="1" s="1"/>
  <c r="D1652" i="1" s="1"/>
  <c r="D1653" i="1" s="1"/>
  <c r="D1654" i="1" s="1"/>
  <c r="D1655" i="1" s="1"/>
  <c r="D1656" i="1" s="1"/>
  <c r="D1657" i="1" s="1"/>
  <c r="D1658" i="1" s="1"/>
  <c r="D1659" i="1" s="1"/>
  <c r="D1660" i="1" s="1"/>
  <c r="D1661" i="1" s="1"/>
  <c r="D1662" i="1" s="1"/>
  <c r="D1663" i="1" s="1"/>
  <c r="D1664" i="1" s="1"/>
  <c r="D1665" i="1" s="1"/>
  <c r="D1666" i="1" s="1"/>
  <c r="D1667" i="1" s="1"/>
  <c r="D1668" i="1" s="1"/>
  <c r="D1669" i="1" s="1"/>
  <c r="D1670" i="1" s="1"/>
  <c r="D1671" i="1" s="1"/>
  <c r="D1672" i="1" s="1"/>
  <c r="D1673" i="1" s="1"/>
  <c r="D1674" i="1" s="1"/>
  <c r="D1675" i="1" s="1"/>
  <c r="D1676" i="1" s="1"/>
  <c r="D1677" i="1" s="1"/>
  <c r="D1678" i="1" s="1"/>
  <c r="D1679" i="1" s="1"/>
  <c r="D1680" i="1" s="1"/>
  <c r="D1681" i="1" s="1"/>
  <c r="D1682" i="1" s="1"/>
  <c r="D1683" i="1" s="1"/>
  <c r="D1684" i="1" s="1"/>
  <c r="D1685" i="1" s="1"/>
  <c r="D1686" i="1" s="1"/>
  <c r="D1687" i="1" s="1"/>
  <c r="D1688" i="1" s="1"/>
  <c r="D1689" i="1" s="1"/>
  <c r="D1690" i="1" s="1"/>
  <c r="D1691" i="1" s="1"/>
  <c r="D1692" i="1" s="1"/>
  <c r="D1693" i="1" s="1"/>
  <c r="D1694" i="1" s="1"/>
  <c r="D1695" i="1" s="1"/>
  <c r="D1696" i="1" s="1"/>
  <c r="D1697" i="1" s="1"/>
  <c r="D1698" i="1" s="1"/>
  <c r="D1699" i="1" s="1"/>
  <c r="D1700" i="1" s="1"/>
  <c r="D1701" i="1" s="1"/>
  <c r="D1702" i="1" s="1"/>
  <c r="D1703" i="1" s="1"/>
  <c r="D1704" i="1" s="1"/>
  <c r="D1705" i="1" s="1"/>
  <c r="D1706" i="1" s="1"/>
  <c r="D1707" i="1" s="1"/>
  <c r="D1708" i="1" s="1"/>
  <c r="D1709" i="1" s="1"/>
  <c r="D1710" i="1" s="1"/>
  <c r="D1711" i="1" s="1"/>
  <c r="D1712" i="1" s="1"/>
  <c r="D1713" i="1" s="1"/>
  <c r="D1714" i="1" s="1"/>
  <c r="D1715" i="1" s="1"/>
  <c r="D1716" i="1" s="1"/>
  <c r="D1717" i="1" s="1"/>
  <c r="D1718" i="1" s="1"/>
  <c r="D1719" i="1" s="1"/>
  <c r="D1720" i="1" s="1"/>
  <c r="D1721" i="1" s="1"/>
  <c r="D1722" i="1" s="1"/>
  <c r="D1723" i="1" s="1"/>
  <c r="D1724" i="1" s="1"/>
  <c r="D1725" i="1" s="1"/>
  <c r="D1726" i="1" s="1"/>
  <c r="D1727" i="1" s="1"/>
  <c r="D1728" i="1" s="1"/>
  <c r="D1729" i="1" s="1"/>
  <c r="D1730" i="1" s="1"/>
  <c r="D1731" i="1" s="1"/>
  <c r="D1732" i="1" s="1"/>
  <c r="D1733" i="1" s="1"/>
  <c r="D1734" i="1" s="1"/>
  <c r="D1735" i="1" s="1"/>
  <c r="D1736" i="1" s="1"/>
  <c r="D1737" i="1" s="1"/>
  <c r="D1738" i="1" s="1"/>
  <c r="D1739" i="1" s="1"/>
  <c r="D1740" i="1" s="1"/>
  <c r="D1741" i="1" s="1"/>
  <c r="D1742" i="1" s="1"/>
  <c r="D1743" i="1" s="1"/>
  <c r="D1744" i="1" s="1"/>
  <c r="D1745" i="1" s="1"/>
  <c r="D1746" i="1" s="1"/>
  <c r="D1747" i="1" s="1"/>
  <c r="D1748" i="1" s="1"/>
  <c r="D1749" i="1" s="1"/>
  <c r="D1750" i="1" s="1"/>
  <c r="D1751" i="1" s="1"/>
  <c r="D1752" i="1" s="1"/>
  <c r="D1753" i="1" s="1"/>
  <c r="D1754" i="1" s="1"/>
  <c r="D1755" i="1" s="1"/>
  <c r="D1756" i="1" s="1"/>
  <c r="D1757" i="1" s="1"/>
  <c r="D1758" i="1" s="1"/>
  <c r="D1759" i="1" s="1"/>
  <c r="D1760" i="1" s="1"/>
  <c r="D1761" i="1" s="1"/>
  <c r="D1762" i="1" s="1"/>
  <c r="D1763" i="1" s="1"/>
  <c r="D1764" i="1" s="1"/>
  <c r="D1765" i="1" s="1"/>
  <c r="D1766" i="1" s="1"/>
  <c r="D1767" i="1" s="1"/>
  <c r="D1768" i="1" s="1"/>
  <c r="D1769" i="1" s="1"/>
  <c r="D1770" i="1" s="1"/>
  <c r="D1771" i="1" s="1"/>
  <c r="D1772" i="1" s="1"/>
  <c r="D1773" i="1" s="1"/>
  <c r="D1774" i="1" s="1"/>
  <c r="D1775" i="1" s="1"/>
  <c r="D1776" i="1" s="1"/>
  <c r="D1777" i="1" s="1"/>
  <c r="D1778" i="1" s="1"/>
  <c r="D1779" i="1" s="1"/>
  <c r="D1780" i="1" s="1"/>
  <c r="D1781" i="1" s="1"/>
  <c r="D1782" i="1" s="1"/>
  <c r="D1783" i="1" s="1"/>
  <c r="D1784" i="1" s="1"/>
  <c r="D1785" i="1" s="1"/>
  <c r="D1786" i="1" s="1"/>
  <c r="D1787" i="1" s="1"/>
  <c r="D1788" i="1" s="1"/>
  <c r="D1789" i="1" s="1"/>
  <c r="D1790" i="1" s="1"/>
  <c r="D1791" i="1" s="1"/>
  <c r="D1792" i="1" s="1"/>
  <c r="D1793" i="1" s="1"/>
  <c r="D1794" i="1" s="1"/>
  <c r="D1795" i="1" s="1"/>
  <c r="D1796" i="1" s="1"/>
  <c r="D1797" i="1" s="1"/>
  <c r="D1798" i="1" s="1"/>
  <c r="D1799" i="1" s="1"/>
  <c r="D1800" i="1" s="1"/>
  <c r="D1801" i="1" s="1"/>
  <c r="D1802" i="1" s="1"/>
  <c r="D1803" i="1" s="1"/>
  <c r="D1804" i="1" s="1"/>
  <c r="D1805" i="1" s="1"/>
  <c r="D1806" i="1" s="1"/>
  <c r="D1807" i="1" s="1"/>
  <c r="D1808" i="1" s="1"/>
  <c r="D1809" i="1" s="1"/>
  <c r="D1810" i="1" s="1"/>
  <c r="D1811" i="1" s="1"/>
  <c r="D1812" i="1" s="1"/>
  <c r="D1813" i="1" s="1"/>
  <c r="D1814" i="1" s="1"/>
  <c r="D1815" i="1" s="1"/>
  <c r="D1816" i="1" s="1"/>
  <c r="D1817" i="1" s="1"/>
  <c r="D1818" i="1" s="1"/>
  <c r="D1819" i="1" s="1"/>
  <c r="D1820" i="1" s="1"/>
  <c r="D1821" i="1" s="1"/>
  <c r="D1822" i="1" s="1"/>
  <c r="D1823" i="1" s="1"/>
  <c r="D1824" i="1" s="1"/>
  <c r="D1825" i="1" s="1"/>
  <c r="D1826" i="1" s="1"/>
  <c r="D1827" i="1" s="1"/>
  <c r="D1828" i="1" s="1"/>
  <c r="D1829" i="1" s="1"/>
  <c r="D1830" i="1" s="1"/>
  <c r="D1831" i="1" s="1"/>
  <c r="D1832" i="1" s="1"/>
  <c r="D1833" i="1" s="1"/>
  <c r="D1834" i="1" s="1"/>
  <c r="D1835" i="1" s="1"/>
  <c r="D1836" i="1" s="1"/>
  <c r="D1837" i="1" s="1"/>
  <c r="D1838" i="1" s="1"/>
  <c r="D1839" i="1" s="1"/>
  <c r="D1840" i="1" s="1"/>
  <c r="D1841" i="1" s="1"/>
  <c r="D1842" i="1" s="1"/>
  <c r="D1843" i="1" s="1"/>
  <c r="D1844" i="1" s="1"/>
  <c r="D1845" i="1" s="1"/>
  <c r="D1846" i="1" s="1"/>
  <c r="D1847" i="1" s="1"/>
  <c r="D1848" i="1" s="1"/>
  <c r="D1849" i="1" s="1"/>
  <c r="D1850" i="1" s="1"/>
  <c r="D1851" i="1" s="1"/>
  <c r="D1852" i="1" s="1"/>
  <c r="D1853" i="1" s="1"/>
  <c r="D1854" i="1" s="1"/>
  <c r="D1855" i="1" s="1"/>
  <c r="D1856" i="1" s="1"/>
  <c r="D1857" i="1" s="1"/>
  <c r="D1858" i="1" s="1"/>
  <c r="D1859" i="1" s="1"/>
  <c r="D1860" i="1" s="1"/>
  <c r="D1861" i="1" s="1"/>
  <c r="D1862" i="1" s="1"/>
  <c r="D1863" i="1" s="1"/>
  <c r="D1864" i="1" s="1"/>
  <c r="D1865" i="1" s="1"/>
  <c r="D1866" i="1" s="1"/>
  <c r="D1867" i="1" s="1"/>
  <c r="D1868" i="1" s="1"/>
  <c r="D1869" i="1" s="1"/>
  <c r="D1870" i="1" s="1"/>
  <c r="D1871" i="1" s="1"/>
  <c r="D1872" i="1" s="1"/>
  <c r="D1873" i="1" s="1"/>
  <c r="D1874" i="1" s="1"/>
  <c r="D1875" i="1" s="1"/>
  <c r="D1876" i="1" s="1"/>
  <c r="D1877" i="1" s="1"/>
  <c r="D1878" i="1" s="1"/>
  <c r="D1879" i="1" s="1"/>
  <c r="D1880" i="1" s="1"/>
  <c r="D1881" i="1" s="1"/>
  <c r="D1882" i="1" s="1"/>
  <c r="D1883" i="1" s="1"/>
  <c r="D1884" i="1" s="1"/>
  <c r="D1885" i="1" s="1"/>
  <c r="D1886" i="1" s="1"/>
  <c r="D1887" i="1" s="1"/>
  <c r="D1888" i="1" s="1"/>
  <c r="D1889" i="1" s="1"/>
  <c r="D1890" i="1" s="1"/>
  <c r="D1891" i="1" s="1"/>
  <c r="D1892" i="1" s="1"/>
  <c r="D1893" i="1" s="1"/>
  <c r="D1894" i="1" s="1"/>
  <c r="D1895" i="1" s="1"/>
  <c r="D1896" i="1" s="1"/>
  <c r="D1897" i="1" s="1"/>
  <c r="D1898" i="1" s="1"/>
  <c r="D1899" i="1" s="1"/>
  <c r="D1900" i="1" s="1"/>
  <c r="D1901" i="1" s="1"/>
  <c r="D1902" i="1" s="1"/>
  <c r="D1903" i="1" s="1"/>
  <c r="D1904" i="1" s="1"/>
  <c r="D1905" i="1" s="1"/>
  <c r="D1906" i="1" s="1"/>
  <c r="D1907" i="1" s="1"/>
  <c r="D1908" i="1" s="1"/>
  <c r="D1909" i="1" s="1"/>
  <c r="D1910" i="1" s="1"/>
  <c r="D1911" i="1" s="1"/>
  <c r="D1912" i="1" s="1"/>
  <c r="D1913" i="1" s="1"/>
  <c r="D1914" i="1" s="1"/>
  <c r="D1915" i="1" s="1"/>
  <c r="D1916" i="1" s="1"/>
  <c r="D1917" i="1" s="1"/>
  <c r="D1918" i="1" s="1"/>
  <c r="D1919" i="1" s="1"/>
  <c r="D1920" i="1" s="1"/>
  <c r="D1921" i="1" s="1"/>
  <c r="D1922" i="1" s="1"/>
  <c r="D1923" i="1" s="1"/>
  <c r="D1924" i="1" s="1"/>
  <c r="D1925" i="1" s="1"/>
  <c r="D1926" i="1" s="1"/>
  <c r="D1927" i="1" s="1"/>
  <c r="D1928" i="1" s="1"/>
  <c r="D1929" i="1" s="1"/>
  <c r="D1930" i="1" s="1"/>
  <c r="D1931" i="1" s="1"/>
  <c r="D1932" i="1" s="1"/>
  <c r="D1933" i="1" s="1"/>
  <c r="D1934" i="1" s="1"/>
  <c r="D1935" i="1" s="1"/>
  <c r="D1936" i="1" s="1"/>
  <c r="D1937" i="1" s="1"/>
  <c r="D1938" i="1" s="1"/>
  <c r="D1939" i="1" s="1"/>
  <c r="D1940" i="1" s="1"/>
  <c r="D1941" i="1" s="1"/>
  <c r="D1942" i="1" s="1"/>
  <c r="D1943" i="1" s="1"/>
  <c r="D1944" i="1" s="1"/>
  <c r="D1945" i="1" s="1"/>
  <c r="D1946" i="1" s="1"/>
  <c r="D1947" i="1" s="1"/>
  <c r="D1948" i="1" s="1"/>
  <c r="D1949" i="1" s="1"/>
  <c r="D1950" i="1" s="1"/>
  <c r="D1951" i="1" s="1"/>
  <c r="D1952" i="1" s="1"/>
  <c r="D1953" i="1" s="1"/>
  <c r="D1954" i="1" s="1"/>
  <c r="D1955" i="1" s="1"/>
  <c r="D1956" i="1" s="1"/>
  <c r="D1957" i="1" s="1"/>
  <c r="D1958" i="1" s="1"/>
  <c r="D1959" i="1" s="1"/>
  <c r="D1960" i="1" s="1"/>
  <c r="D1961" i="1" s="1"/>
  <c r="D1962" i="1" s="1"/>
  <c r="D1963" i="1" s="1"/>
  <c r="D1964" i="1" s="1"/>
  <c r="D1965" i="1" s="1"/>
  <c r="D1966" i="1" s="1"/>
  <c r="D1967" i="1" s="1"/>
  <c r="D1968" i="1" s="1"/>
  <c r="D1969" i="1" s="1"/>
  <c r="D1970" i="1" s="1"/>
  <c r="D1971" i="1" s="1"/>
  <c r="D1972" i="1" s="1"/>
  <c r="D1973" i="1" s="1"/>
  <c r="D1974" i="1" s="1"/>
  <c r="D1975" i="1" s="1"/>
  <c r="D1976" i="1" s="1"/>
  <c r="D1977" i="1" s="1"/>
  <c r="D1978" i="1" s="1"/>
  <c r="D1979" i="1" s="1"/>
  <c r="D1980" i="1" s="1"/>
  <c r="D1981" i="1" s="1"/>
  <c r="D1982" i="1" s="1"/>
  <c r="D1983" i="1" s="1"/>
  <c r="D1984" i="1" s="1"/>
  <c r="D1985" i="1" s="1"/>
  <c r="D1986" i="1" s="1"/>
  <c r="D1987" i="1" s="1"/>
  <c r="D1988" i="1" s="1"/>
  <c r="D1989" i="1" s="1"/>
  <c r="D1990" i="1" s="1"/>
  <c r="D1991" i="1" s="1"/>
  <c r="D1992" i="1" s="1"/>
  <c r="D1993" i="1" s="1"/>
  <c r="D1994" i="1" s="1"/>
  <c r="D1995" i="1" s="1"/>
  <c r="D1996" i="1" s="1"/>
  <c r="D1997" i="1" s="1"/>
  <c r="D1998" i="1" s="1"/>
  <c r="D1999" i="1" s="1"/>
  <c r="D2000" i="1" s="1"/>
  <c r="D2001" i="1" s="1"/>
  <c r="D2002" i="1" s="1"/>
  <c r="D2003" i="1" s="1"/>
  <c r="D2004" i="1" s="1"/>
  <c r="D2005" i="1" s="1"/>
  <c r="D2006" i="1" s="1"/>
  <c r="D2007" i="1" s="1"/>
  <c r="D2008" i="1" s="1"/>
  <c r="D2009" i="1" s="1"/>
  <c r="D2010" i="1" s="1"/>
  <c r="D2011" i="1" s="1"/>
  <c r="D2012" i="1" s="1"/>
  <c r="D2013" i="1" s="1"/>
  <c r="D2014" i="1" s="1"/>
  <c r="D2015" i="1" s="1"/>
  <c r="D2016" i="1" s="1"/>
  <c r="D2017" i="1" s="1"/>
  <c r="D2018" i="1" s="1"/>
  <c r="D2019" i="1" s="1"/>
  <c r="D2020" i="1" s="1"/>
  <c r="D2021" i="1" s="1"/>
  <c r="D2022" i="1" s="1"/>
  <c r="D2023" i="1" s="1"/>
  <c r="D2024" i="1" s="1"/>
  <c r="D2025" i="1" s="1"/>
  <c r="D2026" i="1" s="1"/>
  <c r="D2027" i="1" s="1"/>
  <c r="D2028" i="1" s="1"/>
  <c r="D2029" i="1" s="1"/>
  <c r="D2030" i="1" s="1"/>
  <c r="D2031" i="1" s="1"/>
  <c r="D2032" i="1" s="1"/>
  <c r="D2033" i="1" s="1"/>
  <c r="D2034" i="1" s="1"/>
  <c r="D2035" i="1" s="1"/>
  <c r="D2036" i="1" s="1"/>
  <c r="D2037" i="1" s="1"/>
  <c r="D2038" i="1" s="1"/>
  <c r="D2039" i="1" s="1"/>
  <c r="D2040" i="1" s="1"/>
  <c r="D2041" i="1" s="1"/>
  <c r="D2042" i="1" s="1"/>
  <c r="D2043" i="1" s="1"/>
  <c r="D2044" i="1" s="1"/>
  <c r="D2045" i="1" s="1"/>
  <c r="D2046" i="1" s="1"/>
  <c r="D2047" i="1" s="1"/>
  <c r="D2048" i="1" s="1"/>
  <c r="D2049" i="1" s="1"/>
  <c r="D2050" i="1" s="1"/>
  <c r="D2051" i="1" s="1"/>
  <c r="D2052" i="1" s="1"/>
  <c r="D2053" i="1" s="1"/>
  <c r="D2054" i="1" s="1"/>
  <c r="D2055" i="1" s="1"/>
  <c r="D2056" i="1" s="1"/>
  <c r="D2057" i="1" s="1"/>
  <c r="D2058" i="1" s="1"/>
  <c r="D2059" i="1" s="1"/>
  <c r="D2060" i="1" s="1"/>
  <c r="D2061" i="1" s="1"/>
  <c r="D2062" i="1" s="1"/>
  <c r="D2063" i="1" s="1"/>
  <c r="D2064" i="1" s="1"/>
  <c r="D2065" i="1" s="1"/>
  <c r="D2066" i="1" s="1"/>
  <c r="D2067" i="1" s="1"/>
  <c r="D2068" i="1" s="1"/>
  <c r="D2069" i="1" s="1"/>
  <c r="D2070" i="1" s="1"/>
  <c r="D2071" i="1" s="1"/>
  <c r="D2072" i="1" s="1"/>
  <c r="D2073" i="1" s="1"/>
  <c r="D2074" i="1" s="1"/>
  <c r="D2075" i="1" s="1"/>
  <c r="D2076" i="1" s="1"/>
  <c r="D2077" i="1" s="1"/>
  <c r="D2078" i="1" s="1"/>
  <c r="D2079" i="1" s="1"/>
  <c r="D2080" i="1" s="1"/>
  <c r="D2081" i="1" s="1"/>
  <c r="D2082" i="1" s="1"/>
  <c r="D2083" i="1" s="1"/>
  <c r="D2084" i="1" s="1"/>
  <c r="D2085" i="1" s="1"/>
  <c r="D2086" i="1" s="1"/>
  <c r="D2087" i="1" s="1"/>
  <c r="D2088" i="1" s="1"/>
  <c r="D2089" i="1" s="1"/>
  <c r="D2090" i="1" s="1"/>
  <c r="D2091" i="1" s="1"/>
  <c r="D2092" i="1" s="1"/>
  <c r="D2093" i="1" s="1"/>
  <c r="D2094" i="1" s="1"/>
  <c r="D2095" i="1" s="1"/>
  <c r="D2096" i="1" s="1"/>
  <c r="D2097" i="1" s="1"/>
  <c r="D2098" i="1" s="1"/>
  <c r="D2099" i="1" s="1"/>
  <c r="D2100" i="1" s="1"/>
  <c r="D2101" i="1" s="1"/>
  <c r="D2102" i="1" s="1"/>
  <c r="D2103" i="1" s="1"/>
  <c r="D2104" i="1" s="1"/>
  <c r="D2105" i="1" s="1"/>
  <c r="D2106" i="1" s="1"/>
  <c r="D2107" i="1" s="1"/>
  <c r="D2108" i="1" s="1"/>
  <c r="D2109" i="1" s="1"/>
  <c r="D2110" i="1" s="1"/>
  <c r="D2111" i="1" s="1"/>
  <c r="D2112" i="1" s="1"/>
  <c r="D2113" i="1" s="1"/>
  <c r="D2114" i="1" s="1"/>
  <c r="D2115" i="1" s="1"/>
  <c r="D2116" i="1" s="1"/>
  <c r="D2117" i="1" s="1"/>
  <c r="D2118" i="1" s="1"/>
  <c r="D2119" i="1" s="1"/>
  <c r="D2120" i="1" s="1"/>
  <c r="D2121" i="1" s="1"/>
  <c r="D2122" i="1" s="1"/>
  <c r="D2123" i="1" s="1"/>
  <c r="D2124" i="1" s="1"/>
  <c r="D2125" i="1" s="1"/>
  <c r="D2126" i="1" s="1"/>
  <c r="D2127" i="1" s="1"/>
  <c r="D2128" i="1" s="1"/>
  <c r="D2129" i="1" s="1"/>
  <c r="D2130" i="1" s="1"/>
  <c r="D2131" i="1" s="1"/>
  <c r="D2132" i="1" s="1"/>
  <c r="D2133" i="1" s="1"/>
  <c r="D2134" i="1" s="1"/>
  <c r="D2135" i="1" s="1"/>
  <c r="D2136" i="1" s="1"/>
  <c r="D2137" i="1" s="1"/>
  <c r="D2138" i="1" s="1"/>
  <c r="D2139" i="1" s="1"/>
  <c r="D2140" i="1" s="1"/>
  <c r="D2141" i="1" s="1"/>
  <c r="D2142" i="1" s="1"/>
  <c r="D2143" i="1" s="1"/>
  <c r="D2144" i="1" s="1"/>
  <c r="D2145" i="1" s="1"/>
  <c r="D2146" i="1" s="1"/>
  <c r="D2147" i="1" s="1"/>
  <c r="D2148" i="1" s="1"/>
  <c r="D2149" i="1" s="1"/>
  <c r="D2150" i="1" s="1"/>
  <c r="D2151" i="1" s="1"/>
  <c r="D2152" i="1" s="1"/>
  <c r="D2153" i="1" s="1"/>
  <c r="D2154" i="1" s="1"/>
  <c r="D2155" i="1" s="1"/>
  <c r="D2156" i="1" s="1"/>
  <c r="D2157" i="1" s="1"/>
  <c r="D2158" i="1" s="1"/>
  <c r="D2159" i="1" s="1"/>
  <c r="D2160" i="1" s="1"/>
  <c r="D2161" i="1" s="1"/>
  <c r="D2162" i="1" s="1"/>
  <c r="D2163" i="1" s="1"/>
  <c r="D2164" i="1" s="1"/>
  <c r="D2165" i="1" s="1"/>
  <c r="D2166" i="1" s="1"/>
  <c r="D2167" i="1" s="1"/>
  <c r="D2168" i="1" s="1"/>
  <c r="D2169" i="1" s="1"/>
  <c r="D2170" i="1" s="1"/>
  <c r="D2171" i="1" s="1"/>
  <c r="D2172" i="1" s="1"/>
  <c r="D2173" i="1" s="1"/>
  <c r="D2174" i="1" s="1"/>
  <c r="D2175" i="1" s="1"/>
  <c r="D2176" i="1" s="1"/>
  <c r="D2177" i="1" s="1"/>
  <c r="D2178" i="1" s="1"/>
  <c r="D2179" i="1" s="1"/>
  <c r="D2180" i="1" s="1"/>
  <c r="D2181" i="1" s="1"/>
  <c r="D2182" i="1" s="1"/>
  <c r="D2183" i="1" s="1"/>
  <c r="D2184" i="1" s="1"/>
  <c r="D2185" i="1" s="1"/>
  <c r="D2186" i="1" s="1"/>
  <c r="D2187" i="1" s="1"/>
  <c r="D2188" i="1" s="1"/>
  <c r="D2189" i="1" s="1"/>
  <c r="D2190" i="1" s="1"/>
  <c r="D2191" i="1" s="1"/>
  <c r="D2192" i="1" s="1"/>
  <c r="D2193" i="1" s="1"/>
  <c r="D2194" i="1" s="1"/>
  <c r="D2195" i="1" s="1"/>
  <c r="D2196" i="1" s="1"/>
  <c r="D2197" i="1" s="1"/>
  <c r="D2198" i="1" s="1"/>
  <c r="D2199" i="1" s="1"/>
  <c r="D2200" i="1" s="1"/>
  <c r="D2201" i="1" s="1"/>
  <c r="D2202" i="1" s="1"/>
  <c r="D2203" i="1" s="1"/>
  <c r="D2204" i="1" s="1"/>
  <c r="D2205" i="1" s="1"/>
  <c r="D2206" i="1" s="1"/>
  <c r="D2207" i="1" s="1"/>
  <c r="D2208" i="1" s="1"/>
  <c r="D2209" i="1" s="1"/>
  <c r="D2210" i="1" s="1"/>
  <c r="D2211" i="1" s="1"/>
  <c r="D2212" i="1" s="1"/>
  <c r="D2213" i="1" s="1"/>
  <c r="D2214" i="1" s="1"/>
  <c r="D2215" i="1" s="1"/>
  <c r="D2216" i="1" s="1"/>
  <c r="D2217" i="1" s="1"/>
  <c r="D2218" i="1" s="1"/>
  <c r="D2219" i="1" s="1"/>
  <c r="D2220" i="1" s="1"/>
  <c r="D2221" i="1" s="1"/>
  <c r="D2222" i="1" s="1"/>
  <c r="D2223" i="1" s="1"/>
  <c r="D2224" i="1" s="1"/>
  <c r="D2225" i="1" s="1"/>
  <c r="D2226" i="1" s="1"/>
  <c r="D2227" i="1" s="1"/>
  <c r="D2228" i="1" s="1"/>
  <c r="D2229" i="1" s="1"/>
  <c r="D2230" i="1" s="1"/>
  <c r="D2231" i="1" s="1"/>
  <c r="D2232" i="1" s="1"/>
  <c r="D2233" i="1" s="1"/>
  <c r="D2234" i="1" s="1"/>
  <c r="D2235" i="1" s="1"/>
  <c r="D2236" i="1" s="1"/>
  <c r="D2237" i="1" s="1"/>
  <c r="D2238" i="1" s="1"/>
  <c r="D2239" i="1" s="1"/>
  <c r="D2240" i="1" s="1"/>
  <c r="D2241" i="1" s="1"/>
  <c r="D2242" i="1" s="1"/>
  <c r="D2243" i="1" s="1"/>
  <c r="D2244" i="1" s="1"/>
  <c r="D2245" i="1" s="1"/>
  <c r="D2246" i="1" s="1"/>
  <c r="D2247" i="1" s="1"/>
  <c r="D2248" i="1" s="1"/>
  <c r="D2249" i="1" s="1"/>
  <c r="D2250" i="1" s="1"/>
  <c r="D2251" i="1" s="1"/>
  <c r="D2252" i="1" s="1"/>
  <c r="D2253" i="1" s="1"/>
  <c r="D2254" i="1" s="1"/>
  <c r="D2255" i="1" s="1"/>
  <c r="D2256" i="1" s="1"/>
  <c r="D2257" i="1" s="1"/>
  <c r="D2258" i="1" s="1"/>
  <c r="D2259" i="1" s="1"/>
  <c r="D2260" i="1" s="1"/>
  <c r="D2261" i="1" s="1"/>
  <c r="D2262" i="1" s="1"/>
  <c r="D2263" i="1" s="1"/>
  <c r="D2264" i="1" s="1"/>
  <c r="D2265" i="1" s="1"/>
  <c r="D2266" i="1" s="1"/>
  <c r="D2267" i="1" s="1"/>
  <c r="D2268" i="1" s="1"/>
  <c r="D2269" i="1" s="1"/>
  <c r="D2270" i="1" s="1"/>
  <c r="D2271" i="1" s="1"/>
  <c r="D2272" i="1" s="1"/>
  <c r="D2273" i="1" s="1"/>
  <c r="D2274" i="1" s="1"/>
  <c r="D2275" i="1" s="1"/>
  <c r="D2276" i="1" s="1"/>
  <c r="D2277" i="1" s="1"/>
  <c r="D2278" i="1" s="1"/>
  <c r="D2279" i="1" s="1"/>
  <c r="D2280" i="1" s="1"/>
  <c r="D2281" i="1" s="1"/>
  <c r="D2282" i="1" s="1"/>
  <c r="D2283" i="1" s="1"/>
  <c r="D2284" i="1" s="1"/>
  <c r="D2285" i="1" s="1"/>
  <c r="D2286" i="1" s="1"/>
  <c r="D2287" i="1" s="1"/>
  <c r="D2288" i="1" s="1"/>
  <c r="D2289" i="1" s="1"/>
  <c r="D2290" i="1" s="1"/>
  <c r="D2291" i="1" s="1"/>
  <c r="D2292" i="1" s="1"/>
  <c r="D2293" i="1" s="1"/>
  <c r="D2294" i="1" s="1"/>
  <c r="D2295" i="1" s="1"/>
  <c r="D2296" i="1" s="1"/>
  <c r="D2297" i="1" s="1"/>
  <c r="D2298" i="1" s="1"/>
  <c r="D2299" i="1" s="1"/>
  <c r="D2300" i="1" s="1"/>
  <c r="D2301" i="1" s="1"/>
  <c r="D2302" i="1" s="1"/>
  <c r="D2303" i="1" s="1"/>
  <c r="D2304" i="1" s="1"/>
  <c r="D2305" i="1" s="1"/>
  <c r="D2306" i="1" s="1"/>
  <c r="D2307" i="1" s="1"/>
  <c r="D2308" i="1" s="1"/>
  <c r="D2309" i="1" s="1"/>
  <c r="D2310" i="1" s="1"/>
  <c r="D2311" i="1" s="1"/>
  <c r="D2312" i="1" s="1"/>
  <c r="D2313" i="1" s="1"/>
  <c r="D2314" i="1" s="1"/>
  <c r="D2315" i="1" s="1"/>
  <c r="D2316" i="1" s="1"/>
  <c r="D2317" i="1" s="1"/>
  <c r="D2318" i="1" s="1"/>
  <c r="D2319" i="1" s="1"/>
  <c r="D2320" i="1" s="1"/>
  <c r="D2321" i="1" s="1"/>
  <c r="D2322" i="1" s="1"/>
  <c r="D2323" i="1" s="1"/>
  <c r="D2324" i="1" s="1"/>
  <c r="D2325" i="1" s="1"/>
  <c r="D2326" i="1" s="1"/>
  <c r="D2327" i="1" s="1"/>
  <c r="D2328" i="1" s="1"/>
  <c r="D2329" i="1" s="1"/>
  <c r="D2330" i="1" s="1"/>
  <c r="D2331" i="1" s="1"/>
  <c r="D2332" i="1" s="1"/>
  <c r="D2333" i="1" s="1"/>
  <c r="D2334" i="1" s="1"/>
  <c r="D2335" i="1" s="1"/>
  <c r="D2336" i="1" s="1"/>
  <c r="D2337" i="1" s="1"/>
  <c r="D2338" i="1" s="1"/>
  <c r="D2339" i="1" s="1"/>
  <c r="D2340" i="1" s="1"/>
  <c r="D2341" i="1" s="1"/>
  <c r="D2342" i="1" s="1"/>
  <c r="D2343" i="1" s="1"/>
  <c r="D2344" i="1" s="1"/>
  <c r="D2345" i="1" s="1"/>
  <c r="D2346" i="1" s="1"/>
  <c r="D2347" i="1" s="1"/>
  <c r="D2348" i="1" s="1"/>
  <c r="D2349" i="1" s="1"/>
  <c r="D2350" i="1" s="1"/>
  <c r="D2351" i="1" s="1"/>
  <c r="D2352" i="1" s="1"/>
  <c r="D2353" i="1" s="1"/>
  <c r="D2354" i="1" s="1"/>
  <c r="D2355" i="1" s="1"/>
  <c r="D2356" i="1" s="1"/>
  <c r="D2357" i="1" s="1"/>
  <c r="D2358" i="1" s="1"/>
  <c r="D2359" i="1" s="1"/>
  <c r="D2360" i="1" s="1"/>
  <c r="D2361" i="1" s="1"/>
  <c r="D2362" i="1" s="1"/>
  <c r="D2363" i="1" s="1"/>
  <c r="D2364" i="1" s="1"/>
  <c r="D2365" i="1" s="1"/>
  <c r="D2366" i="1" s="1"/>
  <c r="D2367" i="1" s="1"/>
  <c r="D2368" i="1" s="1"/>
  <c r="D2369" i="1" s="1"/>
  <c r="D2370" i="1" s="1"/>
  <c r="D2371" i="1" s="1"/>
  <c r="D2372" i="1" s="1"/>
  <c r="D2373" i="1" s="1"/>
  <c r="D2374" i="1" s="1"/>
  <c r="D2375" i="1" s="1"/>
  <c r="D2376" i="1" s="1"/>
  <c r="D2377" i="1" s="1"/>
  <c r="D2378" i="1" s="1"/>
  <c r="D2379" i="1" s="1"/>
  <c r="D2380" i="1" s="1"/>
  <c r="D2381" i="1" s="1"/>
  <c r="D2382" i="1" s="1"/>
  <c r="D2383" i="1" s="1"/>
  <c r="D2384" i="1" s="1"/>
  <c r="D2385" i="1" s="1"/>
  <c r="D2386" i="1" s="1"/>
  <c r="D2387" i="1" s="1"/>
  <c r="D2388" i="1" s="1"/>
  <c r="D2389" i="1" s="1"/>
  <c r="D2390" i="1" s="1"/>
  <c r="D2391" i="1" s="1"/>
  <c r="D2392" i="1" s="1"/>
  <c r="D2393" i="1" s="1"/>
  <c r="D2394" i="1" s="1"/>
  <c r="D2395" i="1" s="1"/>
  <c r="D2396" i="1" s="1"/>
  <c r="D2397" i="1" s="1"/>
  <c r="D2398" i="1" s="1"/>
  <c r="D2399" i="1" s="1"/>
  <c r="D2400" i="1" s="1"/>
  <c r="D2401" i="1" s="1"/>
  <c r="D2402" i="1" s="1"/>
  <c r="D2403" i="1" s="1"/>
  <c r="D2404" i="1" s="1"/>
  <c r="D2405" i="1" s="1"/>
  <c r="D2406" i="1" s="1"/>
  <c r="D2407" i="1" s="1"/>
  <c r="D2408" i="1" s="1"/>
  <c r="D2409" i="1" s="1"/>
  <c r="D2410" i="1" s="1"/>
  <c r="D2411" i="1" s="1"/>
  <c r="D2412" i="1" s="1"/>
  <c r="D2413" i="1" s="1"/>
  <c r="D2414" i="1" s="1"/>
  <c r="D2415" i="1" s="1"/>
  <c r="D2416" i="1" s="1"/>
  <c r="D2417" i="1" s="1"/>
  <c r="D2418" i="1" s="1"/>
  <c r="D2419" i="1" s="1"/>
  <c r="D2420" i="1" s="1"/>
  <c r="D2421" i="1" s="1"/>
  <c r="D2422" i="1" s="1"/>
  <c r="D2423" i="1" s="1"/>
  <c r="D2424" i="1" s="1"/>
  <c r="D2425" i="1" s="1"/>
  <c r="D2426" i="1" s="1"/>
  <c r="D2427" i="1" s="1"/>
  <c r="D2428" i="1" s="1"/>
  <c r="D2429" i="1" s="1"/>
  <c r="D2430" i="1" s="1"/>
  <c r="D2431" i="1" s="1"/>
  <c r="D2432" i="1" s="1"/>
  <c r="D2433" i="1" s="1"/>
  <c r="D2434" i="1" s="1"/>
  <c r="D2435" i="1" s="1"/>
  <c r="D2436" i="1" s="1"/>
  <c r="D2437" i="1" s="1"/>
  <c r="D2438" i="1" s="1"/>
  <c r="D2439" i="1" s="1"/>
  <c r="D2440" i="1" s="1"/>
  <c r="D2441" i="1" s="1"/>
  <c r="D2442" i="1" s="1"/>
  <c r="D2443" i="1" s="1"/>
  <c r="D2444" i="1" s="1"/>
  <c r="D2445" i="1" s="1"/>
  <c r="D2446" i="1" s="1"/>
  <c r="D2447" i="1" s="1"/>
  <c r="D2448" i="1" s="1"/>
  <c r="D2449" i="1" s="1"/>
  <c r="D2450" i="1" s="1"/>
  <c r="D2451" i="1" s="1"/>
  <c r="D2452" i="1" s="1"/>
  <c r="D2453" i="1" s="1"/>
  <c r="D2454" i="1" s="1"/>
  <c r="D2455" i="1" s="1"/>
  <c r="D2456" i="1" s="1"/>
  <c r="D2457" i="1" s="1"/>
  <c r="D2458" i="1" s="1"/>
  <c r="D2459" i="1" s="1"/>
  <c r="D2460" i="1" s="1"/>
  <c r="D2461" i="1" s="1"/>
  <c r="D2462" i="1" s="1"/>
  <c r="D2463" i="1" s="1"/>
  <c r="D2464" i="1" s="1"/>
  <c r="D2465" i="1" s="1"/>
  <c r="D2466" i="1" s="1"/>
  <c r="D2467" i="1" s="1"/>
  <c r="D2468" i="1" s="1"/>
  <c r="D2469" i="1" s="1"/>
  <c r="D2470" i="1" s="1"/>
  <c r="D2471" i="1" s="1"/>
  <c r="D2472" i="1" s="1"/>
  <c r="D2473" i="1" s="1"/>
  <c r="D2474" i="1" s="1"/>
  <c r="D2475" i="1" s="1"/>
  <c r="D2476" i="1" s="1"/>
  <c r="D2477" i="1" s="1"/>
  <c r="D2478" i="1" s="1"/>
  <c r="D2479" i="1" s="1"/>
  <c r="D2480" i="1" s="1"/>
  <c r="D2481" i="1" s="1"/>
  <c r="D2482" i="1" s="1"/>
  <c r="D2483" i="1" s="1"/>
  <c r="D2484" i="1" s="1"/>
  <c r="D2485" i="1" s="1"/>
  <c r="D2486" i="1" s="1"/>
  <c r="D2487" i="1" s="1"/>
  <c r="D2488" i="1" s="1"/>
  <c r="D2489" i="1" s="1"/>
  <c r="D2490" i="1" s="1"/>
  <c r="D2491" i="1" s="1"/>
  <c r="D2492" i="1" s="1"/>
  <c r="D2493" i="1" s="1"/>
  <c r="D2494" i="1" s="1"/>
  <c r="D2495" i="1" s="1"/>
  <c r="D2496" i="1" s="1"/>
  <c r="D2497" i="1" s="1"/>
  <c r="D2498" i="1" s="1"/>
  <c r="D2499" i="1" s="1"/>
  <c r="D2500" i="1" s="1"/>
  <c r="D2501" i="1" s="1"/>
  <c r="D2502" i="1" s="1"/>
  <c r="D2503" i="1" s="1"/>
  <c r="D2504" i="1" s="1"/>
  <c r="D2505" i="1" s="1"/>
  <c r="D2506" i="1" s="1"/>
  <c r="D2507" i="1" s="1"/>
  <c r="D2508" i="1" s="1"/>
  <c r="D2509" i="1" s="1"/>
  <c r="D2510" i="1" s="1"/>
  <c r="D2511" i="1" s="1"/>
  <c r="D2512" i="1" s="1"/>
  <c r="D2513" i="1" s="1"/>
  <c r="D2514" i="1" s="1"/>
  <c r="D2515" i="1" s="1"/>
  <c r="D2516" i="1" s="1"/>
  <c r="D2517" i="1" s="1"/>
  <c r="D2518" i="1" s="1"/>
  <c r="D2519" i="1" s="1"/>
  <c r="D2520" i="1" s="1"/>
  <c r="D2521" i="1" s="1"/>
  <c r="D2522" i="1" s="1"/>
  <c r="D2523" i="1" s="1"/>
  <c r="D2524" i="1" s="1"/>
  <c r="D2525" i="1" s="1"/>
  <c r="D2526" i="1" s="1"/>
  <c r="D2527" i="1" s="1"/>
  <c r="D2528" i="1" s="1"/>
  <c r="D2529" i="1" s="1"/>
  <c r="D2530" i="1" s="1"/>
  <c r="D2531" i="1" s="1"/>
  <c r="D2532" i="1" s="1"/>
  <c r="D2533" i="1" s="1"/>
  <c r="D2534" i="1" s="1"/>
  <c r="D2535" i="1" s="1"/>
  <c r="D2536" i="1" s="1"/>
  <c r="D2537" i="1" s="1"/>
  <c r="D2538" i="1" s="1"/>
  <c r="D2539" i="1" s="1"/>
  <c r="D2540" i="1" s="1"/>
  <c r="D2541" i="1" s="1"/>
  <c r="D2542" i="1" s="1"/>
  <c r="D2543" i="1" s="1"/>
  <c r="D2544" i="1" s="1"/>
  <c r="D2545" i="1" s="1"/>
  <c r="D2546" i="1" s="1"/>
  <c r="D2547" i="1" s="1"/>
  <c r="D2548" i="1" s="1"/>
  <c r="D2549" i="1" s="1"/>
  <c r="D2550" i="1" s="1"/>
  <c r="D2551" i="1" s="1"/>
  <c r="D2552" i="1" s="1"/>
  <c r="D2553" i="1" s="1"/>
  <c r="D2554" i="1" s="1"/>
  <c r="D2555" i="1" s="1"/>
  <c r="D2556" i="1" s="1"/>
  <c r="D2557" i="1" s="1"/>
  <c r="D2558" i="1" s="1"/>
  <c r="D2559" i="1" s="1"/>
  <c r="D2560" i="1" s="1"/>
  <c r="D2561" i="1" s="1"/>
  <c r="D2562" i="1" s="1"/>
  <c r="D2563" i="1" s="1"/>
  <c r="D2564" i="1" s="1"/>
  <c r="D2565" i="1" s="1"/>
  <c r="D2566" i="1" s="1"/>
  <c r="D2567" i="1" s="1"/>
  <c r="D2568" i="1" s="1"/>
  <c r="D2569" i="1" s="1"/>
  <c r="D2570" i="1" s="1"/>
  <c r="D2571" i="1" s="1"/>
  <c r="D2572" i="1" s="1"/>
  <c r="D2573" i="1" s="1"/>
  <c r="D2574" i="1" s="1"/>
  <c r="D2575" i="1" s="1"/>
  <c r="D2576" i="1" s="1"/>
  <c r="D2577" i="1" s="1"/>
  <c r="D2578" i="1" s="1"/>
  <c r="D2579" i="1" s="1"/>
  <c r="D2580" i="1" s="1"/>
  <c r="D2581" i="1" s="1"/>
  <c r="D2582" i="1" s="1"/>
  <c r="D2583" i="1" s="1"/>
  <c r="D2584" i="1" s="1"/>
  <c r="D2585" i="1" s="1"/>
  <c r="D2586" i="1" s="1"/>
  <c r="D2587" i="1" s="1"/>
  <c r="D2588" i="1" s="1"/>
  <c r="D2589" i="1" s="1"/>
  <c r="D2590" i="1" s="1"/>
  <c r="D2591" i="1" s="1"/>
  <c r="D2592" i="1" s="1"/>
  <c r="D2593" i="1" s="1"/>
  <c r="D2594" i="1" s="1"/>
  <c r="D2595" i="1" s="1"/>
  <c r="D2596" i="1" s="1"/>
  <c r="D2597" i="1" s="1"/>
  <c r="D2598" i="1" s="1"/>
  <c r="D2599" i="1" s="1"/>
  <c r="D2600" i="1" s="1"/>
  <c r="D2601" i="1" s="1"/>
  <c r="D2602" i="1" s="1"/>
  <c r="D2603" i="1" s="1"/>
  <c r="D2604" i="1" s="1"/>
  <c r="D2605" i="1" s="1"/>
  <c r="D2606" i="1" s="1"/>
  <c r="D2607" i="1" s="1"/>
  <c r="D2608" i="1" s="1"/>
  <c r="D2609" i="1" s="1"/>
  <c r="D2610" i="1" s="1"/>
  <c r="D2611" i="1" s="1"/>
  <c r="D2612" i="1" s="1"/>
  <c r="D2613" i="1" s="1"/>
  <c r="D2614" i="1" s="1"/>
  <c r="D2615" i="1" s="1"/>
  <c r="D2616" i="1" s="1"/>
  <c r="D2617" i="1" s="1"/>
  <c r="D2618" i="1" s="1"/>
  <c r="D2619" i="1" s="1"/>
  <c r="D2620" i="1" s="1"/>
  <c r="D2621" i="1" s="1"/>
  <c r="D2622" i="1" s="1"/>
  <c r="D2623" i="1" s="1"/>
  <c r="D2624" i="1" s="1"/>
  <c r="D2625" i="1" s="1"/>
  <c r="D2626" i="1" s="1"/>
  <c r="D2627" i="1" s="1"/>
  <c r="D2628" i="1" s="1"/>
  <c r="D2629" i="1" s="1"/>
  <c r="D2630" i="1" s="1"/>
  <c r="D2631" i="1" s="1"/>
  <c r="D2632" i="1" s="1"/>
  <c r="D2633" i="1" s="1"/>
  <c r="D2634" i="1" s="1"/>
  <c r="D2635" i="1" s="1"/>
  <c r="D2636" i="1" s="1"/>
  <c r="D2637" i="1" s="1"/>
  <c r="D2638" i="1" s="1"/>
  <c r="D2639" i="1" s="1"/>
  <c r="D2640" i="1" s="1"/>
  <c r="D2641" i="1" s="1"/>
  <c r="D2642" i="1" s="1"/>
  <c r="D2643" i="1" s="1"/>
  <c r="D2644" i="1" s="1"/>
  <c r="D2645" i="1" s="1"/>
  <c r="D2646" i="1" s="1"/>
  <c r="D2647" i="1" s="1"/>
  <c r="D2648" i="1" s="1"/>
  <c r="D2649" i="1" s="1"/>
  <c r="D2650" i="1" s="1"/>
  <c r="D2651" i="1" s="1"/>
  <c r="D2652" i="1" s="1"/>
  <c r="D2653" i="1" s="1"/>
  <c r="D2654" i="1" s="1"/>
  <c r="D2655" i="1" s="1"/>
  <c r="D2656" i="1" s="1"/>
  <c r="D2657" i="1" s="1"/>
  <c r="D2658" i="1" s="1"/>
  <c r="D2659" i="1" s="1"/>
  <c r="D2660" i="1" s="1"/>
  <c r="D2661" i="1" s="1"/>
  <c r="D2662" i="1" s="1"/>
  <c r="D2663" i="1" s="1"/>
  <c r="D2664" i="1" s="1"/>
  <c r="D2665" i="1" s="1"/>
  <c r="D2666" i="1" s="1"/>
  <c r="D2667" i="1" s="1"/>
  <c r="D2668" i="1" s="1"/>
  <c r="D2669" i="1" s="1"/>
  <c r="D2670" i="1" s="1"/>
  <c r="D2671" i="1" s="1"/>
  <c r="D2672" i="1" s="1"/>
  <c r="D2673" i="1" s="1"/>
  <c r="D2674" i="1" s="1"/>
  <c r="D2675" i="1" s="1"/>
  <c r="D2676" i="1" s="1"/>
  <c r="D2677" i="1" s="1"/>
  <c r="D2678" i="1" s="1"/>
  <c r="D2679" i="1" s="1"/>
  <c r="D2680" i="1" s="1"/>
  <c r="D2681" i="1" s="1"/>
  <c r="D2682" i="1" s="1"/>
  <c r="D2683" i="1" s="1"/>
  <c r="D2684" i="1" s="1"/>
  <c r="D2685" i="1" s="1"/>
  <c r="D2686" i="1" s="1"/>
  <c r="D2687" i="1" s="1"/>
  <c r="D2688" i="1" s="1"/>
  <c r="D2689" i="1" s="1"/>
  <c r="D2690" i="1" s="1"/>
  <c r="D2691" i="1" s="1"/>
  <c r="D2692" i="1" s="1"/>
  <c r="D2693" i="1" s="1"/>
  <c r="D2694" i="1" s="1"/>
  <c r="D2695" i="1" s="1"/>
  <c r="D2696" i="1" s="1"/>
  <c r="D2697" i="1" s="1"/>
  <c r="D2698" i="1" s="1"/>
  <c r="D2699" i="1" s="1"/>
  <c r="D2700" i="1" s="1"/>
  <c r="D2701" i="1" s="1"/>
  <c r="D2702" i="1" s="1"/>
  <c r="D2703" i="1" s="1"/>
  <c r="D2704" i="1" s="1"/>
  <c r="D2705" i="1" s="1"/>
  <c r="D2706" i="1" s="1"/>
  <c r="D2707" i="1" s="1"/>
  <c r="D2708" i="1" s="1"/>
  <c r="D4" i="1"/>
  <c r="I9" i="2" l="1"/>
  <c r="I12" i="2" s="1"/>
  <c r="C3" i="12" a="1"/>
  <c r="N87" i="2"/>
  <c r="N123" i="2"/>
  <c r="N15" i="2"/>
  <c r="N27" i="2"/>
  <c r="N39" i="2"/>
  <c r="N51" i="2"/>
  <c r="N63" i="2"/>
  <c r="N75" i="2"/>
  <c r="N99" i="2"/>
  <c r="N111" i="2"/>
  <c r="N3" i="2"/>
  <c r="N4" i="2"/>
  <c r="M5" i="2"/>
  <c r="N5" i="2" s="1"/>
  <c r="I6" i="2"/>
  <c r="I7" i="2" s="1"/>
  <c r="I8" i="2" s="1"/>
  <c r="I10" i="2" l="1"/>
  <c r="I13" i="2" s="1"/>
  <c r="C27" i="12"/>
  <c r="C25" i="12"/>
  <c r="C23" i="12"/>
  <c r="C21" i="12"/>
  <c r="C19" i="12"/>
  <c r="C17" i="12"/>
  <c r="C15" i="12"/>
  <c r="C13" i="12"/>
  <c r="C11" i="12"/>
  <c r="C9" i="12"/>
  <c r="C7" i="12"/>
  <c r="C5" i="12"/>
  <c r="C3" i="12"/>
  <c r="C26" i="12"/>
  <c r="C24" i="12"/>
  <c r="C22" i="12"/>
  <c r="C20" i="12"/>
  <c r="C18" i="12"/>
  <c r="C16" i="12"/>
  <c r="C14" i="12"/>
  <c r="C12" i="12"/>
  <c r="C10" i="12"/>
  <c r="C8" i="12"/>
  <c r="C6" i="12"/>
  <c r="C4" i="12"/>
  <c r="M6" i="2"/>
  <c r="N6" i="2" s="1"/>
  <c r="D8" i="12" l="1"/>
  <c r="D16" i="12"/>
  <c r="D24" i="12"/>
  <c r="D10" i="12"/>
  <c r="D18" i="12"/>
  <c r="D26" i="12"/>
  <c r="D9" i="12"/>
  <c r="D17" i="12"/>
  <c r="D25" i="12"/>
  <c r="D15" i="12"/>
  <c r="D4" i="12"/>
  <c r="D12" i="12"/>
  <c r="D20" i="12"/>
  <c r="E5" i="12"/>
  <c r="E27" i="12"/>
  <c r="E26" i="12"/>
  <c r="E25" i="12"/>
  <c r="E24" i="12"/>
  <c r="E23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8" i="12"/>
  <c r="E7" i="12"/>
  <c r="E6" i="12"/>
  <c r="E4" i="12"/>
  <c r="E3" i="12"/>
  <c r="D11" i="12"/>
  <c r="D19" i="12"/>
  <c r="D27" i="12"/>
  <c r="D6" i="12"/>
  <c r="D14" i="12"/>
  <c r="D22" i="12"/>
  <c r="D5" i="12"/>
  <c r="D13" i="12"/>
  <c r="D21" i="12"/>
  <c r="D7" i="12"/>
  <c r="D23" i="12"/>
  <c r="M7" i="2"/>
  <c r="N7" i="2" s="1"/>
  <c r="M8" i="2" l="1"/>
  <c r="N8" i="2" s="1"/>
  <c r="M9" i="2" l="1"/>
  <c r="N9" i="2" s="1"/>
  <c r="M10" i="2" l="1"/>
  <c r="N10" i="2" s="1"/>
  <c r="M11" i="2" l="1"/>
  <c r="N11" i="2" s="1"/>
  <c r="M12" i="2" l="1"/>
  <c r="N12" i="2" s="1"/>
  <c r="M13" i="2" l="1"/>
  <c r="N13" i="2" s="1"/>
  <c r="M14" i="2" l="1"/>
  <c r="N14" i="2" s="1"/>
  <c r="M16" i="2" l="1"/>
  <c r="N16" i="2" s="1"/>
  <c r="M17" i="2" l="1"/>
  <c r="N17" i="2" s="1"/>
  <c r="M18" i="2" l="1"/>
  <c r="N18" i="2" s="1"/>
  <c r="M19" i="2" l="1"/>
  <c r="N19" i="2" s="1"/>
  <c r="M20" i="2" l="1"/>
  <c r="N20" i="2" s="1"/>
  <c r="M21" i="2" l="1"/>
  <c r="N21" i="2" s="1"/>
  <c r="M22" i="2" l="1"/>
  <c r="N22" i="2" s="1"/>
  <c r="M23" i="2" l="1"/>
  <c r="N23" i="2" s="1"/>
  <c r="M24" i="2" l="1"/>
  <c r="N24" i="2" s="1"/>
  <c r="M25" i="2" l="1"/>
  <c r="N25" i="2" s="1"/>
  <c r="M26" i="2" l="1"/>
  <c r="N26" i="2" s="1"/>
  <c r="M28" i="2" l="1"/>
  <c r="N28" i="2" s="1"/>
  <c r="M29" i="2" l="1"/>
  <c r="N29" i="2" s="1"/>
  <c r="M30" i="2" l="1"/>
  <c r="N30" i="2" s="1"/>
  <c r="M31" i="2" l="1"/>
  <c r="N31" i="2" s="1"/>
  <c r="M32" i="2" l="1"/>
  <c r="N32" i="2" s="1"/>
  <c r="M33" i="2" l="1"/>
  <c r="N33" i="2" s="1"/>
  <c r="M34" i="2" l="1"/>
  <c r="N34" i="2" s="1"/>
  <c r="M35" i="2" l="1"/>
  <c r="N35" i="2" s="1"/>
  <c r="M36" i="2" l="1"/>
  <c r="N36" i="2" s="1"/>
  <c r="M37" i="2" l="1"/>
  <c r="N37" i="2" s="1"/>
  <c r="M38" i="2" l="1"/>
  <c r="N38" i="2" s="1"/>
  <c r="M40" i="2" l="1"/>
  <c r="N40" i="2" s="1"/>
  <c r="M41" i="2" l="1"/>
  <c r="N41" i="2" s="1"/>
  <c r="M42" i="2" l="1"/>
  <c r="N42" i="2" s="1"/>
  <c r="M43" i="2" l="1"/>
  <c r="N43" i="2" s="1"/>
  <c r="M44" i="2" l="1"/>
  <c r="N44" i="2" s="1"/>
  <c r="M45" i="2" l="1"/>
  <c r="N45" i="2" s="1"/>
  <c r="M46" i="2" l="1"/>
  <c r="N46" i="2" s="1"/>
  <c r="M47" i="2" l="1"/>
  <c r="N47" i="2" s="1"/>
  <c r="M48" i="2" l="1"/>
  <c r="N48" i="2" s="1"/>
  <c r="M49" i="2" l="1"/>
  <c r="N49" i="2" s="1"/>
  <c r="M50" i="2" l="1"/>
  <c r="N50" i="2" s="1"/>
  <c r="M52" i="2" l="1"/>
  <c r="N52" i="2" s="1"/>
  <c r="M53" i="2" l="1"/>
  <c r="N53" i="2" s="1"/>
  <c r="M54" i="2" l="1"/>
  <c r="N54" i="2" s="1"/>
  <c r="M55" i="2" l="1"/>
  <c r="N55" i="2" s="1"/>
  <c r="M56" i="2" l="1"/>
  <c r="N56" i="2" s="1"/>
  <c r="M57" i="2" l="1"/>
  <c r="N57" i="2" s="1"/>
  <c r="M58" i="2" l="1"/>
  <c r="N58" i="2" s="1"/>
  <c r="M59" i="2" l="1"/>
  <c r="N59" i="2" s="1"/>
  <c r="M60" i="2" l="1"/>
  <c r="N60" i="2" s="1"/>
  <c r="M61" i="2" l="1"/>
  <c r="N61" i="2" s="1"/>
  <c r="M62" i="2" l="1"/>
  <c r="N62" i="2" s="1"/>
  <c r="M64" i="2" l="1"/>
  <c r="N64" i="2" s="1"/>
  <c r="M65" i="2" l="1"/>
  <c r="N65" i="2" s="1"/>
  <c r="M66" i="2" l="1"/>
  <c r="N66" i="2" s="1"/>
  <c r="M67" i="2" l="1"/>
  <c r="N67" i="2" s="1"/>
  <c r="M68" i="2" l="1"/>
  <c r="N68" i="2" s="1"/>
  <c r="M69" i="2" l="1"/>
  <c r="N69" i="2" s="1"/>
  <c r="M70" i="2" l="1"/>
  <c r="N70" i="2" s="1"/>
  <c r="M71" i="2" l="1"/>
  <c r="N71" i="2" s="1"/>
  <c r="M72" i="2" l="1"/>
  <c r="N72" i="2" s="1"/>
  <c r="M73" i="2" l="1"/>
  <c r="N73" i="2" s="1"/>
  <c r="M74" i="2" l="1"/>
  <c r="N74" i="2" s="1"/>
  <c r="M76" i="2" l="1"/>
  <c r="N76" i="2" s="1"/>
  <c r="M77" i="2" l="1"/>
  <c r="N77" i="2" s="1"/>
  <c r="M78" i="2" l="1"/>
  <c r="N78" i="2" s="1"/>
  <c r="M79" i="2" l="1"/>
  <c r="N79" i="2" s="1"/>
  <c r="M80" i="2" l="1"/>
  <c r="N80" i="2" s="1"/>
  <c r="M81" i="2" l="1"/>
  <c r="N81" i="2" s="1"/>
  <c r="M82" i="2" l="1"/>
  <c r="N82" i="2" s="1"/>
  <c r="M83" i="2" l="1"/>
  <c r="N83" i="2" s="1"/>
  <c r="M84" i="2" l="1"/>
  <c r="N84" i="2" s="1"/>
  <c r="M85" i="2" l="1"/>
  <c r="N85" i="2" s="1"/>
  <c r="M86" i="2" l="1"/>
  <c r="N86" i="2" s="1"/>
  <c r="M88" i="2" l="1"/>
  <c r="N88" i="2" s="1"/>
  <c r="M89" i="2" l="1"/>
  <c r="N89" i="2" s="1"/>
  <c r="M90" i="2" l="1"/>
  <c r="N90" i="2" s="1"/>
  <c r="M91" i="2" l="1"/>
  <c r="N91" i="2" s="1"/>
  <c r="M92" i="2" l="1"/>
  <c r="N92" i="2" s="1"/>
  <c r="M93" i="2" l="1"/>
  <c r="N93" i="2" s="1"/>
  <c r="M94" i="2" l="1"/>
  <c r="N94" i="2" s="1"/>
  <c r="M95" i="2" l="1"/>
  <c r="N95" i="2" s="1"/>
  <c r="M96" i="2" l="1"/>
  <c r="N96" i="2" s="1"/>
  <c r="M97" i="2" l="1"/>
  <c r="N97" i="2" s="1"/>
  <c r="M98" i="2" l="1"/>
  <c r="N98" i="2" s="1"/>
  <c r="M100" i="2" l="1"/>
  <c r="N100" i="2" s="1"/>
  <c r="M101" i="2" l="1"/>
  <c r="N101" i="2" s="1"/>
  <c r="M102" i="2" l="1"/>
  <c r="N102" i="2" s="1"/>
  <c r="M103" i="2" l="1"/>
  <c r="N103" i="2" s="1"/>
  <c r="M104" i="2" l="1"/>
  <c r="N104" i="2" s="1"/>
  <c r="M105" i="2" l="1"/>
  <c r="N105" i="2" s="1"/>
  <c r="M106" i="2" l="1"/>
  <c r="N106" i="2" s="1"/>
  <c r="M107" i="2" l="1"/>
  <c r="N107" i="2" s="1"/>
  <c r="M108" i="2" l="1"/>
  <c r="N108" i="2" s="1"/>
  <c r="M109" i="2" l="1"/>
  <c r="N109" i="2" s="1"/>
  <c r="M110" i="2" l="1"/>
  <c r="N110" i="2" s="1"/>
  <c r="M112" i="2" l="1"/>
  <c r="N112" i="2" s="1"/>
  <c r="M113" i="2" l="1"/>
  <c r="N113" i="2" s="1"/>
  <c r="M114" i="2" l="1"/>
  <c r="N114" i="2" s="1"/>
  <c r="M115" i="2" l="1"/>
  <c r="N115" i="2" s="1"/>
  <c r="M116" i="2" l="1"/>
  <c r="N116" i="2" s="1"/>
  <c r="M117" i="2" l="1"/>
  <c r="N117" i="2" s="1"/>
  <c r="M118" i="2" l="1"/>
  <c r="N118" i="2" s="1"/>
  <c r="M119" i="2" l="1"/>
  <c r="N119" i="2" s="1"/>
  <c r="M120" i="2" l="1"/>
  <c r="N120" i="2" s="1"/>
  <c r="M121" i="2" l="1"/>
  <c r="N121" i="2" s="1"/>
  <c r="M122" i="2" l="1"/>
  <c r="N122" i="2" s="1"/>
  <c r="M124" i="2" l="1"/>
  <c r="N124" i="2" s="1"/>
  <c r="M125" i="2" l="1"/>
  <c r="N125" i="2" s="1"/>
  <c r="M126" i="2" l="1"/>
  <c r="N126" i="2" s="1"/>
  <c r="M127" i="2" l="1"/>
  <c r="N127" i="2" s="1"/>
  <c r="M128" i="2" l="1"/>
  <c r="N128" i="2" s="1"/>
  <c r="M129" i="2" l="1"/>
  <c r="N129" i="2" s="1"/>
  <c r="M130" i="2" l="1"/>
  <c r="N130" i="2" s="1"/>
  <c r="M131" i="2" l="1"/>
  <c r="N131" i="2" l="1"/>
  <c r="J6" i="2" l="1"/>
  <c r="J7" i="2" s="1"/>
  <c r="J8" i="2" s="1"/>
  <c r="J10" i="2" s="1"/>
  <c r="J13" i="2" s="1"/>
  <c r="J9" i="2"/>
  <c r="J12" i="2" s="1"/>
  <c r="C3" i="13" a="1"/>
  <c r="C20" i="13" l="1"/>
  <c r="C19" i="13"/>
  <c r="C18" i="13"/>
  <c r="C17" i="13"/>
  <c r="C16" i="13"/>
  <c r="C15" i="13"/>
  <c r="C14" i="13"/>
  <c r="C13" i="13"/>
  <c r="C12" i="13"/>
  <c r="C11" i="13"/>
  <c r="C10" i="13"/>
  <c r="C9" i="13"/>
  <c r="C8" i="13"/>
  <c r="C7" i="13"/>
  <c r="C6" i="13"/>
  <c r="C5" i="13"/>
  <c r="C4" i="13"/>
  <c r="C3" i="13"/>
  <c r="D4" i="13" l="1"/>
  <c r="D18" i="13"/>
  <c r="D16" i="13"/>
  <c r="D8" i="13"/>
  <c r="D12" i="13"/>
  <c r="D20" i="13"/>
  <c r="D5" i="13"/>
  <c r="D9" i="13"/>
  <c r="D13" i="13"/>
  <c r="D17" i="13"/>
  <c r="D6" i="13"/>
  <c r="D10" i="13"/>
  <c r="D14" i="13"/>
  <c r="E20" i="13"/>
  <c r="E14" i="13"/>
  <c r="E11" i="13"/>
  <c r="E9" i="13"/>
  <c r="E7" i="13"/>
  <c r="E5" i="13"/>
  <c r="E4" i="13"/>
  <c r="E19" i="13"/>
  <c r="E18" i="13"/>
  <c r="E17" i="13"/>
  <c r="E16" i="13"/>
  <c r="E15" i="13"/>
  <c r="E13" i="13"/>
  <c r="E12" i="13"/>
  <c r="E10" i="13"/>
  <c r="E8" i="13"/>
  <c r="E6" i="13"/>
  <c r="E3" i="13"/>
  <c r="D7" i="13"/>
  <c r="D11" i="13"/>
  <c r="D15" i="13"/>
  <c r="D19" i="13"/>
</calcChain>
</file>

<file path=xl/sharedStrings.xml><?xml version="1.0" encoding="utf-8"?>
<sst xmlns="http://schemas.openxmlformats.org/spreadsheetml/2006/main" count="47" uniqueCount="31">
  <si>
    <t>Date</t>
  </si>
  <si>
    <t>NDX Index</t>
  </si>
  <si>
    <t>PX_LAST</t>
  </si>
  <si>
    <t># observations</t>
  </si>
  <si>
    <t>Critical level</t>
  </si>
  <si>
    <t>Daily</t>
  </si>
  <si>
    <t>Critical</t>
  </si>
  <si>
    <t>Month</t>
  </si>
  <si>
    <t>Year</t>
  </si>
  <si>
    <t>Monthly</t>
  </si>
  <si>
    <t>σ</t>
  </si>
  <si>
    <t>Log Returns</t>
  </si>
  <si>
    <r>
      <t>z</t>
    </r>
    <r>
      <rPr>
        <vertAlign val="subscript"/>
        <sz val="11"/>
        <color theme="1"/>
        <rFont val="Calibri"/>
        <family val="2"/>
      </rPr>
      <t>α</t>
    </r>
  </si>
  <si>
    <t>Monthly TA</t>
  </si>
  <si>
    <t>Notional</t>
  </si>
  <si>
    <t>Log returns</t>
  </si>
  <si>
    <t>MMYYYY</t>
  </si>
  <si>
    <t>pdf m</t>
  </si>
  <si>
    <t xml:space="preserve">cdf m </t>
  </si>
  <si>
    <t>pdf d</t>
  </si>
  <si>
    <t>cdf d</t>
  </si>
  <si>
    <t>Bin</t>
  </si>
  <si>
    <t>Counter</t>
  </si>
  <si>
    <r>
      <t>E(V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)</t>
    </r>
  </si>
  <si>
    <t>μ</t>
  </si>
  <si>
    <t>R* (5% lowest return)</t>
  </si>
  <si>
    <t>VaR (mean) @ 95%</t>
  </si>
  <si>
    <r>
      <t>V*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(Var (current) - Portfolio Value with R*)</t>
    </r>
  </si>
  <si>
    <t>VaR (current) @ 95%</t>
  </si>
  <si>
    <t>Monthly Returns</t>
  </si>
  <si>
    <t>VaR (current) @ 95% 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</si>
</sst>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$-409]#,##0"/>
    <numFmt numFmtId="165" formatCode="0.000"/>
    <numFmt numFmtId="166" formatCode="0.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0">
    <xf numFmtId="0" fontId="0" fillId="0" borderId="0" xfId="0"/>
    <xf numFmtId="14" fontId="0" fillId="0" borderId="0" xfId="0" applyNumberFormat="1"/>
    <xf numFmtId="9" fontId="0" fillId="0" borderId="0" xfId="1" applyFont="1"/>
    <xf numFmtId="10" fontId="0" fillId="0" borderId="0" xfId="1" applyNumberFormat="1" applyFont="1" applyAlignment="1">
      <alignment horizontal="center"/>
    </xf>
    <xf numFmtId="10" fontId="0" fillId="0" borderId="0" xfId="0" applyNumberFormat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10" fontId="0" fillId="0" borderId="1" xfId="1" applyNumberFormat="1" applyFont="1" applyBorder="1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0" fontId="0" fillId="0" borderId="1" xfId="1" applyNumberFormat="1" applyFont="1" applyBorder="1" applyAlignment="1">
      <alignment horizontal="center"/>
    </xf>
    <xf numFmtId="164" fontId="0" fillId="0" borderId="2" xfId="0" applyNumberFormat="1" applyBorder="1"/>
    <xf numFmtId="10" fontId="0" fillId="0" borderId="2" xfId="0" applyNumberFormat="1" applyBorder="1"/>
    <xf numFmtId="14" fontId="0" fillId="0" borderId="3" xfId="0" applyNumberFormat="1" applyBorder="1"/>
    <xf numFmtId="0" fontId="0" fillId="0" borderId="3" xfId="0" applyBorder="1"/>
    <xf numFmtId="14" fontId="0" fillId="0" borderId="4" xfId="0" applyNumberFormat="1" applyBorder="1"/>
    <xf numFmtId="0" fontId="0" fillId="0" borderId="4" xfId="0" applyBorder="1"/>
    <xf numFmtId="10" fontId="0" fillId="0" borderId="4" xfId="1" applyNumberFormat="1" applyFont="1" applyBorder="1" applyAlignment="1">
      <alignment horizontal="center"/>
    </xf>
    <xf numFmtId="14" fontId="0" fillId="0" borderId="5" xfId="0" applyNumberFormat="1" applyBorder="1"/>
    <xf numFmtId="0" fontId="0" fillId="0" borderId="5" xfId="0" applyBorder="1"/>
    <xf numFmtId="10" fontId="0" fillId="0" borderId="5" xfId="1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0" fontId="0" fillId="0" borderId="3" xfId="0" applyNumberFormat="1" applyBorder="1" applyAlignment="1">
      <alignment horizontal="center"/>
    </xf>
    <xf numFmtId="10" fontId="0" fillId="0" borderId="4" xfId="0" applyNumberFormat="1" applyBorder="1" applyAlignment="1">
      <alignment horizontal="center"/>
    </xf>
    <xf numFmtId="10" fontId="0" fillId="0" borderId="5" xfId="0" applyNumberFormat="1" applyBorder="1" applyAlignment="1">
      <alignment horizontal="center"/>
    </xf>
    <xf numFmtId="10" fontId="0" fillId="0" borderId="3" xfId="1" applyNumberFormat="1" applyFont="1" applyBorder="1"/>
    <xf numFmtId="10" fontId="0" fillId="0" borderId="4" xfId="1" applyNumberFormat="1" applyFont="1" applyBorder="1"/>
    <xf numFmtId="10" fontId="0" fillId="0" borderId="5" xfId="1" applyNumberFormat="1" applyFont="1" applyBorder="1"/>
    <xf numFmtId="9" fontId="0" fillId="0" borderId="3" xfId="1" applyFont="1" applyBorder="1"/>
    <xf numFmtId="9" fontId="0" fillId="0" borderId="4" xfId="1" applyFont="1" applyBorder="1"/>
    <xf numFmtId="9" fontId="0" fillId="0" borderId="5" xfId="1" applyFont="1" applyBorder="1"/>
    <xf numFmtId="10" fontId="0" fillId="0" borderId="1" xfId="0" applyNumberFormat="1" applyBorder="1"/>
    <xf numFmtId="0" fontId="3" fillId="0" borderId="1" xfId="0" applyFont="1" applyBorder="1"/>
    <xf numFmtId="0" fontId="2" fillId="0" borderId="1" xfId="0" applyFont="1" applyBorder="1"/>
    <xf numFmtId="0" fontId="3" fillId="2" borderId="8" xfId="0" applyFont="1" applyFill="1" applyBorder="1"/>
    <xf numFmtId="9" fontId="3" fillId="2" borderId="9" xfId="0" applyNumberFormat="1" applyFont="1" applyFill="1" applyBorder="1"/>
    <xf numFmtId="3" fontId="0" fillId="2" borderId="7" xfId="0" applyNumberFormat="1" applyFill="1" applyBorder="1"/>
    <xf numFmtId="0" fontId="3" fillId="2" borderId="6" xfId="0" applyFont="1" applyFill="1" applyBorder="1"/>
    <xf numFmtId="9" fontId="0" fillId="2" borderId="9" xfId="0" applyNumberFormat="1" applyFill="1" applyBorder="1"/>
    <xf numFmtId="0" fontId="3" fillId="0" borderId="1" xfId="0" applyFont="1" applyBorder="1" applyAlignment="1">
      <alignment horizontal="right"/>
    </xf>
    <xf numFmtId="4" fontId="0" fillId="0" borderId="1" xfId="0" applyNumberFormat="1" applyBorder="1"/>
    <xf numFmtId="4" fontId="3" fillId="0" borderId="1" xfId="0" applyNumberFormat="1" applyFont="1" applyBorder="1"/>
    <xf numFmtId="164" fontId="0" fillId="0" borderId="0" xfId="0" applyNumberFormat="1"/>
    <xf numFmtId="164" fontId="3" fillId="2" borderId="7" xfId="0" applyNumberFormat="1" applyFont="1" applyFill="1" applyBorder="1"/>
    <xf numFmtId="166" fontId="0" fillId="0" borderId="1" xfId="0" applyNumberFormat="1" applyBorder="1"/>
    <xf numFmtId="166" fontId="0" fillId="0" borderId="1" xfId="1" applyNumberFormat="1" applyFont="1" applyBorder="1"/>
    <xf numFmtId="0" fontId="0" fillId="3" borderId="1" xfId="0" applyFill="1" applyBorder="1" applyAlignment="1">
      <alignment horizontal="center"/>
    </xf>
    <xf numFmtId="10" fontId="0" fillId="3" borderId="3" xfId="1" applyNumberFormat="1" applyFont="1" applyFill="1" applyBorder="1"/>
    <xf numFmtId="10" fontId="0" fillId="3" borderId="4" xfId="1" applyNumberFormat="1" applyFont="1" applyFill="1" applyBorder="1"/>
    <xf numFmtId="10" fontId="0" fillId="3" borderId="5" xfId="1" applyNumberFormat="1" applyFont="1" applyFill="1" applyBorder="1"/>
    <xf numFmtId="0" fontId="0" fillId="3" borderId="0" xfId="0" applyFill="1"/>
    <xf numFmtId="0" fontId="6" fillId="0" borderId="0" xfId="0" applyFont="1"/>
    <xf numFmtId="165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/>
    <xf numFmtId="3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1.xml"/><Relationship Id="rId12" Type="http://schemas.openxmlformats.org/officeDocument/2006/relationships/chartsheet" Target="chartsheets/sheet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7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Nasdaq cumulative returns</a:t>
            </a:r>
          </a:p>
        </c:rich>
      </c:tx>
      <c:layout>
        <c:manualLayout>
          <c:xMode val="edge"/>
          <c:yMode val="edge"/>
          <c:x val="0.27706933508311465"/>
          <c:y val="6.0185185185185182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DATA!$A$3:$A$2708</c:f>
              <c:numCache>
                <c:formatCode>m/d/yyyy</c:formatCode>
                <c:ptCount val="2706"/>
                <c:pt idx="0">
                  <c:v>37986</c:v>
                </c:pt>
                <c:pt idx="1">
                  <c:v>37988</c:v>
                </c:pt>
                <c:pt idx="2">
                  <c:v>37991</c:v>
                </c:pt>
                <c:pt idx="3">
                  <c:v>37992</c:v>
                </c:pt>
                <c:pt idx="4">
                  <c:v>37993</c:v>
                </c:pt>
                <c:pt idx="5">
                  <c:v>37994</c:v>
                </c:pt>
                <c:pt idx="6">
                  <c:v>37995</c:v>
                </c:pt>
                <c:pt idx="7">
                  <c:v>37998</c:v>
                </c:pt>
                <c:pt idx="8">
                  <c:v>37999</c:v>
                </c:pt>
                <c:pt idx="9">
                  <c:v>38000</c:v>
                </c:pt>
                <c:pt idx="10">
                  <c:v>38001</c:v>
                </c:pt>
                <c:pt idx="11">
                  <c:v>38002</c:v>
                </c:pt>
                <c:pt idx="12">
                  <c:v>38006</c:v>
                </c:pt>
                <c:pt idx="13">
                  <c:v>38007</c:v>
                </c:pt>
                <c:pt idx="14">
                  <c:v>38008</c:v>
                </c:pt>
                <c:pt idx="15">
                  <c:v>38009</c:v>
                </c:pt>
                <c:pt idx="16">
                  <c:v>38012</c:v>
                </c:pt>
                <c:pt idx="17">
                  <c:v>38013</c:v>
                </c:pt>
                <c:pt idx="18">
                  <c:v>38014</c:v>
                </c:pt>
                <c:pt idx="19">
                  <c:v>38015</c:v>
                </c:pt>
                <c:pt idx="20">
                  <c:v>38016</c:v>
                </c:pt>
                <c:pt idx="21">
                  <c:v>38019</c:v>
                </c:pt>
                <c:pt idx="22">
                  <c:v>38020</c:v>
                </c:pt>
                <c:pt idx="23">
                  <c:v>38021</c:v>
                </c:pt>
                <c:pt idx="24">
                  <c:v>38022</c:v>
                </c:pt>
                <c:pt idx="25">
                  <c:v>38023</c:v>
                </c:pt>
                <c:pt idx="26">
                  <c:v>38026</c:v>
                </c:pt>
                <c:pt idx="27">
                  <c:v>38027</c:v>
                </c:pt>
                <c:pt idx="28">
                  <c:v>38028</c:v>
                </c:pt>
                <c:pt idx="29">
                  <c:v>38029</c:v>
                </c:pt>
                <c:pt idx="30">
                  <c:v>38030</c:v>
                </c:pt>
                <c:pt idx="31">
                  <c:v>38034</c:v>
                </c:pt>
                <c:pt idx="32">
                  <c:v>38035</c:v>
                </c:pt>
                <c:pt idx="33">
                  <c:v>38036</c:v>
                </c:pt>
                <c:pt idx="34">
                  <c:v>38037</c:v>
                </c:pt>
                <c:pt idx="35">
                  <c:v>38040</c:v>
                </c:pt>
                <c:pt idx="36">
                  <c:v>38041</c:v>
                </c:pt>
                <c:pt idx="37">
                  <c:v>38042</c:v>
                </c:pt>
                <c:pt idx="38">
                  <c:v>38043</c:v>
                </c:pt>
                <c:pt idx="39">
                  <c:v>38044</c:v>
                </c:pt>
                <c:pt idx="40">
                  <c:v>38047</c:v>
                </c:pt>
                <c:pt idx="41">
                  <c:v>38048</c:v>
                </c:pt>
                <c:pt idx="42">
                  <c:v>38049</c:v>
                </c:pt>
                <c:pt idx="43">
                  <c:v>38050</c:v>
                </c:pt>
                <c:pt idx="44">
                  <c:v>38051</c:v>
                </c:pt>
                <c:pt idx="45">
                  <c:v>38054</c:v>
                </c:pt>
                <c:pt idx="46">
                  <c:v>38055</c:v>
                </c:pt>
                <c:pt idx="47">
                  <c:v>38056</c:v>
                </c:pt>
                <c:pt idx="48">
                  <c:v>38057</c:v>
                </c:pt>
                <c:pt idx="49">
                  <c:v>38058</c:v>
                </c:pt>
                <c:pt idx="50">
                  <c:v>38061</c:v>
                </c:pt>
                <c:pt idx="51">
                  <c:v>38062</c:v>
                </c:pt>
                <c:pt idx="52">
                  <c:v>38063</c:v>
                </c:pt>
                <c:pt idx="53">
                  <c:v>38064</c:v>
                </c:pt>
                <c:pt idx="54">
                  <c:v>38065</c:v>
                </c:pt>
                <c:pt idx="55">
                  <c:v>38068</c:v>
                </c:pt>
                <c:pt idx="56">
                  <c:v>38069</c:v>
                </c:pt>
                <c:pt idx="57">
                  <c:v>38070</c:v>
                </c:pt>
                <c:pt idx="58">
                  <c:v>38071</c:v>
                </c:pt>
                <c:pt idx="59">
                  <c:v>38072</c:v>
                </c:pt>
                <c:pt idx="60">
                  <c:v>38075</c:v>
                </c:pt>
                <c:pt idx="61">
                  <c:v>38076</c:v>
                </c:pt>
                <c:pt idx="62">
                  <c:v>38077</c:v>
                </c:pt>
                <c:pt idx="63">
                  <c:v>38078</c:v>
                </c:pt>
                <c:pt idx="64">
                  <c:v>38079</c:v>
                </c:pt>
                <c:pt idx="65">
                  <c:v>38082</c:v>
                </c:pt>
                <c:pt idx="66">
                  <c:v>38083</c:v>
                </c:pt>
                <c:pt idx="67">
                  <c:v>38084</c:v>
                </c:pt>
                <c:pt idx="68">
                  <c:v>38085</c:v>
                </c:pt>
                <c:pt idx="69">
                  <c:v>38089</c:v>
                </c:pt>
                <c:pt idx="70">
                  <c:v>38090</c:v>
                </c:pt>
                <c:pt idx="71">
                  <c:v>38091</c:v>
                </c:pt>
                <c:pt idx="72">
                  <c:v>38092</c:v>
                </c:pt>
                <c:pt idx="73">
                  <c:v>38093</c:v>
                </c:pt>
                <c:pt idx="74">
                  <c:v>38096</c:v>
                </c:pt>
                <c:pt idx="75">
                  <c:v>38097</c:v>
                </c:pt>
                <c:pt idx="76">
                  <c:v>38098</c:v>
                </c:pt>
                <c:pt idx="77">
                  <c:v>38099</c:v>
                </c:pt>
                <c:pt idx="78">
                  <c:v>38100</c:v>
                </c:pt>
                <c:pt idx="79">
                  <c:v>38103</c:v>
                </c:pt>
                <c:pt idx="80">
                  <c:v>38104</c:v>
                </c:pt>
                <c:pt idx="81">
                  <c:v>38105</c:v>
                </c:pt>
                <c:pt idx="82">
                  <c:v>38106</c:v>
                </c:pt>
                <c:pt idx="83">
                  <c:v>38107</c:v>
                </c:pt>
                <c:pt idx="84">
                  <c:v>38110</c:v>
                </c:pt>
                <c:pt idx="85">
                  <c:v>38111</c:v>
                </c:pt>
                <c:pt idx="86">
                  <c:v>38112</c:v>
                </c:pt>
                <c:pt idx="87">
                  <c:v>38113</c:v>
                </c:pt>
                <c:pt idx="88">
                  <c:v>38114</c:v>
                </c:pt>
                <c:pt idx="89">
                  <c:v>38117</c:v>
                </c:pt>
                <c:pt idx="90">
                  <c:v>38118</c:v>
                </c:pt>
                <c:pt idx="91">
                  <c:v>38119</c:v>
                </c:pt>
                <c:pt idx="92">
                  <c:v>38120</c:v>
                </c:pt>
                <c:pt idx="93">
                  <c:v>38121</c:v>
                </c:pt>
                <c:pt idx="94">
                  <c:v>38124</c:v>
                </c:pt>
                <c:pt idx="95">
                  <c:v>38125</c:v>
                </c:pt>
                <c:pt idx="96">
                  <c:v>38126</c:v>
                </c:pt>
                <c:pt idx="97">
                  <c:v>38127</c:v>
                </c:pt>
                <c:pt idx="98">
                  <c:v>38128</c:v>
                </c:pt>
                <c:pt idx="99">
                  <c:v>38131</c:v>
                </c:pt>
                <c:pt idx="100">
                  <c:v>38132</c:v>
                </c:pt>
                <c:pt idx="101">
                  <c:v>38133</c:v>
                </c:pt>
                <c:pt idx="102">
                  <c:v>38134</c:v>
                </c:pt>
                <c:pt idx="103">
                  <c:v>38135</c:v>
                </c:pt>
                <c:pt idx="104">
                  <c:v>38139</c:v>
                </c:pt>
                <c:pt idx="105">
                  <c:v>38140</c:v>
                </c:pt>
                <c:pt idx="106">
                  <c:v>38141</c:v>
                </c:pt>
                <c:pt idx="107">
                  <c:v>38142</c:v>
                </c:pt>
                <c:pt idx="108">
                  <c:v>38145</c:v>
                </c:pt>
                <c:pt idx="109">
                  <c:v>38146</c:v>
                </c:pt>
                <c:pt idx="110">
                  <c:v>38147</c:v>
                </c:pt>
                <c:pt idx="111">
                  <c:v>38148</c:v>
                </c:pt>
                <c:pt idx="112">
                  <c:v>38152</c:v>
                </c:pt>
                <c:pt idx="113">
                  <c:v>38153</c:v>
                </c:pt>
                <c:pt idx="114">
                  <c:v>38154</c:v>
                </c:pt>
                <c:pt idx="115">
                  <c:v>38155</c:v>
                </c:pt>
                <c:pt idx="116">
                  <c:v>38156</c:v>
                </c:pt>
                <c:pt idx="117">
                  <c:v>38159</c:v>
                </c:pt>
                <c:pt idx="118">
                  <c:v>38160</c:v>
                </c:pt>
                <c:pt idx="119">
                  <c:v>38161</c:v>
                </c:pt>
                <c:pt idx="120">
                  <c:v>38162</c:v>
                </c:pt>
                <c:pt idx="121">
                  <c:v>38163</c:v>
                </c:pt>
                <c:pt idx="122">
                  <c:v>38166</c:v>
                </c:pt>
                <c:pt idx="123">
                  <c:v>38167</c:v>
                </c:pt>
                <c:pt idx="124">
                  <c:v>38168</c:v>
                </c:pt>
                <c:pt idx="125">
                  <c:v>38169</c:v>
                </c:pt>
                <c:pt idx="126">
                  <c:v>38170</c:v>
                </c:pt>
                <c:pt idx="127">
                  <c:v>38174</c:v>
                </c:pt>
                <c:pt idx="128">
                  <c:v>38175</c:v>
                </c:pt>
                <c:pt idx="129">
                  <c:v>38176</c:v>
                </c:pt>
                <c:pt idx="130">
                  <c:v>38177</c:v>
                </c:pt>
                <c:pt idx="131">
                  <c:v>38180</c:v>
                </c:pt>
                <c:pt idx="132">
                  <c:v>38181</c:v>
                </c:pt>
                <c:pt idx="133">
                  <c:v>38182</c:v>
                </c:pt>
                <c:pt idx="134">
                  <c:v>38183</c:v>
                </c:pt>
                <c:pt idx="135">
                  <c:v>38184</c:v>
                </c:pt>
                <c:pt idx="136">
                  <c:v>38187</c:v>
                </c:pt>
                <c:pt idx="137">
                  <c:v>38188</c:v>
                </c:pt>
                <c:pt idx="138">
                  <c:v>38189</c:v>
                </c:pt>
                <c:pt idx="139">
                  <c:v>38190</c:v>
                </c:pt>
                <c:pt idx="140">
                  <c:v>38191</c:v>
                </c:pt>
                <c:pt idx="141">
                  <c:v>38194</c:v>
                </c:pt>
                <c:pt idx="142">
                  <c:v>38195</c:v>
                </c:pt>
                <c:pt idx="143">
                  <c:v>38196</c:v>
                </c:pt>
                <c:pt idx="144">
                  <c:v>38197</c:v>
                </c:pt>
                <c:pt idx="145">
                  <c:v>38198</c:v>
                </c:pt>
                <c:pt idx="146">
                  <c:v>38201</c:v>
                </c:pt>
                <c:pt idx="147">
                  <c:v>38202</c:v>
                </c:pt>
                <c:pt idx="148">
                  <c:v>38203</c:v>
                </c:pt>
                <c:pt idx="149">
                  <c:v>38204</c:v>
                </c:pt>
                <c:pt idx="150">
                  <c:v>38205</c:v>
                </c:pt>
                <c:pt idx="151">
                  <c:v>38208</c:v>
                </c:pt>
                <c:pt idx="152">
                  <c:v>38209</c:v>
                </c:pt>
                <c:pt idx="153">
                  <c:v>38210</c:v>
                </c:pt>
                <c:pt idx="154">
                  <c:v>38211</c:v>
                </c:pt>
                <c:pt idx="155">
                  <c:v>38212</c:v>
                </c:pt>
                <c:pt idx="156">
                  <c:v>38215</c:v>
                </c:pt>
                <c:pt idx="157">
                  <c:v>38216</c:v>
                </c:pt>
                <c:pt idx="158">
                  <c:v>38217</c:v>
                </c:pt>
                <c:pt idx="159">
                  <c:v>38218</c:v>
                </c:pt>
                <c:pt idx="160">
                  <c:v>38219</c:v>
                </c:pt>
                <c:pt idx="161">
                  <c:v>38222</c:v>
                </c:pt>
                <c:pt idx="162">
                  <c:v>38223</c:v>
                </c:pt>
                <c:pt idx="163">
                  <c:v>38224</c:v>
                </c:pt>
                <c:pt idx="164">
                  <c:v>38225</c:v>
                </c:pt>
                <c:pt idx="165">
                  <c:v>38226</c:v>
                </c:pt>
                <c:pt idx="166">
                  <c:v>38229</c:v>
                </c:pt>
                <c:pt idx="167">
                  <c:v>38230</c:v>
                </c:pt>
                <c:pt idx="168">
                  <c:v>38231</c:v>
                </c:pt>
                <c:pt idx="169">
                  <c:v>38232</c:v>
                </c:pt>
                <c:pt idx="170">
                  <c:v>38233</c:v>
                </c:pt>
                <c:pt idx="171">
                  <c:v>38237</c:v>
                </c:pt>
                <c:pt idx="172">
                  <c:v>38238</c:v>
                </c:pt>
                <c:pt idx="173">
                  <c:v>38239</c:v>
                </c:pt>
                <c:pt idx="174">
                  <c:v>38240</c:v>
                </c:pt>
                <c:pt idx="175">
                  <c:v>38243</c:v>
                </c:pt>
                <c:pt idx="176">
                  <c:v>38244</c:v>
                </c:pt>
                <c:pt idx="177">
                  <c:v>38245</c:v>
                </c:pt>
                <c:pt idx="178">
                  <c:v>38246</c:v>
                </c:pt>
                <c:pt idx="179">
                  <c:v>38247</c:v>
                </c:pt>
                <c:pt idx="180">
                  <c:v>38250</c:v>
                </c:pt>
                <c:pt idx="181">
                  <c:v>38251</c:v>
                </c:pt>
                <c:pt idx="182">
                  <c:v>38252</c:v>
                </c:pt>
                <c:pt idx="183">
                  <c:v>38253</c:v>
                </c:pt>
                <c:pt idx="184">
                  <c:v>38254</c:v>
                </c:pt>
                <c:pt idx="185">
                  <c:v>38257</c:v>
                </c:pt>
                <c:pt idx="186">
                  <c:v>38258</c:v>
                </c:pt>
                <c:pt idx="187">
                  <c:v>38259</c:v>
                </c:pt>
                <c:pt idx="188">
                  <c:v>38260</c:v>
                </c:pt>
                <c:pt idx="189">
                  <c:v>38261</c:v>
                </c:pt>
                <c:pt idx="190">
                  <c:v>38264</c:v>
                </c:pt>
                <c:pt idx="191">
                  <c:v>38265</c:v>
                </c:pt>
                <c:pt idx="192">
                  <c:v>38266</c:v>
                </c:pt>
                <c:pt idx="193">
                  <c:v>38267</c:v>
                </c:pt>
                <c:pt idx="194">
                  <c:v>38268</c:v>
                </c:pt>
                <c:pt idx="195">
                  <c:v>38271</c:v>
                </c:pt>
                <c:pt idx="196">
                  <c:v>38272</c:v>
                </c:pt>
                <c:pt idx="197">
                  <c:v>38273</c:v>
                </c:pt>
                <c:pt idx="198">
                  <c:v>38274</c:v>
                </c:pt>
                <c:pt idx="199">
                  <c:v>38275</c:v>
                </c:pt>
                <c:pt idx="200">
                  <c:v>38278</c:v>
                </c:pt>
                <c:pt idx="201">
                  <c:v>38279</c:v>
                </c:pt>
                <c:pt idx="202">
                  <c:v>38280</c:v>
                </c:pt>
                <c:pt idx="203">
                  <c:v>38281</c:v>
                </c:pt>
                <c:pt idx="204">
                  <c:v>38282</c:v>
                </c:pt>
                <c:pt idx="205">
                  <c:v>38285</c:v>
                </c:pt>
                <c:pt idx="206">
                  <c:v>38286</c:v>
                </c:pt>
                <c:pt idx="207">
                  <c:v>38287</c:v>
                </c:pt>
                <c:pt idx="208">
                  <c:v>38288</c:v>
                </c:pt>
                <c:pt idx="209">
                  <c:v>38289</c:v>
                </c:pt>
                <c:pt idx="210">
                  <c:v>38292</c:v>
                </c:pt>
                <c:pt idx="211">
                  <c:v>38293</c:v>
                </c:pt>
                <c:pt idx="212">
                  <c:v>38294</c:v>
                </c:pt>
                <c:pt idx="213">
                  <c:v>38295</c:v>
                </c:pt>
                <c:pt idx="214">
                  <c:v>38296</c:v>
                </c:pt>
                <c:pt idx="215">
                  <c:v>38299</c:v>
                </c:pt>
                <c:pt idx="216">
                  <c:v>38300</c:v>
                </c:pt>
                <c:pt idx="217">
                  <c:v>38301</c:v>
                </c:pt>
                <c:pt idx="218">
                  <c:v>38302</c:v>
                </c:pt>
                <c:pt idx="219">
                  <c:v>38303</c:v>
                </c:pt>
                <c:pt idx="220">
                  <c:v>38306</c:v>
                </c:pt>
                <c:pt idx="221">
                  <c:v>38307</c:v>
                </c:pt>
                <c:pt idx="222">
                  <c:v>38308</c:v>
                </c:pt>
                <c:pt idx="223">
                  <c:v>38309</c:v>
                </c:pt>
                <c:pt idx="224">
                  <c:v>38310</c:v>
                </c:pt>
                <c:pt idx="225">
                  <c:v>38313</c:v>
                </c:pt>
                <c:pt idx="226">
                  <c:v>38314</c:v>
                </c:pt>
                <c:pt idx="227">
                  <c:v>38315</c:v>
                </c:pt>
                <c:pt idx="228">
                  <c:v>38317</c:v>
                </c:pt>
                <c:pt idx="229">
                  <c:v>38320</c:v>
                </c:pt>
                <c:pt idx="230">
                  <c:v>38321</c:v>
                </c:pt>
                <c:pt idx="231">
                  <c:v>38322</c:v>
                </c:pt>
                <c:pt idx="232">
                  <c:v>38323</c:v>
                </c:pt>
                <c:pt idx="233">
                  <c:v>38324</c:v>
                </c:pt>
                <c:pt idx="234">
                  <c:v>38327</c:v>
                </c:pt>
                <c:pt idx="235">
                  <c:v>38328</c:v>
                </c:pt>
                <c:pt idx="236">
                  <c:v>38329</c:v>
                </c:pt>
                <c:pt idx="237">
                  <c:v>38330</c:v>
                </c:pt>
                <c:pt idx="238">
                  <c:v>38331</c:v>
                </c:pt>
                <c:pt idx="239">
                  <c:v>38334</c:v>
                </c:pt>
                <c:pt idx="240">
                  <c:v>38335</c:v>
                </c:pt>
                <c:pt idx="241">
                  <c:v>38336</c:v>
                </c:pt>
                <c:pt idx="242">
                  <c:v>38337</c:v>
                </c:pt>
                <c:pt idx="243">
                  <c:v>38338</c:v>
                </c:pt>
                <c:pt idx="244">
                  <c:v>38341</c:v>
                </c:pt>
                <c:pt idx="245">
                  <c:v>38342</c:v>
                </c:pt>
                <c:pt idx="246">
                  <c:v>38343</c:v>
                </c:pt>
                <c:pt idx="247">
                  <c:v>38344</c:v>
                </c:pt>
                <c:pt idx="248">
                  <c:v>38348</c:v>
                </c:pt>
                <c:pt idx="249">
                  <c:v>38349</c:v>
                </c:pt>
                <c:pt idx="250">
                  <c:v>38350</c:v>
                </c:pt>
                <c:pt idx="251">
                  <c:v>38351</c:v>
                </c:pt>
                <c:pt idx="252">
                  <c:v>38352</c:v>
                </c:pt>
                <c:pt idx="253">
                  <c:v>38355</c:v>
                </c:pt>
                <c:pt idx="254">
                  <c:v>38356</c:v>
                </c:pt>
                <c:pt idx="255">
                  <c:v>38357</c:v>
                </c:pt>
                <c:pt idx="256">
                  <c:v>38358</c:v>
                </c:pt>
                <c:pt idx="257">
                  <c:v>38359</c:v>
                </c:pt>
                <c:pt idx="258">
                  <c:v>38362</c:v>
                </c:pt>
                <c:pt idx="259">
                  <c:v>38363</c:v>
                </c:pt>
                <c:pt idx="260">
                  <c:v>38364</c:v>
                </c:pt>
                <c:pt idx="261">
                  <c:v>38365</c:v>
                </c:pt>
                <c:pt idx="262">
                  <c:v>38366</c:v>
                </c:pt>
                <c:pt idx="263">
                  <c:v>38370</c:v>
                </c:pt>
                <c:pt idx="264">
                  <c:v>38371</c:v>
                </c:pt>
                <c:pt idx="265">
                  <c:v>38372</c:v>
                </c:pt>
                <c:pt idx="266">
                  <c:v>38373</c:v>
                </c:pt>
                <c:pt idx="267">
                  <c:v>38376</c:v>
                </c:pt>
                <c:pt idx="268">
                  <c:v>38377</c:v>
                </c:pt>
                <c:pt idx="269">
                  <c:v>38378</c:v>
                </c:pt>
                <c:pt idx="270">
                  <c:v>38379</c:v>
                </c:pt>
                <c:pt idx="271">
                  <c:v>38380</c:v>
                </c:pt>
                <c:pt idx="272">
                  <c:v>38383</c:v>
                </c:pt>
                <c:pt idx="273">
                  <c:v>38384</c:v>
                </c:pt>
                <c:pt idx="274">
                  <c:v>38385</c:v>
                </c:pt>
                <c:pt idx="275">
                  <c:v>38386</c:v>
                </c:pt>
                <c:pt idx="276">
                  <c:v>38387</c:v>
                </c:pt>
                <c:pt idx="277">
                  <c:v>38390</c:v>
                </c:pt>
                <c:pt idx="278">
                  <c:v>38391</c:v>
                </c:pt>
                <c:pt idx="279">
                  <c:v>38392</c:v>
                </c:pt>
                <c:pt idx="280">
                  <c:v>38393</c:v>
                </c:pt>
                <c:pt idx="281">
                  <c:v>38394</c:v>
                </c:pt>
                <c:pt idx="282">
                  <c:v>38397</c:v>
                </c:pt>
                <c:pt idx="283">
                  <c:v>38398</c:v>
                </c:pt>
                <c:pt idx="284">
                  <c:v>38399</c:v>
                </c:pt>
                <c:pt idx="285">
                  <c:v>38400</c:v>
                </c:pt>
                <c:pt idx="286">
                  <c:v>38401</c:v>
                </c:pt>
                <c:pt idx="287">
                  <c:v>38405</c:v>
                </c:pt>
                <c:pt idx="288">
                  <c:v>38406</c:v>
                </c:pt>
                <c:pt idx="289">
                  <c:v>38407</c:v>
                </c:pt>
                <c:pt idx="290">
                  <c:v>38408</c:v>
                </c:pt>
                <c:pt idx="291">
                  <c:v>38411</c:v>
                </c:pt>
                <c:pt idx="292">
                  <c:v>38412</c:v>
                </c:pt>
                <c:pt idx="293">
                  <c:v>38413</c:v>
                </c:pt>
                <c:pt idx="294">
                  <c:v>38414</c:v>
                </c:pt>
                <c:pt idx="295">
                  <c:v>38415</c:v>
                </c:pt>
                <c:pt idx="296">
                  <c:v>38418</c:v>
                </c:pt>
                <c:pt idx="297">
                  <c:v>38419</c:v>
                </c:pt>
                <c:pt idx="298">
                  <c:v>38420</c:v>
                </c:pt>
                <c:pt idx="299">
                  <c:v>38421</c:v>
                </c:pt>
                <c:pt idx="300">
                  <c:v>38422</c:v>
                </c:pt>
                <c:pt idx="301">
                  <c:v>38425</c:v>
                </c:pt>
                <c:pt idx="302">
                  <c:v>38426</c:v>
                </c:pt>
                <c:pt idx="303">
                  <c:v>38427</c:v>
                </c:pt>
                <c:pt idx="304">
                  <c:v>38428</c:v>
                </c:pt>
                <c:pt idx="305">
                  <c:v>38429</c:v>
                </c:pt>
                <c:pt idx="306">
                  <c:v>38432</c:v>
                </c:pt>
                <c:pt idx="307">
                  <c:v>38433</c:v>
                </c:pt>
                <c:pt idx="308">
                  <c:v>38434</c:v>
                </c:pt>
                <c:pt idx="309">
                  <c:v>38435</c:v>
                </c:pt>
                <c:pt idx="310">
                  <c:v>38439</c:v>
                </c:pt>
                <c:pt idx="311">
                  <c:v>38440</c:v>
                </c:pt>
                <c:pt idx="312">
                  <c:v>38441</c:v>
                </c:pt>
                <c:pt idx="313">
                  <c:v>38442</c:v>
                </c:pt>
                <c:pt idx="314">
                  <c:v>38443</c:v>
                </c:pt>
                <c:pt idx="315">
                  <c:v>38446</c:v>
                </c:pt>
                <c:pt idx="316">
                  <c:v>38447</c:v>
                </c:pt>
                <c:pt idx="317">
                  <c:v>38448</c:v>
                </c:pt>
                <c:pt idx="318">
                  <c:v>38449</c:v>
                </c:pt>
                <c:pt idx="319">
                  <c:v>38450</c:v>
                </c:pt>
                <c:pt idx="320">
                  <c:v>38453</c:v>
                </c:pt>
                <c:pt idx="321">
                  <c:v>38454</c:v>
                </c:pt>
                <c:pt idx="322">
                  <c:v>38455</c:v>
                </c:pt>
                <c:pt idx="323">
                  <c:v>38456</c:v>
                </c:pt>
                <c:pt idx="324">
                  <c:v>38457</c:v>
                </c:pt>
                <c:pt idx="325">
                  <c:v>38460</c:v>
                </c:pt>
                <c:pt idx="326">
                  <c:v>38461</c:v>
                </c:pt>
                <c:pt idx="327">
                  <c:v>38462</c:v>
                </c:pt>
                <c:pt idx="328">
                  <c:v>38463</c:v>
                </c:pt>
                <c:pt idx="329">
                  <c:v>38464</c:v>
                </c:pt>
                <c:pt idx="330">
                  <c:v>38467</c:v>
                </c:pt>
                <c:pt idx="331">
                  <c:v>38468</c:v>
                </c:pt>
                <c:pt idx="332">
                  <c:v>38469</c:v>
                </c:pt>
                <c:pt idx="333">
                  <c:v>38470</c:v>
                </c:pt>
                <c:pt idx="334">
                  <c:v>38471</c:v>
                </c:pt>
                <c:pt idx="335">
                  <c:v>38474</c:v>
                </c:pt>
                <c:pt idx="336">
                  <c:v>38475</c:v>
                </c:pt>
                <c:pt idx="337">
                  <c:v>38476</c:v>
                </c:pt>
                <c:pt idx="338">
                  <c:v>38477</c:v>
                </c:pt>
                <c:pt idx="339">
                  <c:v>38478</c:v>
                </c:pt>
                <c:pt idx="340">
                  <c:v>38481</c:v>
                </c:pt>
                <c:pt idx="341">
                  <c:v>38482</c:v>
                </c:pt>
                <c:pt idx="342">
                  <c:v>38483</c:v>
                </c:pt>
                <c:pt idx="343">
                  <c:v>38484</c:v>
                </c:pt>
                <c:pt idx="344">
                  <c:v>38485</c:v>
                </c:pt>
                <c:pt idx="345">
                  <c:v>38488</c:v>
                </c:pt>
                <c:pt idx="346">
                  <c:v>38489</c:v>
                </c:pt>
                <c:pt idx="347">
                  <c:v>38490</c:v>
                </c:pt>
                <c:pt idx="348">
                  <c:v>38491</c:v>
                </c:pt>
                <c:pt idx="349">
                  <c:v>38492</c:v>
                </c:pt>
                <c:pt idx="350">
                  <c:v>38495</c:v>
                </c:pt>
                <c:pt idx="351">
                  <c:v>38496</c:v>
                </c:pt>
                <c:pt idx="352">
                  <c:v>38497</c:v>
                </c:pt>
                <c:pt idx="353">
                  <c:v>38498</c:v>
                </c:pt>
                <c:pt idx="354">
                  <c:v>38499</c:v>
                </c:pt>
                <c:pt idx="355">
                  <c:v>38503</c:v>
                </c:pt>
                <c:pt idx="356">
                  <c:v>38504</c:v>
                </c:pt>
                <c:pt idx="357">
                  <c:v>38505</c:v>
                </c:pt>
                <c:pt idx="358">
                  <c:v>38506</c:v>
                </c:pt>
                <c:pt idx="359">
                  <c:v>38509</c:v>
                </c:pt>
                <c:pt idx="360">
                  <c:v>38510</c:v>
                </c:pt>
                <c:pt idx="361">
                  <c:v>38511</c:v>
                </c:pt>
                <c:pt idx="362">
                  <c:v>38512</c:v>
                </c:pt>
                <c:pt idx="363">
                  <c:v>38513</c:v>
                </c:pt>
                <c:pt idx="364">
                  <c:v>38516</c:v>
                </c:pt>
                <c:pt idx="365">
                  <c:v>38517</c:v>
                </c:pt>
                <c:pt idx="366">
                  <c:v>38518</c:v>
                </c:pt>
                <c:pt idx="367">
                  <c:v>38519</c:v>
                </c:pt>
                <c:pt idx="368">
                  <c:v>38520</c:v>
                </c:pt>
                <c:pt idx="369">
                  <c:v>38523</c:v>
                </c:pt>
                <c:pt idx="370">
                  <c:v>38524</c:v>
                </c:pt>
                <c:pt idx="371">
                  <c:v>38525</c:v>
                </c:pt>
                <c:pt idx="372">
                  <c:v>38526</c:v>
                </c:pt>
                <c:pt idx="373">
                  <c:v>38527</c:v>
                </c:pt>
                <c:pt idx="374">
                  <c:v>38530</c:v>
                </c:pt>
                <c:pt idx="375">
                  <c:v>38531</c:v>
                </c:pt>
                <c:pt idx="376">
                  <c:v>38532</c:v>
                </c:pt>
                <c:pt idx="377">
                  <c:v>38533</c:v>
                </c:pt>
                <c:pt idx="378">
                  <c:v>38534</c:v>
                </c:pt>
                <c:pt idx="379">
                  <c:v>38538</c:v>
                </c:pt>
                <c:pt idx="380">
                  <c:v>38539</c:v>
                </c:pt>
                <c:pt idx="381">
                  <c:v>38540</c:v>
                </c:pt>
                <c:pt idx="382">
                  <c:v>38541</c:v>
                </c:pt>
                <c:pt idx="383">
                  <c:v>38544</c:v>
                </c:pt>
                <c:pt idx="384">
                  <c:v>38545</c:v>
                </c:pt>
                <c:pt idx="385">
                  <c:v>38546</c:v>
                </c:pt>
                <c:pt idx="386">
                  <c:v>38547</c:v>
                </c:pt>
                <c:pt idx="387">
                  <c:v>38548</c:v>
                </c:pt>
                <c:pt idx="388">
                  <c:v>38551</c:v>
                </c:pt>
                <c:pt idx="389">
                  <c:v>38552</c:v>
                </c:pt>
                <c:pt idx="390">
                  <c:v>38553</c:v>
                </c:pt>
                <c:pt idx="391">
                  <c:v>38554</c:v>
                </c:pt>
                <c:pt idx="392">
                  <c:v>38555</c:v>
                </c:pt>
                <c:pt idx="393">
                  <c:v>38558</c:v>
                </c:pt>
                <c:pt idx="394">
                  <c:v>38559</c:v>
                </c:pt>
                <c:pt idx="395">
                  <c:v>38560</c:v>
                </c:pt>
                <c:pt idx="396">
                  <c:v>38561</c:v>
                </c:pt>
                <c:pt idx="397">
                  <c:v>38562</c:v>
                </c:pt>
                <c:pt idx="398">
                  <c:v>38565</c:v>
                </c:pt>
                <c:pt idx="399">
                  <c:v>38566</c:v>
                </c:pt>
                <c:pt idx="400">
                  <c:v>38567</c:v>
                </c:pt>
                <c:pt idx="401">
                  <c:v>38568</c:v>
                </c:pt>
                <c:pt idx="402">
                  <c:v>38569</c:v>
                </c:pt>
                <c:pt idx="403">
                  <c:v>38572</c:v>
                </c:pt>
                <c:pt idx="404">
                  <c:v>38573</c:v>
                </c:pt>
                <c:pt idx="405">
                  <c:v>38574</c:v>
                </c:pt>
                <c:pt idx="406">
                  <c:v>38575</c:v>
                </c:pt>
                <c:pt idx="407">
                  <c:v>38576</c:v>
                </c:pt>
                <c:pt idx="408">
                  <c:v>38579</c:v>
                </c:pt>
                <c:pt idx="409">
                  <c:v>38580</c:v>
                </c:pt>
                <c:pt idx="410">
                  <c:v>38581</c:v>
                </c:pt>
                <c:pt idx="411">
                  <c:v>38582</c:v>
                </c:pt>
                <c:pt idx="412">
                  <c:v>38583</c:v>
                </c:pt>
                <c:pt idx="413">
                  <c:v>38586</c:v>
                </c:pt>
                <c:pt idx="414">
                  <c:v>38587</c:v>
                </c:pt>
                <c:pt idx="415">
                  <c:v>38588</c:v>
                </c:pt>
                <c:pt idx="416">
                  <c:v>38589</c:v>
                </c:pt>
                <c:pt idx="417">
                  <c:v>38590</c:v>
                </c:pt>
                <c:pt idx="418">
                  <c:v>38593</c:v>
                </c:pt>
                <c:pt idx="419">
                  <c:v>38594</c:v>
                </c:pt>
                <c:pt idx="420">
                  <c:v>38595</c:v>
                </c:pt>
                <c:pt idx="421">
                  <c:v>38596</c:v>
                </c:pt>
                <c:pt idx="422">
                  <c:v>38597</c:v>
                </c:pt>
                <c:pt idx="423">
                  <c:v>38601</c:v>
                </c:pt>
                <c:pt idx="424">
                  <c:v>38602</c:v>
                </c:pt>
                <c:pt idx="425">
                  <c:v>38603</c:v>
                </c:pt>
                <c:pt idx="426">
                  <c:v>38604</c:v>
                </c:pt>
                <c:pt idx="427">
                  <c:v>38607</c:v>
                </c:pt>
                <c:pt idx="428">
                  <c:v>38608</c:v>
                </c:pt>
                <c:pt idx="429">
                  <c:v>38609</c:v>
                </c:pt>
                <c:pt idx="430">
                  <c:v>38610</c:v>
                </c:pt>
                <c:pt idx="431">
                  <c:v>38611</c:v>
                </c:pt>
                <c:pt idx="432">
                  <c:v>38614</c:v>
                </c:pt>
                <c:pt idx="433">
                  <c:v>38615</c:v>
                </c:pt>
                <c:pt idx="434">
                  <c:v>38616</c:v>
                </c:pt>
                <c:pt idx="435">
                  <c:v>38617</c:v>
                </c:pt>
                <c:pt idx="436">
                  <c:v>38618</c:v>
                </c:pt>
                <c:pt idx="437">
                  <c:v>38621</c:v>
                </c:pt>
                <c:pt idx="438">
                  <c:v>38622</c:v>
                </c:pt>
                <c:pt idx="439">
                  <c:v>38623</c:v>
                </c:pt>
                <c:pt idx="440">
                  <c:v>38624</c:v>
                </c:pt>
                <c:pt idx="441">
                  <c:v>38625</c:v>
                </c:pt>
                <c:pt idx="442">
                  <c:v>38628</c:v>
                </c:pt>
                <c:pt idx="443">
                  <c:v>38629</c:v>
                </c:pt>
                <c:pt idx="444">
                  <c:v>38630</c:v>
                </c:pt>
                <c:pt idx="445">
                  <c:v>38631</c:v>
                </c:pt>
                <c:pt idx="446">
                  <c:v>38632</c:v>
                </c:pt>
                <c:pt idx="447">
                  <c:v>38635</c:v>
                </c:pt>
                <c:pt idx="448">
                  <c:v>38636</c:v>
                </c:pt>
                <c:pt idx="449">
                  <c:v>38637</c:v>
                </c:pt>
                <c:pt idx="450">
                  <c:v>38638</c:v>
                </c:pt>
                <c:pt idx="451">
                  <c:v>38639</c:v>
                </c:pt>
                <c:pt idx="452">
                  <c:v>38642</c:v>
                </c:pt>
                <c:pt idx="453">
                  <c:v>38643</c:v>
                </c:pt>
                <c:pt idx="454">
                  <c:v>38644</c:v>
                </c:pt>
                <c:pt idx="455">
                  <c:v>38645</c:v>
                </c:pt>
                <c:pt idx="456">
                  <c:v>38646</c:v>
                </c:pt>
                <c:pt idx="457">
                  <c:v>38649</c:v>
                </c:pt>
                <c:pt idx="458">
                  <c:v>38650</c:v>
                </c:pt>
                <c:pt idx="459">
                  <c:v>38651</c:v>
                </c:pt>
                <c:pt idx="460">
                  <c:v>38652</c:v>
                </c:pt>
                <c:pt idx="461">
                  <c:v>38653</c:v>
                </c:pt>
                <c:pt idx="462">
                  <c:v>38656</c:v>
                </c:pt>
                <c:pt idx="463">
                  <c:v>38657</c:v>
                </c:pt>
                <c:pt idx="464">
                  <c:v>38658</c:v>
                </c:pt>
                <c:pt idx="465">
                  <c:v>38659</c:v>
                </c:pt>
                <c:pt idx="466">
                  <c:v>38660</c:v>
                </c:pt>
                <c:pt idx="467">
                  <c:v>38663</c:v>
                </c:pt>
                <c:pt idx="468">
                  <c:v>38664</c:v>
                </c:pt>
                <c:pt idx="469">
                  <c:v>38665</c:v>
                </c:pt>
                <c:pt idx="470">
                  <c:v>38666</c:v>
                </c:pt>
                <c:pt idx="471">
                  <c:v>38667</c:v>
                </c:pt>
                <c:pt idx="472">
                  <c:v>38670</c:v>
                </c:pt>
                <c:pt idx="473">
                  <c:v>38671</c:v>
                </c:pt>
                <c:pt idx="474">
                  <c:v>38672</c:v>
                </c:pt>
                <c:pt idx="475">
                  <c:v>38673</c:v>
                </c:pt>
                <c:pt idx="476">
                  <c:v>38674</c:v>
                </c:pt>
                <c:pt idx="477">
                  <c:v>38677</c:v>
                </c:pt>
                <c:pt idx="478">
                  <c:v>38678</c:v>
                </c:pt>
                <c:pt idx="479">
                  <c:v>38679</c:v>
                </c:pt>
                <c:pt idx="480">
                  <c:v>38681</c:v>
                </c:pt>
                <c:pt idx="481">
                  <c:v>38684</c:v>
                </c:pt>
                <c:pt idx="482">
                  <c:v>38685</c:v>
                </c:pt>
                <c:pt idx="483">
                  <c:v>38686</c:v>
                </c:pt>
                <c:pt idx="484">
                  <c:v>38687</c:v>
                </c:pt>
                <c:pt idx="485">
                  <c:v>38688</c:v>
                </c:pt>
                <c:pt idx="486">
                  <c:v>38691</c:v>
                </c:pt>
                <c:pt idx="487">
                  <c:v>38692</c:v>
                </c:pt>
                <c:pt idx="488">
                  <c:v>38693</c:v>
                </c:pt>
                <c:pt idx="489">
                  <c:v>38694</c:v>
                </c:pt>
                <c:pt idx="490">
                  <c:v>38695</c:v>
                </c:pt>
                <c:pt idx="491">
                  <c:v>38698</c:v>
                </c:pt>
                <c:pt idx="492">
                  <c:v>38699</c:v>
                </c:pt>
                <c:pt idx="493">
                  <c:v>38700</c:v>
                </c:pt>
                <c:pt idx="494">
                  <c:v>38701</c:v>
                </c:pt>
                <c:pt idx="495">
                  <c:v>38702</c:v>
                </c:pt>
                <c:pt idx="496">
                  <c:v>38705</c:v>
                </c:pt>
                <c:pt idx="497">
                  <c:v>38706</c:v>
                </c:pt>
                <c:pt idx="498">
                  <c:v>38707</c:v>
                </c:pt>
                <c:pt idx="499">
                  <c:v>38708</c:v>
                </c:pt>
                <c:pt idx="500">
                  <c:v>38709</c:v>
                </c:pt>
                <c:pt idx="501">
                  <c:v>38713</c:v>
                </c:pt>
                <c:pt idx="502">
                  <c:v>38714</c:v>
                </c:pt>
                <c:pt idx="503">
                  <c:v>38715</c:v>
                </c:pt>
                <c:pt idx="504">
                  <c:v>38716</c:v>
                </c:pt>
                <c:pt idx="505">
                  <c:v>38720</c:v>
                </c:pt>
                <c:pt idx="506">
                  <c:v>38721</c:v>
                </c:pt>
                <c:pt idx="507">
                  <c:v>38722</c:v>
                </c:pt>
                <c:pt idx="508">
                  <c:v>38723</c:v>
                </c:pt>
                <c:pt idx="509">
                  <c:v>38726</c:v>
                </c:pt>
                <c:pt idx="510">
                  <c:v>38727</c:v>
                </c:pt>
                <c:pt idx="511">
                  <c:v>38728</c:v>
                </c:pt>
                <c:pt idx="512">
                  <c:v>38729</c:v>
                </c:pt>
                <c:pt idx="513">
                  <c:v>38730</c:v>
                </c:pt>
                <c:pt idx="514">
                  <c:v>38734</c:v>
                </c:pt>
                <c:pt idx="515">
                  <c:v>38735</c:v>
                </c:pt>
                <c:pt idx="516">
                  <c:v>38736</c:v>
                </c:pt>
                <c:pt idx="517">
                  <c:v>38737</c:v>
                </c:pt>
                <c:pt idx="518">
                  <c:v>38740</c:v>
                </c:pt>
                <c:pt idx="519">
                  <c:v>38741</c:v>
                </c:pt>
                <c:pt idx="520">
                  <c:v>38742</c:v>
                </c:pt>
                <c:pt idx="521">
                  <c:v>38743</c:v>
                </c:pt>
                <c:pt idx="522">
                  <c:v>38744</c:v>
                </c:pt>
                <c:pt idx="523">
                  <c:v>38747</c:v>
                </c:pt>
                <c:pt idx="524">
                  <c:v>38748</c:v>
                </c:pt>
                <c:pt idx="525">
                  <c:v>38749</c:v>
                </c:pt>
                <c:pt idx="526">
                  <c:v>38750</c:v>
                </c:pt>
                <c:pt idx="527">
                  <c:v>38751</c:v>
                </c:pt>
                <c:pt idx="528">
                  <c:v>38754</c:v>
                </c:pt>
                <c:pt idx="529">
                  <c:v>38755</c:v>
                </c:pt>
                <c:pt idx="530">
                  <c:v>38756</c:v>
                </c:pt>
                <c:pt idx="531">
                  <c:v>38757</c:v>
                </c:pt>
                <c:pt idx="532">
                  <c:v>38758</c:v>
                </c:pt>
                <c:pt idx="533">
                  <c:v>38761</c:v>
                </c:pt>
                <c:pt idx="534">
                  <c:v>38762</c:v>
                </c:pt>
                <c:pt idx="535">
                  <c:v>38763</c:v>
                </c:pt>
                <c:pt idx="536">
                  <c:v>38764</c:v>
                </c:pt>
                <c:pt idx="537">
                  <c:v>38765</c:v>
                </c:pt>
                <c:pt idx="538">
                  <c:v>38769</c:v>
                </c:pt>
                <c:pt idx="539">
                  <c:v>38770</c:v>
                </c:pt>
                <c:pt idx="540">
                  <c:v>38771</c:v>
                </c:pt>
                <c:pt idx="541">
                  <c:v>38772</c:v>
                </c:pt>
                <c:pt idx="542">
                  <c:v>38775</c:v>
                </c:pt>
                <c:pt idx="543">
                  <c:v>38776</c:v>
                </c:pt>
                <c:pt idx="544">
                  <c:v>38777</c:v>
                </c:pt>
                <c:pt idx="545">
                  <c:v>38778</c:v>
                </c:pt>
                <c:pt idx="546">
                  <c:v>38779</c:v>
                </c:pt>
                <c:pt idx="547">
                  <c:v>38782</c:v>
                </c:pt>
                <c:pt idx="548">
                  <c:v>38783</c:v>
                </c:pt>
                <c:pt idx="549">
                  <c:v>38784</c:v>
                </c:pt>
                <c:pt idx="550">
                  <c:v>38785</c:v>
                </c:pt>
                <c:pt idx="551">
                  <c:v>38786</c:v>
                </c:pt>
                <c:pt idx="552">
                  <c:v>38789</c:v>
                </c:pt>
                <c:pt idx="553">
                  <c:v>38790</c:v>
                </c:pt>
                <c:pt idx="554">
                  <c:v>38791</c:v>
                </c:pt>
                <c:pt idx="555">
                  <c:v>38792</c:v>
                </c:pt>
                <c:pt idx="556">
                  <c:v>38793</c:v>
                </c:pt>
                <c:pt idx="557">
                  <c:v>38796</c:v>
                </c:pt>
                <c:pt idx="558">
                  <c:v>38797</c:v>
                </c:pt>
                <c:pt idx="559">
                  <c:v>38798</c:v>
                </c:pt>
                <c:pt idx="560">
                  <c:v>38799</c:v>
                </c:pt>
                <c:pt idx="561">
                  <c:v>38800</c:v>
                </c:pt>
                <c:pt idx="562">
                  <c:v>38803</c:v>
                </c:pt>
                <c:pt idx="563">
                  <c:v>38804</c:v>
                </c:pt>
                <c:pt idx="564">
                  <c:v>38805</c:v>
                </c:pt>
                <c:pt idx="565">
                  <c:v>38806</c:v>
                </c:pt>
                <c:pt idx="566">
                  <c:v>38807</c:v>
                </c:pt>
                <c:pt idx="567">
                  <c:v>38810</c:v>
                </c:pt>
                <c:pt idx="568">
                  <c:v>38811</c:v>
                </c:pt>
                <c:pt idx="569">
                  <c:v>38812</c:v>
                </c:pt>
                <c:pt idx="570">
                  <c:v>38813</c:v>
                </c:pt>
                <c:pt idx="571">
                  <c:v>38814</c:v>
                </c:pt>
                <c:pt idx="572">
                  <c:v>38817</c:v>
                </c:pt>
                <c:pt idx="573">
                  <c:v>38818</c:v>
                </c:pt>
                <c:pt idx="574">
                  <c:v>38819</c:v>
                </c:pt>
                <c:pt idx="575">
                  <c:v>38820</c:v>
                </c:pt>
                <c:pt idx="576">
                  <c:v>38824</c:v>
                </c:pt>
                <c:pt idx="577">
                  <c:v>38825</c:v>
                </c:pt>
                <c:pt idx="578">
                  <c:v>38826</c:v>
                </c:pt>
                <c:pt idx="579">
                  <c:v>38827</c:v>
                </c:pt>
                <c:pt idx="580">
                  <c:v>38828</c:v>
                </c:pt>
                <c:pt idx="581">
                  <c:v>38831</c:v>
                </c:pt>
                <c:pt idx="582">
                  <c:v>38832</c:v>
                </c:pt>
                <c:pt idx="583">
                  <c:v>38833</c:v>
                </c:pt>
                <c:pt idx="584">
                  <c:v>38834</c:v>
                </c:pt>
                <c:pt idx="585">
                  <c:v>38835</c:v>
                </c:pt>
                <c:pt idx="586">
                  <c:v>38838</c:v>
                </c:pt>
                <c:pt idx="587">
                  <c:v>38839</c:v>
                </c:pt>
                <c:pt idx="588">
                  <c:v>38840</c:v>
                </c:pt>
                <c:pt idx="589">
                  <c:v>38841</c:v>
                </c:pt>
                <c:pt idx="590">
                  <c:v>38842</c:v>
                </c:pt>
                <c:pt idx="591">
                  <c:v>38845</c:v>
                </c:pt>
                <c:pt idx="592">
                  <c:v>38846</c:v>
                </c:pt>
                <c:pt idx="593">
                  <c:v>38847</c:v>
                </c:pt>
                <c:pt idx="594">
                  <c:v>38848</c:v>
                </c:pt>
                <c:pt idx="595">
                  <c:v>38849</c:v>
                </c:pt>
                <c:pt idx="596">
                  <c:v>38852</c:v>
                </c:pt>
                <c:pt idx="597">
                  <c:v>38853</c:v>
                </c:pt>
                <c:pt idx="598">
                  <c:v>38854</c:v>
                </c:pt>
                <c:pt idx="599">
                  <c:v>38855</c:v>
                </c:pt>
                <c:pt idx="600">
                  <c:v>38856</c:v>
                </c:pt>
                <c:pt idx="601">
                  <c:v>38859</c:v>
                </c:pt>
                <c:pt idx="602">
                  <c:v>38860</c:v>
                </c:pt>
                <c:pt idx="603">
                  <c:v>38861</c:v>
                </c:pt>
                <c:pt idx="604">
                  <c:v>38862</c:v>
                </c:pt>
                <c:pt idx="605">
                  <c:v>38863</c:v>
                </c:pt>
                <c:pt idx="606">
                  <c:v>38867</c:v>
                </c:pt>
                <c:pt idx="607">
                  <c:v>38868</c:v>
                </c:pt>
                <c:pt idx="608">
                  <c:v>38869</c:v>
                </c:pt>
                <c:pt idx="609">
                  <c:v>38870</c:v>
                </c:pt>
                <c:pt idx="610">
                  <c:v>38873</c:v>
                </c:pt>
                <c:pt idx="611">
                  <c:v>38874</c:v>
                </c:pt>
                <c:pt idx="612">
                  <c:v>38875</c:v>
                </c:pt>
                <c:pt idx="613">
                  <c:v>38876</c:v>
                </c:pt>
                <c:pt idx="614">
                  <c:v>38877</c:v>
                </c:pt>
                <c:pt idx="615">
                  <c:v>38880</c:v>
                </c:pt>
                <c:pt idx="616">
                  <c:v>38881</c:v>
                </c:pt>
                <c:pt idx="617">
                  <c:v>38882</c:v>
                </c:pt>
                <c:pt idx="618">
                  <c:v>38883</c:v>
                </c:pt>
                <c:pt idx="619">
                  <c:v>38884</c:v>
                </c:pt>
                <c:pt idx="620">
                  <c:v>38887</c:v>
                </c:pt>
                <c:pt idx="621">
                  <c:v>38888</c:v>
                </c:pt>
                <c:pt idx="622">
                  <c:v>38889</c:v>
                </c:pt>
                <c:pt idx="623">
                  <c:v>38890</c:v>
                </c:pt>
                <c:pt idx="624">
                  <c:v>38891</c:v>
                </c:pt>
                <c:pt idx="625">
                  <c:v>38894</c:v>
                </c:pt>
                <c:pt idx="626">
                  <c:v>38895</c:v>
                </c:pt>
                <c:pt idx="627">
                  <c:v>38896</c:v>
                </c:pt>
                <c:pt idx="628">
                  <c:v>38897</c:v>
                </c:pt>
                <c:pt idx="629">
                  <c:v>38898</c:v>
                </c:pt>
                <c:pt idx="630">
                  <c:v>38901</c:v>
                </c:pt>
                <c:pt idx="631">
                  <c:v>38903</c:v>
                </c:pt>
                <c:pt idx="632">
                  <c:v>38904</c:v>
                </c:pt>
                <c:pt idx="633">
                  <c:v>38905</c:v>
                </c:pt>
                <c:pt idx="634">
                  <c:v>38908</c:v>
                </c:pt>
                <c:pt idx="635">
                  <c:v>38909</c:v>
                </c:pt>
                <c:pt idx="636">
                  <c:v>38910</c:v>
                </c:pt>
                <c:pt idx="637">
                  <c:v>38911</c:v>
                </c:pt>
                <c:pt idx="638">
                  <c:v>38912</c:v>
                </c:pt>
                <c:pt idx="639">
                  <c:v>38915</c:v>
                </c:pt>
                <c:pt idx="640">
                  <c:v>38916</c:v>
                </c:pt>
                <c:pt idx="641">
                  <c:v>38917</c:v>
                </c:pt>
                <c:pt idx="642">
                  <c:v>38918</c:v>
                </c:pt>
                <c:pt idx="643">
                  <c:v>38919</c:v>
                </c:pt>
                <c:pt idx="644">
                  <c:v>38922</c:v>
                </c:pt>
                <c:pt idx="645">
                  <c:v>38923</c:v>
                </c:pt>
                <c:pt idx="646">
                  <c:v>38924</c:v>
                </c:pt>
                <c:pt idx="647">
                  <c:v>38925</c:v>
                </c:pt>
                <c:pt idx="648">
                  <c:v>38926</c:v>
                </c:pt>
                <c:pt idx="649">
                  <c:v>38929</c:v>
                </c:pt>
                <c:pt idx="650">
                  <c:v>38930</c:v>
                </c:pt>
                <c:pt idx="651">
                  <c:v>38931</c:v>
                </c:pt>
                <c:pt idx="652">
                  <c:v>38932</c:v>
                </c:pt>
                <c:pt idx="653">
                  <c:v>38933</c:v>
                </c:pt>
                <c:pt idx="654">
                  <c:v>38936</c:v>
                </c:pt>
                <c:pt idx="655">
                  <c:v>38937</c:v>
                </c:pt>
                <c:pt idx="656">
                  <c:v>38938</c:v>
                </c:pt>
                <c:pt idx="657">
                  <c:v>38939</c:v>
                </c:pt>
                <c:pt idx="658">
                  <c:v>38940</c:v>
                </c:pt>
                <c:pt idx="659">
                  <c:v>38943</c:v>
                </c:pt>
                <c:pt idx="660">
                  <c:v>38944</c:v>
                </c:pt>
                <c:pt idx="661">
                  <c:v>38945</c:v>
                </c:pt>
                <c:pt idx="662">
                  <c:v>38946</c:v>
                </c:pt>
                <c:pt idx="663">
                  <c:v>38947</c:v>
                </c:pt>
                <c:pt idx="664">
                  <c:v>38950</c:v>
                </c:pt>
                <c:pt idx="665">
                  <c:v>38951</c:v>
                </c:pt>
                <c:pt idx="666">
                  <c:v>38952</c:v>
                </c:pt>
                <c:pt idx="667">
                  <c:v>38953</c:v>
                </c:pt>
                <c:pt idx="668">
                  <c:v>38954</c:v>
                </c:pt>
                <c:pt idx="669">
                  <c:v>38957</c:v>
                </c:pt>
                <c:pt idx="670">
                  <c:v>38958</c:v>
                </c:pt>
                <c:pt idx="671">
                  <c:v>38959</c:v>
                </c:pt>
                <c:pt idx="672">
                  <c:v>38960</c:v>
                </c:pt>
                <c:pt idx="673">
                  <c:v>38961</c:v>
                </c:pt>
                <c:pt idx="674">
                  <c:v>38965</c:v>
                </c:pt>
                <c:pt idx="675">
                  <c:v>38966</c:v>
                </c:pt>
                <c:pt idx="676">
                  <c:v>38967</c:v>
                </c:pt>
                <c:pt idx="677">
                  <c:v>38968</c:v>
                </c:pt>
                <c:pt idx="678">
                  <c:v>38971</c:v>
                </c:pt>
                <c:pt idx="679">
                  <c:v>38972</c:v>
                </c:pt>
                <c:pt idx="680">
                  <c:v>38973</c:v>
                </c:pt>
                <c:pt idx="681">
                  <c:v>38974</c:v>
                </c:pt>
                <c:pt idx="682">
                  <c:v>38975</c:v>
                </c:pt>
                <c:pt idx="683">
                  <c:v>38978</c:v>
                </c:pt>
                <c:pt idx="684">
                  <c:v>38979</c:v>
                </c:pt>
                <c:pt idx="685">
                  <c:v>38980</c:v>
                </c:pt>
                <c:pt idx="686">
                  <c:v>38981</c:v>
                </c:pt>
                <c:pt idx="687">
                  <c:v>38982</c:v>
                </c:pt>
                <c:pt idx="688">
                  <c:v>38985</c:v>
                </c:pt>
                <c:pt idx="689">
                  <c:v>38986</c:v>
                </c:pt>
                <c:pt idx="690">
                  <c:v>38987</c:v>
                </c:pt>
                <c:pt idx="691">
                  <c:v>38988</c:v>
                </c:pt>
                <c:pt idx="692">
                  <c:v>38989</c:v>
                </c:pt>
                <c:pt idx="693">
                  <c:v>38992</c:v>
                </c:pt>
                <c:pt idx="694">
                  <c:v>38993</c:v>
                </c:pt>
                <c:pt idx="695">
                  <c:v>38994</c:v>
                </c:pt>
                <c:pt idx="696">
                  <c:v>38995</c:v>
                </c:pt>
                <c:pt idx="697">
                  <c:v>38996</c:v>
                </c:pt>
                <c:pt idx="698">
                  <c:v>38999</c:v>
                </c:pt>
                <c:pt idx="699">
                  <c:v>39000</c:v>
                </c:pt>
                <c:pt idx="700">
                  <c:v>39001</c:v>
                </c:pt>
                <c:pt idx="701">
                  <c:v>39002</c:v>
                </c:pt>
                <c:pt idx="702">
                  <c:v>39003</c:v>
                </c:pt>
                <c:pt idx="703">
                  <c:v>39006</c:v>
                </c:pt>
                <c:pt idx="704">
                  <c:v>39007</c:v>
                </c:pt>
                <c:pt idx="705">
                  <c:v>39008</c:v>
                </c:pt>
                <c:pt idx="706">
                  <c:v>39009</c:v>
                </c:pt>
                <c:pt idx="707">
                  <c:v>39010</c:v>
                </c:pt>
                <c:pt idx="708">
                  <c:v>39013</c:v>
                </c:pt>
                <c:pt idx="709">
                  <c:v>39014</c:v>
                </c:pt>
                <c:pt idx="710">
                  <c:v>39015</c:v>
                </c:pt>
                <c:pt idx="711">
                  <c:v>39016</c:v>
                </c:pt>
                <c:pt idx="712">
                  <c:v>39017</c:v>
                </c:pt>
                <c:pt idx="713">
                  <c:v>39020</c:v>
                </c:pt>
                <c:pt idx="714">
                  <c:v>39021</c:v>
                </c:pt>
                <c:pt idx="715">
                  <c:v>39022</c:v>
                </c:pt>
                <c:pt idx="716">
                  <c:v>39023</c:v>
                </c:pt>
                <c:pt idx="717">
                  <c:v>39024</c:v>
                </c:pt>
                <c:pt idx="718">
                  <c:v>39027</c:v>
                </c:pt>
                <c:pt idx="719">
                  <c:v>39028</c:v>
                </c:pt>
                <c:pt idx="720">
                  <c:v>39029</c:v>
                </c:pt>
                <c:pt idx="721">
                  <c:v>39030</c:v>
                </c:pt>
                <c:pt idx="722">
                  <c:v>39031</c:v>
                </c:pt>
                <c:pt idx="723">
                  <c:v>39034</c:v>
                </c:pt>
                <c:pt idx="724">
                  <c:v>39035</c:v>
                </c:pt>
                <c:pt idx="725">
                  <c:v>39036</c:v>
                </c:pt>
                <c:pt idx="726">
                  <c:v>39037</c:v>
                </c:pt>
                <c:pt idx="727">
                  <c:v>39038</c:v>
                </c:pt>
                <c:pt idx="728">
                  <c:v>39041</c:v>
                </c:pt>
                <c:pt idx="729">
                  <c:v>39042</c:v>
                </c:pt>
                <c:pt idx="730">
                  <c:v>39043</c:v>
                </c:pt>
                <c:pt idx="731">
                  <c:v>39045</c:v>
                </c:pt>
                <c:pt idx="732">
                  <c:v>39048</c:v>
                </c:pt>
                <c:pt idx="733">
                  <c:v>39049</c:v>
                </c:pt>
                <c:pt idx="734">
                  <c:v>39050</c:v>
                </c:pt>
                <c:pt idx="735">
                  <c:v>39051</c:v>
                </c:pt>
                <c:pt idx="736">
                  <c:v>39052</c:v>
                </c:pt>
                <c:pt idx="737">
                  <c:v>39055</c:v>
                </c:pt>
                <c:pt idx="738">
                  <c:v>39056</c:v>
                </c:pt>
                <c:pt idx="739">
                  <c:v>39057</c:v>
                </c:pt>
                <c:pt idx="740">
                  <c:v>39058</c:v>
                </c:pt>
                <c:pt idx="741">
                  <c:v>39059</c:v>
                </c:pt>
                <c:pt idx="742">
                  <c:v>39062</c:v>
                </c:pt>
                <c:pt idx="743">
                  <c:v>39063</c:v>
                </c:pt>
                <c:pt idx="744">
                  <c:v>39064</c:v>
                </c:pt>
                <c:pt idx="745">
                  <c:v>39065</c:v>
                </c:pt>
                <c:pt idx="746">
                  <c:v>39066</c:v>
                </c:pt>
                <c:pt idx="747">
                  <c:v>39069</c:v>
                </c:pt>
                <c:pt idx="748">
                  <c:v>39070</c:v>
                </c:pt>
                <c:pt idx="749">
                  <c:v>39071</c:v>
                </c:pt>
                <c:pt idx="750">
                  <c:v>39072</c:v>
                </c:pt>
                <c:pt idx="751">
                  <c:v>39073</c:v>
                </c:pt>
                <c:pt idx="752">
                  <c:v>39077</c:v>
                </c:pt>
                <c:pt idx="753">
                  <c:v>39078</c:v>
                </c:pt>
                <c:pt idx="754">
                  <c:v>39079</c:v>
                </c:pt>
                <c:pt idx="755">
                  <c:v>39080</c:v>
                </c:pt>
                <c:pt idx="756">
                  <c:v>39085</c:v>
                </c:pt>
                <c:pt idx="757">
                  <c:v>39086</c:v>
                </c:pt>
                <c:pt idx="758">
                  <c:v>39087</c:v>
                </c:pt>
                <c:pt idx="759">
                  <c:v>39090</c:v>
                </c:pt>
                <c:pt idx="760">
                  <c:v>39091</c:v>
                </c:pt>
                <c:pt idx="761">
                  <c:v>39092</c:v>
                </c:pt>
                <c:pt idx="762">
                  <c:v>39093</c:v>
                </c:pt>
                <c:pt idx="763">
                  <c:v>39094</c:v>
                </c:pt>
                <c:pt idx="764">
                  <c:v>39098</c:v>
                </c:pt>
                <c:pt idx="765">
                  <c:v>39099</c:v>
                </c:pt>
                <c:pt idx="766">
                  <c:v>39100</c:v>
                </c:pt>
                <c:pt idx="767">
                  <c:v>39101</c:v>
                </c:pt>
                <c:pt idx="768">
                  <c:v>39104</c:v>
                </c:pt>
                <c:pt idx="769">
                  <c:v>39105</c:v>
                </c:pt>
                <c:pt idx="770">
                  <c:v>39106</c:v>
                </c:pt>
                <c:pt idx="771">
                  <c:v>39107</c:v>
                </c:pt>
                <c:pt idx="772">
                  <c:v>39108</c:v>
                </c:pt>
                <c:pt idx="773">
                  <c:v>39111</c:v>
                </c:pt>
                <c:pt idx="774">
                  <c:v>39112</c:v>
                </c:pt>
                <c:pt idx="775">
                  <c:v>39113</c:v>
                </c:pt>
                <c:pt idx="776">
                  <c:v>39114</c:v>
                </c:pt>
                <c:pt idx="777">
                  <c:v>39115</c:v>
                </c:pt>
                <c:pt idx="778">
                  <c:v>39118</c:v>
                </c:pt>
                <c:pt idx="779">
                  <c:v>39119</c:v>
                </c:pt>
                <c:pt idx="780">
                  <c:v>39120</c:v>
                </c:pt>
                <c:pt idx="781">
                  <c:v>39121</c:v>
                </c:pt>
                <c:pt idx="782">
                  <c:v>39122</c:v>
                </c:pt>
                <c:pt idx="783">
                  <c:v>39125</c:v>
                </c:pt>
                <c:pt idx="784">
                  <c:v>39126</c:v>
                </c:pt>
                <c:pt idx="785">
                  <c:v>39127</c:v>
                </c:pt>
                <c:pt idx="786">
                  <c:v>39128</c:v>
                </c:pt>
                <c:pt idx="787">
                  <c:v>39129</c:v>
                </c:pt>
                <c:pt idx="788">
                  <c:v>39133</c:v>
                </c:pt>
                <c:pt idx="789">
                  <c:v>39134</c:v>
                </c:pt>
                <c:pt idx="790">
                  <c:v>39135</c:v>
                </c:pt>
                <c:pt idx="791">
                  <c:v>39136</c:v>
                </c:pt>
                <c:pt idx="792">
                  <c:v>39139</c:v>
                </c:pt>
                <c:pt idx="793">
                  <c:v>39140</c:v>
                </c:pt>
                <c:pt idx="794">
                  <c:v>39141</c:v>
                </c:pt>
                <c:pt idx="795">
                  <c:v>39142</c:v>
                </c:pt>
                <c:pt idx="796">
                  <c:v>39143</c:v>
                </c:pt>
                <c:pt idx="797">
                  <c:v>39146</c:v>
                </c:pt>
                <c:pt idx="798">
                  <c:v>39147</c:v>
                </c:pt>
                <c:pt idx="799">
                  <c:v>39148</c:v>
                </c:pt>
                <c:pt idx="800">
                  <c:v>39149</c:v>
                </c:pt>
                <c:pt idx="801">
                  <c:v>39150</c:v>
                </c:pt>
                <c:pt idx="802">
                  <c:v>39153</c:v>
                </c:pt>
                <c:pt idx="803">
                  <c:v>39154</c:v>
                </c:pt>
                <c:pt idx="804">
                  <c:v>39155</c:v>
                </c:pt>
                <c:pt idx="805">
                  <c:v>39156</c:v>
                </c:pt>
                <c:pt idx="806">
                  <c:v>39157</c:v>
                </c:pt>
                <c:pt idx="807">
                  <c:v>39160</c:v>
                </c:pt>
                <c:pt idx="808">
                  <c:v>39161</c:v>
                </c:pt>
                <c:pt idx="809">
                  <c:v>39162</c:v>
                </c:pt>
                <c:pt idx="810">
                  <c:v>39163</c:v>
                </c:pt>
                <c:pt idx="811">
                  <c:v>39164</c:v>
                </c:pt>
                <c:pt idx="812">
                  <c:v>39167</c:v>
                </c:pt>
                <c:pt idx="813">
                  <c:v>39168</c:v>
                </c:pt>
                <c:pt idx="814">
                  <c:v>39169</c:v>
                </c:pt>
                <c:pt idx="815">
                  <c:v>39170</c:v>
                </c:pt>
                <c:pt idx="816">
                  <c:v>39171</c:v>
                </c:pt>
                <c:pt idx="817">
                  <c:v>39174</c:v>
                </c:pt>
                <c:pt idx="818">
                  <c:v>39175</c:v>
                </c:pt>
                <c:pt idx="819">
                  <c:v>39176</c:v>
                </c:pt>
                <c:pt idx="820">
                  <c:v>39177</c:v>
                </c:pt>
                <c:pt idx="821">
                  <c:v>39181</c:v>
                </c:pt>
                <c:pt idx="822">
                  <c:v>39182</c:v>
                </c:pt>
                <c:pt idx="823">
                  <c:v>39183</c:v>
                </c:pt>
                <c:pt idx="824">
                  <c:v>39184</c:v>
                </c:pt>
                <c:pt idx="825">
                  <c:v>39185</c:v>
                </c:pt>
                <c:pt idx="826">
                  <c:v>39188</c:v>
                </c:pt>
                <c:pt idx="827">
                  <c:v>39189</c:v>
                </c:pt>
                <c:pt idx="828">
                  <c:v>39190</c:v>
                </c:pt>
                <c:pt idx="829">
                  <c:v>39191</c:v>
                </c:pt>
                <c:pt idx="830">
                  <c:v>39192</c:v>
                </c:pt>
                <c:pt idx="831">
                  <c:v>39195</c:v>
                </c:pt>
                <c:pt idx="832">
                  <c:v>39196</c:v>
                </c:pt>
                <c:pt idx="833">
                  <c:v>39197</c:v>
                </c:pt>
                <c:pt idx="834">
                  <c:v>39198</c:v>
                </c:pt>
                <c:pt idx="835">
                  <c:v>39199</c:v>
                </c:pt>
                <c:pt idx="836">
                  <c:v>39202</c:v>
                </c:pt>
                <c:pt idx="837">
                  <c:v>39203</c:v>
                </c:pt>
                <c:pt idx="838">
                  <c:v>39204</c:v>
                </c:pt>
                <c:pt idx="839">
                  <c:v>39205</c:v>
                </c:pt>
                <c:pt idx="840">
                  <c:v>39206</c:v>
                </c:pt>
                <c:pt idx="841">
                  <c:v>39209</c:v>
                </c:pt>
                <c:pt idx="842">
                  <c:v>39210</c:v>
                </c:pt>
                <c:pt idx="843">
                  <c:v>39211</c:v>
                </c:pt>
                <c:pt idx="844">
                  <c:v>39212</c:v>
                </c:pt>
                <c:pt idx="845">
                  <c:v>39213</c:v>
                </c:pt>
                <c:pt idx="846">
                  <c:v>39216</c:v>
                </c:pt>
                <c:pt idx="847">
                  <c:v>39217</c:v>
                </c:pt>
                <c:pt idx="848">
                  <c:v>39218</c:v>
                </c:pt>
                <c:pt idx="849">
                  <c:v>39219</c:v>
                </c:pt>
                <c:pt idx="850">
                  <c:v>39220</c:v>
                </c:pt>
                <c:pt idx="851">
                  <c:v>39223</c:v>
                </c:pt>
                <c:pt idx="852">
                  <c:v>39224</c:v>
                </c:pt>
                <c:pt idx="853">
                  <c:v>39225</c:v>
                </c:pt>
                <c:pt idx="854">
                  <c:v>39226</c:v>
                </c:pt>
                <c:pt idx="855">
                  <c:v>39227</c:v>
                </c:pt>
                <c:pt idx="856">
                  <c:v>39231</c:v>
                </c:pt>
                <c:pt idx="857">
                  <c:v>39232</c:v>
                </c:pt>
                <c:pt idx="858">
                  <c:v>39233</c:v>
                </c:pt>
                <c:pt idx="859">
                  <c:v>39234</c:v>
                </c:pt>
                <c:pt idx="860">
                  <c:v>39237</c:v>
                </c:pt>
                <c:pt idx="861">
                  <c:v>39238</c:v>
                </c:pt>
                <c:pt idx="862">
                  <c:v>39239</c:v>
                </c:pt>
                <c:pt idx="863">
                  <c:v>39240</c:v>
                </c:pt>
                <c:pt idx="864">
                  <c:v>39241</c:v>
                </c:pt>
                <c:pt idx="865">
                  <c:v>39244</c:v>
                </c:pt>
                <c:pt idx="866">
                  <c:v>39245</c:v>
                </c:pt>
                <c:pt idx="867">
                  <c:v>39246</c:v>
                </c:pt>
                <c:pt idx="868">
                  <c:v>39247</c:v>
                </c:pt>
                <c:pt idx="869">
                  <c:v>39248</c:v>
                </c:pt>
                <c:pt idx="870">
                  <c:v>39251</c:v>
                </c:pt>
                <c:pt idx="871">
                  <c:v>39252</c:v>
                </c:pt>
                <c:pt idx="872">
                  <c:v>39253</c:v>
                </c:pt>
                <c:pt idx="873">
                  <c:v>39254</c:v>
                </c:pt>
                <c:pt idx="874">
                  <c:v>39255</c:v>
                </c:pt>
                <c:pt idx="875">
                  <c:v>39258</c:v>
                </c:pt>
                <c:pt idx="876">
                  <c:v>39259</c:v>
                </c:pt>
                <c:pt idx="877">
                  <c:v>39260</c:v>
                </c:pt>
                <c:pt idx="878">
                  <c:v>39261</c:v>
                </c:pt>
                <c:pt idx="879">
                  <c:v>39262</c:v>
                </c:pt>
                <c:pt idx="880">
                  <c:v>39265</c:v>
                </c:pt>
                <c:pt idx="881">
                  <c:v>39266</c:v>
                </c:pt>
                <c:pt idx="882">
                  <c:v>39268</c:v>
                </c:pt>
                <c:pt idx="883">
                  <c:v>39269</c:v>
                </c:pt>
                <c:pt idx="884">
                  <c:v>39272</c:v>
                </c:pt>
                <c:pt idx="885">
                  <c:v>39273</c:v>
                </c:pt>
                <c:pt idx="886">
                  <c:v>39274</c:v>
                </c:pt>
                <c:pt idx="887">
                  <c:v>39275</c:v>
                </c:pt>
                <c:pt idx="888">
                  <c:v>39276</c:v>
                </c:pt>
                <c:pt idx="889">
                  <c:v>39279</c:v>
                </c:pt>
                <c:pt idx="890">
                  <c:v>39280</c:v>
                </c:pt>
                <c:pt idx="891">
                  <c:v>39281</c:v>
                </c:pt>
                <c:pt idx="892">
                  <c:v>39282</c:v>
                </c:pt>
                <c:pt idx="893">
                  <c:v>39283</c:v>
                </c:pt>
                <c:pt idx="894">
                  <c:v>39286</c:v>
                </c:pt>
                <c:pt idx="895">
                  <c:v>39287</c:v>
                </c:pt>
                <c:pt idx="896">
                  <c:v>39288</c:v>
                </c:pt>
                <c:pt idx="897">
                  <c:v>39289</c:v>
                </c:pt>
                <c:pt idx="898">
                  <c:v>39290</c:v>
                </c:pt>
                <c:pt idx="899">
                  <c:v>39293</c:v>
                </c:pt>
                <c:pt idx="900">
                  <c:v>39294</c:v>
                </c:pt>
                <c:pt idx="901">
                  <c:v>39295</c:v>
                </c:pt>
                <c:pt idx="902">
                  <c:v>39296</c:v>
                </c:pt>
                <c:pt idx="903">
                  <c:v>39297</c:v>
                </c:pt>
                <c:pt idx="904">
                  <c:v>39300</c:v>
                </c:pt>
                <c:pt idx="905">
                  <c:v>39301</c:v>
                </c:pt>
                <c:pt idx="906">
                  <c:v>39302</c:v>
                </c:pt>
                <c:pt idx="907">
                  <c:v>39303</c:v>
                </c:pt>
                <c:pt idx="908">
                  <c:v>39304</c:v>
                </c:pt>
                <c:pt idx="909">
                  <c:v>39307</c:v>
                </c:pt>
                <c:pt idx="910">
                  <c:v>39308</c:v>
                </c:pt>
                <c:pt idx="911">
                  <c:v>39309</c:v>
                </c:pt>
                <c:pt idx="912">
                  <c:v>39310</c:v>
                </c:pt>
                <c:pt idx="913">
                  <c:v>39311</c:v>
                </c:pt>
                <c:pt idx="914">
                  <c:v>39314</c:v>
                </c:pt>
                <c:pt idx="915">
                  <c:v>39315</c:v>
                </c:pt>
                <c:pt idx="916">
                  <c:v>39316</c:v>
                </c:pt>
                <c:pt idx="917">
                  <c:v>39317</c:v>
                </c:pt>
                <c:pt idx="918">
                  <c:v>39318</c:v>
                </c:pt>
                <c:pt idx="919">
                  <c:v>39321</c:v>
                </c:pt>
                <c:pt idx="920">
                  <c:v>39322</c:v>
                </c:pt>
                <c:pt idx="921">
                  <c:v>39323</c:v>
                </c:pt>
                <c:pt idx="922">
                  <c:v>39324</c:v>
                </c:pt>
                <c:pt idx="923">
                  <c:v>39325</c:v>
                </c:pt>
                <c:pt idx="924">
                  <c:v>39329</c:v>
                </c:pt>
                <c:pt idx="925">
                  <c:v>39330</c:v>
                </c:pt>
                <c:pt idx="926">
                  <c:v>39331</c:v>
                </c:pt>
                <c:pt idx="927">
                  <c:v>39332</c:v>
                </c:pt>
                <c:pt idx="928">
                  <c:v>39335</c:v>
                </c:pt>
                <c:pt idx="929">
                  <c:v>39336</c:v>
                </c:pt>
                <c:pt idx="930">
                  <c:v>39337</c:v>
                </c:pt>
                <c:pt idx="931">
                  <c:v>39338</c:v>
                </c:pt>
                <c:pt idx="932">
                  <c:v>39339</c:v>
                </c:pt>
                <c:pt idx="933">
                  <c:v>39342</c:v>
                </c:pt>
                <c:pt idx="934">
                  <c:v>39343</c:v>
                </c:pt>
                <c:pt idx="935">
                  <c:v>39344</c:v>
                </c:pt>
                <c:pt idx="936">
                  <c:v>39345</c:v>
                </c:pt>
                <c:pt idx="937">
                  <c:v>39346</c:v>
                </c:pt>
                <c:pt idx="938">
                  <c:v>39349</c:v>
                </c:pt>
                <c:pt idx="939">
                  <c:v>39350</c:v>
                </c:pt>
                <c:pt idx="940">
                  <c:v>39351</c:v>
                </c:pt>
                <c:pt idx="941">
                  <c:v>39352</c:v>
                </c:pt>
                <c:pt idx="942">
                  <c:v>39353</c:v>
                </c:pt>
                <c:pt idx="943">
                  <c:v>39356</c:v>
                </c:pt>
                <c:pt idx="944">
                  <c:v>39357</c:v>
                </c:pt>
                <c:pt idx="945">
                  <c:v>39358</c:v>
                </c:pt>
                <c:pt idx="946">
                  <c:v>39359</c:v>
                </c:pt>
                <c:pt idx="947">
                  <c:v>39360</c:v>
                </c:pt>
                <c:pt idx="948">
                  <c:v>39363</c:v>
                </c:pt>
                <c:pt idx="949">
                  <c:v>39364</c:v>
                </c:pt>
                <c:pt idx="950">
                  <c:v>39365</c:v>
                </c:pt>
                <c:pt idx="951">
                  <c:v>39366</c:v>
                </c:pt>
                <c:pt idx="952">
                  <c:v>39367</c:v>
                </c:pt>
                <c:pt idx="953">
                  <c:v>39370</c:v>
                </c:pt>
                <c:pt idx="954">
                  <c:v>39371</c:v>
                </c:pt>
                <c:pt idx="955">
                  <c:v>39372</c:v>
                </c:pt>
                <c:pt idx="956">
                  <c:v>39373</c:v>
                </c:pt>
                <c:pt idx="957">
                  <c:v>39374</c:v>
                </c:pt>
                <c:pt idx="958">
                  <c:v>39377</c:v>
                </c:pt>
                <c:pt idx="959">
                  <c:v>39378</c:v>
                </c:pt>
                <c:pt idx="960">
                  <c:v>39379</c:v>
                </c:pt>
                <c:pt idx="961">
                  <c:v>39380</c:v>
                </c:pt>
                <c:pt idx="962">
                  <c:v>39381</c:v>
                </c:pt>
                <c:pt idx="963">
                  <c:v>39384</c:v>
                </c:pt>
                <c:pt idx="964">
                  <c:v>39385</c:v>
                </c:pt>
                <c:pt idx="965">
                  <c:v>39386</c:v>
                </c:pt>
                <c:pt idx="966">
                  <c:v>39387</c:v>
                </c:pt>
                <c:pt idx="967">
                  <c:v>39388</c:v>
                </c:pt>
                <c:pt idx="968">
                  <c:v>39391</c:v>
                </c:pt>
                <c:pt idx="969">
                  <c:v>39392</c:v>
                </c:pt>
                <c:pt idx="970">
                  <c:v>39393</c:v>
                </c:pt>
                <c:pt idx="971">
                  <c:v>39394</c:v>
                </c:pt>
                <c:pt idx="972">
                  <c:v>39395</c:v>
                </c:pt>
                <c:pt idx="973">
                  <c:v>39398</c:v>
                </c:pt>
                <c:pt idx="974">
                  <c:v>39399</c:v>
                </c:pt>
                <c:pt idx="975">
                  <c:v>39400</c:v>
                </c:pt>
                <c:pt idx="976">
                  <c:v>39401</c:v>
                </c:pt>
                <c:pt idx="977">
                  <c:v>39402</c:v>
                </c:pt>
                <c:pt idx="978">
                  <c:v>39405</c:v>
                </c:pt>
                <c:pt idx="979">
                  <c:v>39406</c:v>
                </c:pt>
                <c:pt idx="980">
                  <c:v>39407</c:v>
                </c:pt>
                <c:pt idx="981">
                  <c:v>39409</c:v>
                </c:pt>
                <c:pt idx="982">
                  <c:v>39412</c:v>
                </c:pt>
                <c:pt idx="983">
                  <c:v>39413</c:v>
                </c:pt>
                <c:pt idx="984">
                  <c:v>39414</c:v>
                </c:pt>
                <c:pt idx="985">
                  <c:v>39415</c:v>
                </c:pt>
                <c:pt idx="986">
                  <c:v>39416</c:v>
                </c:pt>
                <c:pt idx="987">
                  <c:v>39419</c:v>
                </c:pt>
                <c:pt idx="988">
                  <c:v>39420</c:v>
                </c:pt>
                <c:pt idx="989">
                  <c:v>39421</c:v>
                </c:pt>
                <c:pt idx="990">
                  <c:v>39422</c:v>
                </c:pt>
                <c:pt idx="991">
                  <c:v>39423</c:v>
                </c:pt>
                <c:pt idx="992">
                  <c:v>39426</c:v>
                </c:pt>
                <c:pt idx="993">
                  <c:v>39427</c:v>
                </c:pt>
                <c:pt idx="994">
                  <c:v>39428</c:v>
                </c:pt>
                <c:pt idx="995">
                  <c:v>39429</c:v>
                </c:pt>
                <c:pt idx="996">
                  <c:v>39430</c:v>
                </c:pt>
                <c:pt idx="997">
                  <c:v>39433</c:v>
                </c:pt>
                <c:pt idx="998">
                  <c:v>39434</c:v>
                </c:pt>
                <c:pt idx="999">
                  <c:v>39435</c:v>
                </c:pt>
                <c:pt idx="1000">
                  <c:v>39436</c:v>
                </c:pt>
                <c:pt idx="1001">
                  <c:v>39437</c:v>
                </c:pt>
                <c:pt idx="1002">
                  <c:v>39440</c:v>
                </c:pt>
                <c:pt idx="1003">
                  <c:v>39442</c:v>
                </c:pt>
                <c:pt idx="1004">
                  <c:v>39443</c:v>
                </c:pt>
                <c:pt idx="1005">
                  <c:v>39444</c:v>
                </c:pt>
                <c:pt idx="1006">
                  <c:v>39447</c:v>
                </c:pt>
                <c:pt idx="1007">
                  <c:v>39449</c:v>
                </c:pt>
                <c:pt idx="1008">
                  <c:v>39450</c:v>
                </c:pt>
                <c:pt idx="1009">
                  <c:v>39451</c:v>
                </c:pt>
                <c:pt idx="1010">
                  <c:v>39454</c:v>
                </c:pt>
                <c:pt idx="1011">
                  <c:v>39455</c:v>
                </c:pt>
                <c:pt idx="1012">
                  <c:v>39456</c:v>
                </c:pt>
                <c:pt idx="1013">
                  <c:v>39457</c:v>
                </c:pt>
                <c:pt idx="1014">
                  <c:v>39458</c:v>
                </c:pt>
                <c:pt idx="1015">
                  <c:v>39461</c:v>
                </c:pt>
                <c:pt idx="1016">
                  <c:v>39462</c:v>
                </c:pt>
                <c:pt idx="1017">
                  <c:v>39463</c:v>
                </c:pt>
                <c:pt idx="1018">
                  <c:v>39464</c:v>
                </c:pt>
                <c:pt idx="1019">
                  <c:v>39465</c:v>
                </c:pt>
                <c:pt idx="1020">
                  <c:v>39469</c:v>
                </c:pt>
                <c:pt idx="1021">
                  <c:v>39470</c:v>
                </c:pt>
                <c:pt idx="1022">
                  <c:v>39471</c:v>
                </c:pt>
                <c:pt idx="1023">
                  <c:v>39472</c:v>
                </c:pt>
                <c:pt idx="1024">
                  <c:v>39475</c:v>
                </c:pt>
                <c:pt idx="1025">
                  <c:v>39476</c:v>
                </c:pt>
                <c:pt idx="1026">
                  <c:v>39477</c:v>
                </c:pt>
                <c:pt idx="1027">
                  <c:v>39478</c:v>
                </c:pt>
                <c:pt idx="1028">
                  <c:v>39479</c:v>
                </c:pt>
                <c:pt idx="1029">
                  <c:v>39482</c:v>
                </c:pt>
                <c:pt idx="1030">
                  <c:v>39483</c:v>
                </c:pt>
                <c:pt idx="1031">
                  <c:v>39484</c:v>
                </c:pt>
                <c:pt idx="1032">
                  <c:v>39485</c:v>
                </c:pt>
                <c:pt idx="1033">
                  <c:v>39486</c:v>
                </c:pt>
                <c:pt idx="1034">
                  <c:v>39489</c:v>
                </c:pt>
                <c:pt idx="1035">
                  <c:v>39490</c:v>
                </c:pt>
                <c:pt idx="1036">
                  <c:v>39491</c:v>
                </c:pt>
                <c:pt idx="1037">
                  <c:v>39492</c:v>
                </c:pt>
                <c:pt idx="1038">
                  <c:v>39493</c:v>
                </c:pt>
                <c:pt idx="1039">
                  <c:v>39497</c:v>
                </c:pt>
                <c:pt idx="1040">
                  <c:v>39498</c:v>
                </c:pt>
                <c:pt idx="1041">
                  <c:v>39499</c:v>
                </c:pt>
                <c:pt idx="1042">
                  <c:v>39500</c:v>
                </c:pt>
                <c:pt idx="1043">
                  <c:v>39503</c:v>
                </c:pt>
                <c:pt idx="1044">
                  <c:v>39504</c:v>
                </c:pt>
                <c:pt idx="1045">
                  <c:v>39505</c:v>
                </c:pt>
                <c:pt idx="1046">
                  <c:v>39506</c:v>
                </c:pt>
                <c:pt idx="1047">
                  <c:v>39507</c:v>
                </c:pt>
                <c:pt idx="1048">
                  <c:v>39510</c:v>
                </c:pt>
                <c:pt idx="1049">
                  <c:v>39511</c:v>
                </c:pt>
                <c:pt idx="1050">
                  <c:v>39512</c:v>
                </c:pt>
                <c:pt idx="1051">
                  <c:v>39513</c:v>
                </c:pt>
                <c:pt idx="1052">
                  <c:v>39514</c:v>
                </c:pt>
                <c:pt idx="1053">
                  <c:v>39517</c:v>
                </c:pt>
                <c:pt idx="1054">
                  <c:v>39518</c:v>
                </c:pt>
                <c:pt idx="1055">
                  <c:v>39519</c:v>
                </c:pt>
                <c:pt idx="1056">
                  <c:v>39520</c:v>
                </c:pt>
                <c:pt idx="1057">
                  <c:v>39521</c:v>
                </c:pt>
                <c:pt idx="1058">
                  <c:v>39524</c:v>
                </c:pt>
                <c:pt idx="1059">
                  <c:v>39525</c:v>
                </c:pt>
                <c:pt idx="1060">
                  <c:v>39526</c:v>
                </c:pt>
                <c:pt idx="1061">
                  <c:v>39527</c:v>
                </c:pt>
                <c:pt idx="1062">
                  <c:v>39531</c:v>
                </c:pt>
                <c:pt idx="1063">
                  <c:v>39532</c:v>
                </c:pt>
                <c:pt idx="1064">
                  <c:v>39533</c:v>
                </c:pt>
                <c:pt idx="1065">
                  <c:v>39534</c:v>
                </c:pt>
                <c:pt idx="1066">
                  <c:v>39535</c:v>
                </c:pt>
                <c:pt idx="1067">
                  <c:v>39538</c:v>
                </c:pt>
                <c:pt idx="1068">
                  <c:v>39539</c:v>
                </c:pt>
                <c:pt idx="1069">
                  <c:v>39540</c:v>
                </c:pt>
                <c:pt idx="1070">
                  <c:v>39541</c:v>
                </c:pt>
                <c:pt idx="1071">
                  <c:v>39542</c:v>
                </c:pt>
                <c:pt idx="1072">
                  <c:v>39545</c:v>
                </c:pt>
                <c:pt idx="1073">
                  <c:v>39546</c:v>
                </c:pt>
                <c:pt idx="1074">
                  <c:v>39547</c:v>
                </c:pt>
                <c:pt idx="1075">
                  <c:v>39548</c:v>
                </c:pt>
                <c:pt idx="1076">
                  <c:v>39549</c:v>
                </c:pt>
                <c:pt idx="1077">
                  <c:v>39552</c:v>
                </c:pt>
                <c:pt idx="1078">
                  <c:v>39553</c:v>
                </c:pt>
                <c:pt idx="1079">
                  <c:v>39554</c:v>
                </c:pt>
                <c:pt idx="1080">
                  <c:v>39555</c:v>
                </c:pt>
                <c:pt idx="1081">
                  <c:v>39556</c:v>
                </c:pt>
                <c:pt idx="1082">
                  <c:v>39559</c:v>
                </c:pt>
                <c:pt idx="1083">
                  <c:v>39560</c:v>
                </c:pt>
                <c:pt idx="1084">
                  <c:v>39561</c:v>
                </c:pt>
                <c:pt idx="1085">
                  <c:v>39562</c:v>
                </c:pt>
                <c:pt idx="1086">
                  <c:v>39563</c:v>
                </c:pt>
                <c:pt idx="1087">
                  <c:v>39566</c:v>
                </c:pt>
                <c:pt idx="1088">
                  <c:v>39567</c:v>
                </c:pt>
                <c:pt idx="1089">
                  <c:v>39568</c:v>
                </c:pt>
                <c:pt idx="1090">
                  <c:v>39569</c:v>
                </c:pt>
                <c:pt idx="1091">
                  <c:v>39570</c:v>
                </c:pt>
                <c:pt idx="1092">
                  <c:v>39573</c:v>
                </c:pt>
                <c:pt idx="1093">
                  <c:v>39574</c:v>
                </c:pt>
                <c:pt idx="1094">
                  <c:v>39575</c:v>
                </c:pt>
                <c:pt idx="1095">
                  <c:v>39576</c:v>
                </c:pt>
                <c:pt idx="1096">
                  <c:v>39577</c:v>
                </c:pt>
                <c:pt idx="1097">
                  <c:v>39580</c:v>
                </c:pt>
                <c:pt idx="1098">
                  <c:v>39581</c:v>
                </c:pt>
                <c:pt idx="1099">
                  <c:v>39582</c:v>
                </c:pt>
                <c:pt idx="1100">
                  <c:v>39583</c:v>
                </c:pt>
                <c:pt idx="1101">
                  <c:v>39584</c:v>
                </c:pt>
                <c:pt idx="1102">
                  <c:v>39587</c:v>
                </c:pt>
                <c:pt idx="1103">
                  <c:v>39588</c:v>
                </c:pt>
                <c:pt idx="1104">
                  <c:v>39589</c:v>
                </c:pt>
                <c:pt idx="1105">
                  <c:v>39590</c:v>
                </c:pt>
                <c:pt idx="1106">
                  <c:v>39591</c:v>
                </c:pt>
                <c:pt idx="1107">
                  <c:v>39595</c:v>
                </c:pt>
                <c:pt idx="1108">
                  <c:v>39596</c:v>
                </c:pt>
                <c:pt idx="1109">
                  <c:v>39597</c:v>
                </c:pt>
                <c:pt idx="1110">
                  <c:v>39598</c:v>
                </c:pt>
                <c:pt idx="1111">
                  <c:v>39601</c:v>
                </c:pt>
                <c:pt idx="1112">
                  <c:v>39602</c:v>
                </c:pt>
                <c:pt idx="1113">
                  <c:v>39603</c:v>
                </c:pt>
                <c:pt idx="1114">
                  <c:v>39604</c:v>
                </c:pt>
                <c:pt idx="1115">
                  <c:v>39605</c:v>
                </c:pt>
                <c:pt idx="1116">
                  <c:v>39608</c:v>
                </c:pt>
                <c:pt idx="1117">
                  <c:v>39609</c:v>
                </c:pt>
                <c:pt idx="1118">
                  <c:v>39610</c:v>
                </c:pt>
                <c:pt idx="1119">
                  <c:v>39611</c:v>
                </c:pt>
                <c:pt idx="1120">
                  <c:v>39612</c:v>
                </c:pt>
                <c:pt idx="1121">
                  <c:v>39615</c:v>
                </c:pt>
                <c:pt idx="1122">
                  <c:v>39616</c:v>
                </c:pt>
                <c:pt idx="1123">
                  <c:v>39617</c:v>
                </c:pt>
                <c:pt idx="1124">
                  <c:v>39618</c:v>
                </c:pt>
                <c:pt idx="1125">
                  <c:v>39619</c:v>
                </c:pt>
                <c:pt idx="1126">
                  <c:v>39622</c:v>
                </c:pt>
                <c:pt idx="1127">
                  <c:v>39623</c:v>
                </c:pt>
                <c:pt idx="1128">
                  <c:v>39624</c:v>
                </c:pt>
                <c:pt idx="1129">
                  <c:v>39625</c:v>
                </c:pt>
                <c:pt idx="1130">
                  <c:v>39626</c:v>
                </c:pt>
                <c:pt idx="1131">
                  <c:v>39629</c:v>
                </c:pt>
                <c:pt idx="1132">
                  <c:v>39630</c:v>
                </c:pt>
                <c:pt idx="1133">
                  <c:v>39631</c:v>
                </c:pt>
                <c:pt idx="1134">
                  <c:v>39632</c:v>
                </c:pt>
                <c:pt idx="1135">
                  <c:v>39636</c:v>
                </c:pt>
                <c:pt idx="1136">
                  <c:v>39637</c:v>
                </c:pt>
                <c:pt idx="1137">
                  <c:v>39638</c:v>
                </c:pt>
                <c:pt idx="1138">
                  <c:v>39639</c:v>
                </c:pt>
                <c:pt idx="1139">
                  <c:v>39640</c:v>
                </c:pt>
                <c:pt idx="1140">
                  <c:v>39643</c:v>
                </c:pt>
                <c:pt idx="1141">
                  <c:v>39644</c:v>
                </c:pt>
                <c:pt idx="1142">
                  <c:v>39645</c:v>
                </c:pt>
                <c:pt idx="1143">
                  <c:v>39646</c:v>
                </c:pt>
                <c:pt idx="1144">
                  <c:v>39647</c:v>
                </c:pt>
                <c:pt idx="1145">
                  <c:v>39650</c:v>
                </c:pt>
                <c:pt idx="1146">
                  <c:v>39651</c:v>
                </c:pt>
                <c:pt idx="1147">
                  <c:v>39652</c:v>
                </c:pt>
                <c:pt idx="1148">
                  <c:v>39653</c:v>
                </c:pt>
                <c:pt idx="1149">
                  <c:v>39654</c:v>
                </c:pt>
                <c:pt idx="1150">
                  <c:v>39657</c:v>
                </c:pt>
                <c:pt idx="1151">
                  <c:v>39658</c:v>
                </c:pt>
                <c:pt idx="1152">
                  <c:v>39659</c:v>
                </c:pt>
                <c:pt idx="1153">
                  <c:v>39660</c:v>
                </c:pt>
                <c:pt idx="1154">
                  <c:v>39661</c:v>
                </c:pt>
                <c:pt idx="1155">
                  <c:v>39664</c:v>
                </c:pt>
                <c:pt idx="1156">
                  <c:v>39665</c:v>
                </c:pt>
                <c:pt idx="1157">
                  <c:v>39666</c:v>
                </c:pt>
                <c:pt idx="1158">
                  <c:v>39667</c:v>
                </c:pt>
                <c:pt idx="1159">
                  <c:v>39668</c:v>
                </c:pt>
                <c:pt idx="1160">
                  <c:v>39671</c:v>
                </c:pt>
                <c:pt idx="1161">
                  <c:v>39672</c:v>
                </c:pt>
                <c:pt idx="1162">
                  <c:v>39673</c:v>
                </c:pt>
                <c:pt idx="1163">
                  <c:v>39674</c:v>
                </c:pt>
                <c:pt idx="1164">
                  <c:v>39675</c:v>
                </c:pt>
                <c:pt idx="1165">
                  <c:v>39678</c:v>
                </c:pt>
                <c:pt idx="1166">
                  <c:v>39679</c:v>
                </c:pt>
                <c:pt idx="1167">
                  <c:v>39680</c:v>
                </c:pt>
                <c:pt idx="1168">
                  <c:v>39681</c:v>
                </c:pt>
                <c:pt idx="1169">
                  <c:v>39682</c:v>
                </c:pt>
                <c:pt idx="1170">
                  <c:v>39685</c:v>
                </c:pt>
                <c:pt idx="1171">
                  <c:v>39686</c:v>
                </c:pt>
                <c:pt idx="1172">
                  <c:v>39687</c:v>
                </c:pt>
                <c:pt idx="1173">
                  <c:v>39688</c:v>
                </c:pt>
                <c:pt idx="1174">
                  <c:v>39689</c:v>
                </c:pt>
                <c:pt idx="1175">
                  <c:v>39693</c:v>
                </c:pt>
                <c:pt idx="1176">
                  <c:v>39694</c:v>
                </c:pt>
                <c:pt idx="1177">
                  <c:v>39695</c:v>
                </c:pt>
                <c:pt idx="1178">
                  <c:v>39696</c:v>
                </c:pt>
                <c:pt idx="1179">
                  <c:v>39699</c:v>
                </c:pt>
                <c:pt idx="1180">
                  <c:v>39700</c:v>
                </c:pt>
                <c:pt idx="1181">
                  <c:v>39701</c:v>
                </c:pt>
                <c:pt idx="1182">
                  <c:v>39702</c:v>
                </c:pt>
                <c:pt idx="1183">
                  <c:v>39703</c:v>
                </c:pt>
                <c:pt idx="1184">
                  <c:v>39706</c:v>
                </c:pt>
                <c:pt idx="1185">
                  <c:v>39707</c:v>
                </c:pt>
                <c:pt idx="1186">
                  <c:v>39708</c:v>
                </c:pt>
                <c:pt idx="1187">
                  <c:v>39709</c:v>
                </c:pt>
                <c:pt idx="1188">
                  <c:v>39710</c:v>
                </c:pt>
                <c:pt idx="1189">
                  <c:v>39713</c:v>
                </c:pt>
                <c:pt idx="1190">
                  <c:v>39714</c:v>
                </c:pt>
                <c:pt idx="1191">
                  <c:v>39715</c:v>
                </c:pt>
                <c:pt idx="1192">
                  <c:v>39716</c:v>
                </c:pt>
                <c:pt idx="1193">
                  <c:v>39717</c:v>
                </c:pt>
                <c:pt idx="1194">
                  <c:v>39720</c:v>
                </c:pt>
                <c:pt idx="1195">
                  <c:v>39721</c:v>
                </c:pt>
                <c:pt idx="1196">
                  <c:v>39722</c:v>
                </c:pt>
                <c:pt idx="1197">
                  <c:v>39723</c:v>
                </c:pt>
                <c:pt idx="1198">
                  <c:v>39724</c:v>
                </c:pt>
                <c:pt idx="1199">
                  <c:v>39727</c:v>
                </c:pt>
                <c:pt idx="1200">
                  <c:v>39728</c:v>
                </c:pt>
                <c:pt idx="1201">
                  <c:v>39729</c:v>
                </c:pt>
                <c:pt idx="1202">
                  <c:v>39730</c:v>
                </c:pt>
                <c:pt idx="1203">
                  <c:v>39731</c:v>
                </c:pt>
                <c:pt idx="1204">
                  <c:v>39734</c:v>
                </c:pt>
                <c:pt idx="1205">
                  <c:v>39735</c:v>
                </c:pt>
                <c:pt idx="1206">
                  <c:v>39736</c:v>
                </c:pt>
                <c:pt idx="1207">
                  <c:v>39737</c:v>
                </c:pt>
                <c:pt idx="1208">
                  <c:v>39738</c:v>
                </c:pt>
                <c:pt idx="1209">
                  <c:v>39741</c:v>
                </c:pt>
                <c:pt idx="1210">
                  <c:v>39742</c:v>
                </c:pt>
                <c:pt idx="1211">
                  <c:v>39743</c:v>
                </c:pt>
                <c:pt idx="1212">
                  <c:v>39744</c:v>
                </c:pt>
                <c:pt idx="1213">
                  <c:v>39745</c:v>
                </c:pt>
                <c:pt idx="1214">
                  <c:v>39748</c:v>
                </c:pt>
                <c:pt idx="1215">
                  <c:v>39749</c:v>
                </c:pt>
                <c:pt idx="1216">
                  <c:v>39750</c:v>
                </c:pt>
                <c:pt idx="1217">
                  <c:v>39751</c:v>
                </c:pt>
                <c:pt idx="1218">
                  <c:v>39752</c:v>
                </c:pt>
                <c:pt idx="1219">
                  <c:v>39755</c:v>
                </c:pt>
                <c:pt idx="1220">
                  <c:v>39756</c:v>
                </c:pt>
                <c:pt idx="1221">
                  <c:v>39757</c:v>
                </c:pt>
                <c:pt idx="1222">
                  <c:v>39758</c:v>
                </c:pt>
                <c:pt idx="1223">
                  <c:v>39759</c:v>
                </c:pt>
                <c:pt idx="1224">
                  <c:v>39762</c:v>
                </c:pt>
                <c:pt idx="1225">
                  <c:v>39763</c:v>
                </c:pt>
                <c:pt idx="1226">
                  <c:v>39764</c:v>
                </c:pt>
                <c:pt idx="1227">
                  <c:v>39765</c:v>
                </c:pt>
                <c:pt idx="1228">
                  <c:v>39766</c:v>
                </c:pt>
                <c:pt idx="1229">
                  <c:v>39769</c:v>
                </c:pt>
                <c:pt idx="1230">
                  <c:v>39770</c:v>
                </c:pt>
                <c:pt idx="1231">
                  <c:v>39771</c:v>
                </c:pt>
                <c:pt idx="1232">
                  <c:v>39772</c:v>
                </c:pt>
                <c:pt idx="1233">
                  <c:v>39773</c:v>
                </c:pt>
                <c:pt idx="1234">
                  <c:v>39776</c:v>
                </c:pt>
                <c:pt idx="1235">
                  <c:v>39777</c:v>
                </c:pt>
                <c:pt idx="1236">
                  <c:v>39778</c:v>
                </c:pt>
                <c:pt idx="1237">
                  <c:v>39780</c:v>
                </c:pt>
                <c:pt idx="1238">
                  <c:v>39783</c:v>
                </c:pt>
                <c:pt idx="1239">
                  <c:v>39784</c:v>
                </c:pt>
                <c:pt idx="1240">
                  <c:v>39785</c:v>
                </c:pt>
                <c:pt idx="1241">
                  <c:v>39786</c:v>
                </c:pt>
                <c:pt idx="1242">
                  <c:v>39787</c:v>
                </c:pt>
                <c:pt idx="1243">
                  <c:v>39790</c:v>
                </c:pt>
                <c:pt idx="1244">
                  <c:v>39791</c:v>
                </c:pt>
                <c:pt idx="1245">
                  <c:v>39792</c:v>
                </c:pt>
                <c:pt idx="1246">
                  <c:v>39793</c:v>
                </c:pt>
                <c:pt idx="1247">
                  <c:v>39794</c:v>
                </c:pt>
                <c:pt idx="1248">
                  <c:v>39797</c:v>
                </c:pt>
                <c:pt idx="1249">
                  <c:v>39798</c:v>
                </c:pt>
                <c:pt idx="1250">
                  <c:v>39799</c:v>
                </c:pt>
                <c:pt idx="1251">
                  <c:v>39800</c:v>
                </c:pt>
                <c:pt idx="1252">
                  <c:v>39801</c:v>
                </c:pt>
                <c:pt idx="1253">
                  <c:v>39804</c:v>
                </c:pt>
                <c:pt idx="1254">
                  <c:v>39805</c:v>
                </c:pt>
                <c:pt idx="1255">
                  <c:v>39806</c:v>
                </c:pt>
                <c:pt idx="1256">
                  <c:v>39808</c:v>
                </c:pt>
                <c:pt idx="1257">
                  <c:v>39811</c:v>
                </c:pt>
                <c:pt idx="1258">
                  <c:v>39812</c:v>
                </c:pt>
                <c:pt idx="1259">
                  <c:v>39813</c:v>
                </c:pt>
                <c:pt idx="1260">
                  <c:v>39815</c:v>
                </c:pt>
                <c:pt idx="1261">
                  <c:v>39818</c:v>
                </c:pt>
                <c:pt idx="1262">
                  <c:v>39819</c:v>
                </c:pt>
                <c:pt idx="1263">
                  <c:v>39820</c:v>
                </c:pt>
                <c:pt idx="1264">
                  <c:v>39821</c:v>
                </c:pt>
                <c:pt idx="1265">
                  <c:v>39822</c:v>
                </c:pt>
                <c:pt idx="1266">
                  <c:v>39825</c:v>
                </c:pt>
                <c:pt idx="1267">
                  <c:v>39826</c:v>
                </c:pt>
                <c:pt idx="1268">
                  <c:v>39827</c:v>
                </c:pt>
                <c:pt idx="1269">
                  <c:v>39828</c:v>
                </c:pt>
                <c:pt idx="1270">
                  <c:v>39829</c:v>
                </c:pt>
                <c:pt idx="1271">
                  <c:v>39833</c:v>
                </c:pt>
                <c:pt idx="1272">
                  <c:v>39834</c:v>
                </c:pt>
                <c:pt idx="1273">
                  <c:v>39835</c:v>
                </c:pt>
                <c:pt idx="1274">
                  <c:v>39836</c:v>
                </c:pt>
                <c:pt idx="1275">
                  <c:v>39839</c:v>
                </c:pt>
                <c:pt idx="1276">
                  <c:v>39840</c:v>
                </c:pt>
                <c:pt idx="1277">
                  <c:v>39841</c:v>
                </c:pt>
                <c:pt idx="1278">
                  <c:v>39842</c:v>
                </c:pt>
                <c:pt idx="1279">
                  <c:v>39843</c:v>
                </c:pt>
                <c:pt idx="1280">
                  <c:v>39846</c:v>
                </c:pt>
                <c:pt idx="1281">
                  <c:v>39847</c:v>
                </c:pt>
                <c:pt idx="1282">
                  <c:v>39848</c:v>
                </c:pt>
                <c:pt idx="1283">
                  <c:v>39849</c:v>
                </c:pt>
                <c:pt idx="1284">
                  <c:v>39850</c:v>
                </c:pt>
                <c:pt idx="1285">
                  <c:v>39853</c:v>
                </c:pt>
                <c:pt idx="1286">
                  <c:v>39854</c:v>
                </c:pt>
                <c:pt idx="1287">
                  <c:v>39855</c:v>
                </c:pt>
                <c:pt idx="1288">
                  <c:v>39856</c:v>
                </c:pt>
                <c:pt idx="1289">
                  <c:v>39857</c:v>
                </c:pt>
                <c:pt idx="1290">
                  <c:v>39861</c:v>
                </c:pt>
                <c:pt idx="1291">
                  <c:v>39862</c:v>
                </c:pt>
                <c:pt idx="1292">
                  <c:v>39863</c:v>
                </c:pt>
                <c:pt idx="1293">
                  <c:v>39864</c:v>
                </c:pt>
                <c:pt idx="1294">
                  <c:v>39867</c:v>
                </c:pt>
                <c:pt idx="1295">
                  <c:v>39868</c:v>
                </c:pt>
                <c:pt idx="1296">
                  <c:v>39869</c:v>
                </c:pt>
                <c:pt idx="1297">
                  <c:v>39870</c:v>
                </c:pt>
                <c:pt idx="1298">
                  <c:v>39871</c:v>
                </c:pt>
                <c:pt idx="1299">
                  <c:v>39874</c:v>
                </c:pt>
                <c:pt idx="1300">
                  <c:v>39875</c:v>
                </c:pt>
                <c:pt idx="1301">
                  <c:v>39876</c:v>
                </c:pt>
                <c:pt idx="1302">
                  <c:v>39877</c:v>
                </c:pt>
                <c:pt idx="1303">
                  <c:v>39878</c:v>
                </c:pt>
                <c:pt idx="1304">
                  <c:v>39881</c:v>
                </c:pt>
                <c:pt idx="1305">
                  <c:v>39882</c:v>
                </c:pt>
                <c:pt idx="1306">
                  <c:v>39883</c:v>
                </c:pt>
                <c:pt idx="1307">
                  <c:v>39884</c:v>
                </c:pt>
                <c:pt idx="1308">
                  <c:v>39885</c:v>
                </c:pt>
                <c:pt idx="1309">
                  <c:v>39888</c:v>
                </c:pt>
                <c:pt idx="1310">
                  <c:v>39889</c:v>
                </c:pt>
                <c:pt idx="1311">
                  <c:v>39890</c:v>
                </c:pt>
                <c:pt idx="1312">
                  <c:v>39891</c:v>
                </c:pt>
                <c:pt idx="1313">
                  <c:v>39892</c:v>
                </c:pt>
                <c:pt idx="1314">
                  <c:v>39895</c:v>
                </c:pt>
                <c:pt idx="1315">
                  <c:v>39896</c:v>
                </c:pt>
                <c:pt idx="1316">
                  <c:v>39897</c:v>
                </c:pt>
                <c:pt idx="1317">
                  <c:v>39898</c:v>
                </c:pt>
                <c:pt idx="1318">
                  <c:v>39899</c:v>
                </c:pt>
                <c:pt idx="1319">
                  <c:v>39902</c:v>
                </c:pt>
                <c:pt idx="1320">
                  <c:v>39903</c:v>
                </c:pt>
                <c:pt idx="1321">
                  <c:v>39904</c:v>
                </c:pt>
                <c:pt idx="1322">
                  <c:v>39905</c:v>
                </c:pt>
                <c:pt idx="1323">
                  <c:v>39906</c:v>
                </c:pt>
                <c:pt idx="1324">
                  <c:v>39909</c:v>
                </c:pt>
                <c:pt idx="1325">
                  <c:v>39910</c:v>
                </c:pt>
                <c:pt idx="1326">
                  <c:v>39911</c:v>
                </c:pt>
                <c:pt idx="1327">
                  <c:v>39912</c:v>
                </c:pt>
                <c:pt idx="1328">
                  <c:v>39916</c:v>
                </c:pt>
                <c:pt idx="1329">
                  <c:v>39917</c:v>
                </c:pt>
                <c:pt idx="1330">
                  <c:v>39918</c:v>
                </c:pt>
                <c:pt idx="1331">
                  <c:v>39919</c:v>
                </c:pt>
                <c:pt idx="1332">
                  <c:v>39920</c:v>
                </c:pt>
                <c:pt idx="1333">
                  <c:v>39923</c:v>
                </c:pt>
                <c:pt idx="1334">
                  <c:v>39924</c:v>
                </c:pt>
                <c:pt idx="1335">
                  <c:v>39925</c:v>
                </c:pt>
                <c:pt idx="1336">
                  <c:v>39926</c:v>
                </c:pt>
                <c:pt idx="1337">
                  <c:v>39927</c:v>
                </c:pt>
                <c:pt idx="1338">
                  <c:v>39930</c:v>
                </c:pt>
                <c:pt idx="1339">
                  <c:v>39931</c:v>
                </c:pt>
                <c:pt idx="1340">
                  <c:v>39932</c:v>
                </c:pt>
                <c:pt idx="1341">
                  <c:v>39933</c:v>
                </c:pt>
                <c:pt idx="1342">
                  <c:v>39934</c:v>
                </c:pt>
                <c:pt idx="1343">
                  <c:v>39937</c:v>
                </c:pt>
                <c:pt idx="1344">
                  <c:v>39938</c:v>
                </c:pt>
                <c:pt idx="1345">
                  <c:v>39939</c:v>
                </c:pt>
                <c:pt idx="1346">
                  <c:v>39940</c:v>
                </c:pt>
                <c:pt idx="1347">
                  <c:v>39941</c:v>
                </c:pt>
                <c:pt idx="1348">
                  <c:v>39944</c:v>
                </c:pt>
                <c:pt idx="1349">
                  <c:v>39945</c:v>
                </c:pt>
                <c:pt idx="1350">
                  <c:v>39946</c:v>
                </c:pt>
                <c:pt idx="1351">
                  <c:v>39947</c:v>
                </c:pt>
                <c:pt idx="1352">
                  <c:v>39948</c:v>
                </c:pt>
                <c:pt idx="1353">
                  <c:v>39951</c:v>
                </c:pt>
                <c:pt idx="1354">
                  <c:v>39952</c:v>
                </c:pt>
                <c:pt idx="1355">
                  <c:v>39953</c:v>
                </c:pt>
                <c:pt idx="1356">
                  <c:v>39954</c:v>
                </c:pt>
                <c:pt idx="1357">
                  <c:v>39955</c:v>
                </c:pt>
                <c:pt idx="1358">
                  <c:v>39959</c:v>
                </c:pt>
                <c:pt idx="1359">
                  <c:v>39960</c:v>
                </c:pt>
                <c:pt idx="1360">
                  <c:v>39961</c:v>
                </c:pt>
                <c:pt idx="1361">
                  <c:v>39962</c:v>
                </c:pt>
                <c:pt idx="1362">
                  <c:v>39965</c:v>
                </c:pt>
                <c:pt idx="1363">
                  <c:v>39966</c:v>
                </c:pt>
                <c:pt idx="1364">
                  <c:v>39967</c:v>
                </c:pt>
                <c:pt idx="1365">
                  <c:v>39968</c:v>
                </c:pt>
                <c:pt idx="1366">
                  <c:v>39969</c:v>
                </c:pt>
                <c:pt idx="1367">
                  <c:v>39972</c:v>
                </c:pt>
                <c:pt idx="1368">
                  <c:v>39973</c:v>
                </c:pt>
                <c:pt idx="1369">
                  <c:v>39974</c:v>
                </c:pt>
                <c:pt idx="1370">
                  <c:v>39975</c:v>
                </c:pt>
                <c:pt idx="1371">
                  <c:v>39976</c:v>
                </c:pt>
                <c:pt idx="1372">
                  <c:v>39979</c:v>
                </c:pt>
                <c:pt idx="1373">
                  <c:v>39980</c:v>
                </c:pt>
                <c:pt idx="1374">
                  <c:v>39981</c:v>
                </c:pt>
                <c:pt idx="1375">
                  <c:v>39982</c:v>
                </c:pt>
                <c:pt idx="1376">
                  <c:v>39983</c:v>
                </c:pt>
                <c:pt idx="1377">
                  <c:v>39986</c:v>
                </c:pt>
                <c:pt idx="1378">
                  <c:v>39987</c:v>
                </c:pt>
                <c:pt idx="1379">
                  <c:v>39988</c:v>
                </c:pt>
                <c:pt idx="1380">
                  <c:v>39989</c:v>
                </c:pt>
                <c:pt idx="1381">
                  <c:v>39990</c:v>
                </c:pt>
                <c:pt idx="1382">
                  <c:v>39993</c:v>
                </c:pt>
                <c:pt idx="1383">
                  <c:v>39994</c:v>
                </c:pt>
                <c:pt idx="1384">
                  <c:v>39995</c:v>
                </c:pt>
                <c:pt idx="1385">
                  <c:v>39996</c:v>
                </c:pt>
                <c:pt idx="1386">
                  <c:v>40000</c:v>
                </c:pt>
                <c:pt idx="1387">
                  <c:v>40001</c:v>
                </c:pt>
                <c:pt idx="1388">
                  <c:v>40002</c:v>
                </c:pt>
                <c:pt idx="1389">
                  <c:v>40003</c:v>
                </c:pt>
                <c:pt idx="1390">
                  <c:v>40004</c:v>
                </c:pt>
                <c:pt idx="1391">
                  <c:v>40007</c:v>
                </c:pt>
                <c:pt idx="1392">
                  <c:v>40008</c:v>
                </c:pt>
                <c:pt idx="1393">
                  <c:v>40009</c:v>
                </c:pt>
                <c:pt idx="1394">
                  <c:v>40010</c:v>
                </c:pt>
                <c:pt idx="1395">
                  <c:v>40011</c:v>
                </c:pt>
                <c:pt idx="1396">
                  <c:v>40014</c:v>
                </c:pt>
                <c:pt idx="1397">
                  <c:v>40015</c:v>
                </c:pt>
                <c:pt idx="1398">
                  <c:v>40016</c:v>
                </c:pt>
                <c:pt idx="1399">
                  <c:v>40017</c:v>
                </c:pt>
                <c:pt idx="1400">
                  <c:v>40018</c:v>
                </c:pt>
                <c:pt idx="1401">
                  <c:v>40021</c:v>
                </c:pt>
                <c:pt idx="1402">
                  <c:v>40022</c:v>
                </c:pt>
                <c:pt idx="1403">
                  <c:v>40023</c:v>
                </c:pt>
                <c:pt idx="1404">
                  <c:v>40024</c:v>
                </c:pt>
                <c:pt idx="1405">
                  <c:v>40025</c:v>
                </c:pt>
                <c:pt idx="1406">
                  <c:v>40028</c:v>
                </c:pt>
                <c:pt idx="1407">
                  <c:v>40029</c:v>
                </c:pt>
                <c:pt idx="1408">
                  <c:v>40030</c:v>
                </c:pt>
                <c:pt idx="1409">
                  <c:v>40031</c:v>
                </c:pt>
                <c:pt idx="1410">
                  <c:v>40032</c:v>
                </c:pt>
                <c:pt idx="1411">
                  <c:v>40035</c:v>
                </c:pt>
                <c:pt idx="1412">
                  <c:v>40036</c:v>
                </c:pt>
                <c:pt idx="1413">
                  <c:v>40037</c:v>
                </c:pt>
                <c:pt idx="1414">
                  <c:v>40038</c:v>
                </c:pt>
                <c:pt idx="1415">
                  <c:v>40039</c:v>
                </c:pt>
                <c:pt idx="1416">
                  <c:v>40042</c:v>
                </c:pt>
                <c:pt idx="1417">
                  <c:v>40043</c:v>
                </c:pt>
                <c:pt idx="1418">
                  <c:v>40044</c:v>
                </c:pt>
                <c:pt idx="1419">
                  <c:v>40045</c:v>
                </c:pt>
                <c:pt idx="1420">
                  <c:v>40046</c:v>
                </c:pt>
                <c:pt idx="1421">
                  <c:v>40049</c:v>
                </c:pt>
                <c:pt idx="1422">
                  <c:v>40050</c:v>
                </c:pt>
                <c:pt idx="1423">
                  <c:v>40051</c:v>
                </c:pt>
                <c:pt idx="1424">
                  <c:v>40052</c:v>
                </c:pt>
                <c:pt idx="1425">
                  <c:v>40053</c:v>
                </c:pt>
                <c:pt idx="1426">
                  <c:v>40056</c:v>
                </c:pt>
                <c:pt idx="1427">
                  <c:v>40057</c:v>
                </c:pt>
                <c:pt idx="1428">
                  <c:v>40058</c:v>
                </c:pt>
                <c:pt idx="1429">
                  <c:v>40059</c:v>
                </c:pt>
                <c:pt idx="1430">
                  <c:v>40060</c:v>
                </c:pt>
                <c:pt idx="1431">
                  <c:v>40064</c:v>
                </c:pt>
                <c:pt idx="1432">
                  <c:v>40065</c:v>
                </c:pt>
                <c:pt idx="1433">
                  <c:v>40066</c:v>
                </c:pt>
                <c:pt idx="1434">
                  <c:v>40067</c:v>
                </c:pt>
                <c:pt idx="1435">
                  <c:v>40070</c:v>
                </c:pt>
                <c:pt idx="1436">
                  <c:v>40071</c:v>
                </c:pt>
                <c:pt idx="1437">
                  <c:v>40072</c:v>
                </c:pt>
                <c:pt idx="1438">
                  <c:v>40073</c:v>
                </c:pt>
                <c:pt idx="1439">
                  <c:v>40074</c:v>
                </c:pt>
                <c:pt idx="1440">
                  <c:v>40077</c:v>
                </c:pt>
                <c:pt idx="1441">
                  <c:v>40078</c:v>
                </c:pt>
                <c:pt idx="1442">
                  <c:v>40079</c:v>
                </c:pt>
                <c:pt idx="1443">
                  <c:v>40080</c:v>
                </c:pt>
                <c:pt idx="1444">
                  <c:v>40081</c:v>
                </c:pt>
                <c:pt idx="1445">
                  <c:v>40084</c:v>
                </c:pt>
                <c:pt idx="1446">
                  <c:v>40085</c:v>
                </c:pt>
                <c:pt idx="1447">
                  <c:v>40086</c:v>
                </c:pt>
                <c:pt idx="1448">
                  <c:v>40087</c:v>
                </c:pt>
                <c:pt idx="1449">
                  <c:v>40088</c:v>
                </c:pt>
                <c:pt idx="1450">
                  <c:v>40091</c:v>
                </c:pt>
                <c:pt idx="1451">
                  <c:v>40092</c:v>
                </c:pt>
                <c:pt idx="1452">
                  <c:v>40093</c:v>
                </c:pt>
                <c:pt idx="1453">
                  <c:v>40094</c:v>
                </c:pt>
                <c:pt idx="1454">
                  <c:v>40095</c:v>
                </c:pt>
                <c:pt idx="1455">
                  <c:v>40098</c:v>
                </c:pt>
                <c:pt idx="1456">
                  <c:v>40099</c:v>
                </c:pt>
                <c:pt idx="1457">
                  <c:v>40100</c:v>
                </c:pt>
                <c:pt idx="1458">
                  <c:v>40101</c:v>
                </c:pt>
                <c:pt idx="1459">
                  <c:v>40102</c:v>
                </c:pt>
                <c:pt idx="1460">
                  <c:v>40105</c:v>
                </c:pt>
                <c:pt idx="1461">
                  <c:v>40106</c:v>
                </c:pt>
                <c:pt idx="1462">
                  <c:v>40107</c:v>
                </c:pt>
                <c:pt idx="1463">
                  <c:v>40108</c:v>
                </c:pt>
                <c:pt idx="1464">
                  <c:v>40109</c:v>
                </c:pt>
                <c:pt idx="1465">
                  <c:v>40112</c:v>
                </c:pt>
                <c:pt idx="1466">
                  <c:v>40113</c:v>
                </c:pt>
                <c:pt idx="1467">
                  <c:v>40114</c:v>
                </c:pt>
                <c:pt idx="1468">
                  <c:v>40115</c:v>
                </c:pt>
                <c:pt idx="1469">
                  <c:v>40116</c:v>
                </c:pt>
                <c:pt idx="1470">
                  <c:v>40119</c:v>
                </c:pt>
                <c:pt idx="1471">
                  <c:v>40120</c:v>
                </c:pt>
                <c:pt idx="1472">
                  <c:v>40121</c:v>
                </c:pt>
                <c:pt idx="1473">
                  <c:v>40122</c:v>
                </c:pt>
                <c:pt idx="1474">
                  <c:v>40123</c:v>
                </c:pt>
                <c:pt idx="1475">
                  <c:v>40126</c:v>
                </c:pt>
                <c:pt idx="1476">
                  <c:v>40127</c:v>
                </c:pt>
                <c:pt idx="1477">
                  <c:v>40128</c:v>
                </c:pt>
                <c:pt idx="1478">
                  <c:v>40129</c:v>
                </c:pt>
                <c:pt idx="1479">
                  <c:v>40130</c:v>
                </c:pt>
                <c:pt idx="1480">
                  <c:v>40133</c:v>
                </c:pt>
                <c:pt idx="1481">
                  <c:v>40134</c:v>
                </c:pt>
                <c:pt idx="1482">
                  <c:v>40135</c:v>
                </c:pt>
                <c:pt idx="1483">
                  <c:v>40136</c:v>
                </c:pt>
                <c:pt idx="1484">
                  <c:v>40137</c:v>
                </c:pt>
                <c:pt idx="1485">
                  <c:v>40140</c:v>
                </c:pt>
                <c:pt idx="1486">
                  <c:v>40141</c:v>
                </c:pt>
                <c:pt idx="1487">
                  <c:v>40142</c:v>
                </c:pt>
                <c:pt idx="1488">
                  <c:v>40144</c:v>
                </c:pt>
                <c:pt idx="1489">
                  <c:v>40147</c:v>
                </c:pt>
                <c:pt idx="1490">
                  <c:v>40148</c:v>
                </c:pt>
                <c:pt idx="1491">
                  <c:v>40149</c:v>
                </c:pt>
                <c:pt idx="1492">
                  <c:v>40150</c:v>
                </c:pt>
                <c:pt idx="1493">
                  <c:v>40151</c:v>
                </c:pt>
                <c:pt idx="1494">
                  <c:v>40154</c:v>
                </c:pt>
                <c:pt idx="1495">
                  <c:v>40155</c:v>
                </c:pt>
                <c:pt idx="1496">
                  <c:v>40156</c:v>
                </c:pt>
                <c:pt idx="1497">
                  <c:v>40157</c:v>
                </c:pt>
                <c:pt idx="1498">
                  <c:v>40158</c:v>
                </c:pt>
                <c:pt idx="1499">
                  <c:v>40161</c:v>
                </c:pt>
                <c:pt idx="1500">
                  <c:v>40162</c:v>
                </c:pt>
                <c:pt idx="1501">
                  <c:v>40163</c:v>
                </c:pt>
                <c:pt idx="1502">
                  <c:v>40164</c:v>
                </c:pt>
                <c:pt idx="1503">
                  <c:v>40165</c:v>
                </c:pt>
                <c:pt idx="1504">
                  <c:v>40168</c:v>
                </c:pt>
                <c:pt idx="1505">
                  <c:v>40169</c:v>
                </c:pt>
                <c:pt idx="1506">
                  <c:v>40170</c:v>
                </c:pt>
                <c:pt idx="1507">
                  <c:v>40171</c:v>
                </c:pt>
                <c:pt idx="1508">
                  <c:v>40175</c:v>
                </c:pt>
                <c:pt idx="1509">
                  <c:v>40176</c:v>
                </c:pt>
                <c:pt idx="1510">
                  <c:v>40177</c:v>
                </c:pt>
                <c:pt idx="1511">
                  <c:v>40178</c:v>
                </c:pt>
                <c:pt idx="1512">
                  <c:v>40182</c:v>
                </c:pt>
                <c:pt idx="1513">
                  <c:v>40183</c:v>
                </c:pt>
                <c:pt idx="1514">
                  <c:v>40184</c:v>
                </c:pt>
                <c:pt idx="1515">
                  <c:v>40185</c:v>
                </c:pt>
                <c:pt idx="1516">
                  <c:v>40186</c:v>
                </c:pt>
                <c:pt idx="1517">
                  <c:v>40189</c:v>
                </c:pt>
                <c:pt idx="1518">
                  <c:v>40190</c:v>
                </c:pt>
                <c:pt idx="1519">
                  <c:v>40191</c:v>
                </c:pt>
                <c:pt idx="1520">
                  <c:v>40192</c:v>
                </c:pt>
                <c:pt idx="1521">
                  <c:v>40193</c:v>
                </c:pt>
                <c:pt idx="1522">
                  <c:v>40197</c:v>
                </c:pt>
                <c:pt idx="1523">
                  <c:v>40198</c:v>
                </c:pt>
                <c:pt idx="1524">
                  <c:v>40199</c:v>
                </c:pt>
                <c:pt idx="1525">
                  <c:v>40200</c:v>
                </c:pt>
                <c:pt idx="1526">
                  <c:v>40203</c:v>
                </c:pt>
                <c:pt idx="1527">
                  <c:v>40204</c:v>
                </c:pt>
                <c:pt idx="1528">
                  <c:v>40205</c:v>
                </c:pt>
                <c:pt idx="1529">
                  <c:v>40206</c:v>
                </c:pt>
                <c:pt idx="1530">
                  <c:v>40207</c:v>
                </c:pt>
                <c:pt idx="1531">
                  <c:v>40210</c:v>
                </c:pt>
                <c:pt idx="1532">
                  <c:v>40211</c:v>
                </c:pt>
                <c:pt idx="1533">
                  <c:v>40212</c:v>
                </c:pt>
                <c:pt idx="1534">
                  <c:v>40213</c:v>
                </c:pt>
                <c:pt idx="1535">
                  <c:v>40214</c:v>
                </c:pt>
                <c:pt idx="1536">
                  <c:v>40217</c:v>
                </c:pt>
                <c:pt idx="1537">
                  <c:v>40218</c:v>
                </c:pt>
                <c:pt idx="1538">
                  <c:v>40219</c:v>
                </c:pt>
                <c:pt idx="1539">
                  <c:v>40220</c:v>
                </c:pt>
                <c:pt idx="1540">
                  <c:v>40221</c:v>
                </c:pt>
                <c:pt idx="1541">
                  <c:v>40225</c:v>
                </c:pt>
                <c:pt idx="1542">
                  <c:v>40226</c:v>
                </c:pt>
                <c:pt idx="1543">
                  <c:v>40227</c:v>
                </c:pt>
                <c:pt idx="1544">
                  <c:v>40228</c:v>
                </c:pt>
                <c:pt idx="1545">
                  <c:v>40231</c:v>
                </c:pt>
                <c:pt idx="1546">
                  <c:v>40232</c:v>
                </c:pt>
                <c:pt idx="1547">
                  <c:v>40233</c:v>
                </c:pt>
                <c:pt idx="1548">
                  <c:v>40234</c:v>
                </c:pt>
                <c:pt idx="1549">
                  <c:v>40235</c:v>
                </c:pt>
                <c:pt idx="1550">
                  <c:v>40238</c:v>
                </c:pt>
                <c:pt idx="1551">
                  <c:v>40239</c:v>
                </c:pt>
                <c:pt idx="1552">
                  <c:v>40240</c:v>
                </c:pt>
                <c:pt idx="1553">
                  <c:v>40241</c:v>
                </c:pt>
                <c:pt idx="1554">
                  <c:v>40242</c:v>
                </c:pt>
                <c:pt idx="1555">
                  <c:v>40245</c:v>
                </c:pt>
                <c:pt idx="1556">
                  <c:v>40246</c:v>
                </c:pt>
                <c:pt idx="1557">
                  <c:v>40247</c:v>
                </c:pt>
                <c:pt idx="1558">
                  <c:v>40248</c:v>
                </c:pt>
                <c:pt idx="1559">
                  <c:v>40249</c:v>
                </c:pt>
                <c:pt idx="1560">
                  <c:v>40252</c:v>
                </c:pt>
                <c:pt idx="1561">
                  <c:v>40253</c:v>
                </c:pt>
                <c:pt idx="1562">
                  <c:v>40254</c:v>
                </c:pt>
                <c:pt idx="1563">
                  <c:v>40255</c:v>
                </c:pt>
                <c:pt idx="1564">
                  <c:v>40256</c:v>
                </c:pt>
                <c:pt idx="1565">
                  <c:v>40259</c:v>
                </c:pt>
                <c:pt idx="1566">
                  <c:v>40260</c:v>
                </c:pt>
                <c:pt idx="1567">
                  <c:v>40261</c:v>
                </c:pt>
                <c:pt idx="1568">
                  <c:v>40262</c:v>
                </c:pt>
                <c:pt idx="1569">
                  <c:v>40263</c:v>
                </c:pt>
                <c:pt idx="1570">
                  <c:v>40266</c:v>
                </c:pt>
                <c:pt idx="1571">
                  <c:v>40267</c:v>
                </c:pt>
                <c:pt idx="1572">
                  <c:v>40268</c:v>
                </c:pt>
                <c:pt idx="1573">
                  <c:v>40269</c:v>
                </c:pt>
                <c:pt idx="1574">
                  <c:v>40273</c:v>
                </c:pt>
                <c:pt idx="1575">
                  <c:v>40274</c:v>
                </c:pt>
                <c:pt idx="1576">
                  <c:v>40275</c:v>
                </c:pt>
                <c:pt idx="1577">
                  <c:v>40276</c:v>
                </c:pt>
                <c:pt idx="1578">
                  <c:v>40277</c:v>
                </c:pt>
                <c:pt idx="1579">
                  <c:v>40280</c:v>
                </c:pt>
                <c:pt idx="1580">
                  <c:v>40281</c:v>
                </c:pt>
                <c:pt idx="1581">
                  <c:v>40282</c:v>
                </c:pt>
                <c:pt idx="1582">
                  <c:v>40283</c:v>
                </c:pt>
                <c:pt idx="1583">
                  <c:v>40284</c:v>
                </c:pt>
                <c:pt idx="1584">
                  <c:v>40287</c:v>
                </c:pt>
                <c:pt idx="1585">
                  <c:v>40288</c:v>
                </c:pt>
                <c:pt idx="1586">
                  <c:v>40289</c:v>
                </c:pt>
                <c:pt idx="1587">
                  <c:v>40290</c:v>
                </c:pt>
                <c:pt idx="1588">
                  <c:v>40291</c:v>
                </c:pt>
                <c:pt idx="1589">
                  <c:v>40294</c:v>
                </c:pt>
                <c:pt idx="1590">
                  <c:v>40295</c:v>
                </c:pt>
                <c:pt idx="1591">
                  <c:v>40296</c:v>
                </c:pt>
                <c:pt idx="1592">
                  <c:v>40297</c:v>
                </c:pt>
                <c:pt idx="1593">
                  <c:v>40298</c:v>
                </c:pt>
                <c:pt idx="1594">
                  <c:v>40301</c:v>
                </c:pt>
                <c:pt idx="1595">
                  <c:v>40302</c:v>
                </c:pt>
                <c:pt idx="1596">
                  <c:v>40303</c:v>
                </c:pt>
                <c:pt idx="1597">
                  <c:v>40304</c:v>
                </c:pt>
                <c:pt idx="1598">
                  <c:v>40305</c:v>
                </c:pt>
                <c:pt idx="1599">
                  <c:v>40308</c:v>
                </c:pt>
                <c:pt idx="1600">
                  <c:v>40309</c:v>
                </c:pt>
                <c:pt idx="1601">
                  <c:v>40310</c:v>
                </c:pt>
                <c:pt idx="1602">
                  <c:v>40311</c:v>
                </c:pt>
                <c:pt idx="1603">
                  <c:v>40312</c:v>
                </c:pt>
                <c:pt idx="1604">
                  <c:v>40315</c:v>
                </c:pt>
                <c:pt idx="1605">
                  <c:v>40316</c:v>
                </c:pt>
                <c:pt idx="1606">
                  <c:v>40317</c:v>
                </c:pt>
                <c:pt idx="1607">
                  <c:v>40318</c:v>
                </c:pt>
                <c:pt idx="1608">
                  <c:v>40319</c:v>
                </c:pt>
                <c:pt idx="1609">
                  <c:v>40322</c:v>
                </c:pt>
                <c:pt idx="1610">
                  <c:v>40323</c:v>
                </c:pt>
                <c:pt idx="1611">
                  <c:v>40324</c:v>
                </c:pt>
                <c:pt idx="1612">
                  <c:v>40325</c:v>
                </c:pt>
                <c:pt idx="1613">
                  <c:v>40326</c:v>
                </c:pt>
                <c:pt idx="1614">
                  <c:v>40330</c:v>
                </c:pt>
                <c:pt idx="1615">
                  <c:v>40331</c:v>
                </c:pt>
                <c:pt idx="1616">
                  <c:v>40332</c:v>
                </c:pt>
                <c:pt idx="1617">
                  <c:v>40333</c:v>
                </c:pt>
                <c:pt idx="1618">
                  <c:v>40336</c:v>
                </c:pt>
                <c:pt idx="1619">
                  <c:v>40337</c:v>
                </c:pt>
                <c:pt idx="1620">
                  <c:v>40338</c:v>
                </c:pt>
                <c:pt idx="1621">
                  <c:v>40339</c:v>
                </c:pt>
                <c:pt idx="1622">
                  <c:v>40340</c:v>
                </c:pt>
                <c:pt idx="1623">
                  <c:v>40343</c:v>
                </c:pt>
                <c:pt idx="1624">
                  <c:v>40344</c:v>
                </c:pt>
                <c:pt idx="1625">
                  <c:v>40345</c:v>
                </c:pt>
                <c:pt idx="1626">
                  <c:v>40346</c:v>
                </c:pt>
                <c:pt idx="1627">
                  <c:v>40347</c:v>
                </c:pt>
                <c:pt idx="1628">
                  <c:v>40350</c:v>
                </c:pt>
                <c:pt idx="1629">
                  <c:v>40351</c:v>
                </c:pt>
                <c:pt idx="1630">
                  <c:v>40352</c:v>
                </c:pt>
                <c:pt idx="1631">
                  <c:v>40353</c:v>
                </c:pt>
                <c:pt idx="1632">
                  <c:v>40354</c:v>
                </c:pt>
                <c:pt idx="1633">
                  <c:v>40357</c:v>
                </c:pt>
                <c:pt idx="1634">
                  <c:v>40358</c:v>
                </c:pt>
                <c:pt idx="1635">
                  <c:v>40359</c:v>
                </c:pt>
                <c:pt idx="1636">
                  <c:v>40360</c:v>
                </c:pt>
                <c:pt idx="1637">
                  <c:v>40361</c:v>
                </c:pt>
                <c:pt idx="1638">
                  <c:v>40365</c:v>
                </c:pt>
                <c:pt idx="1639">
                  <c:v>40366</c:v>
                </c:pt>
                <c:pt idx="1640">
                  <c:v>40367</c:v>
                </c:pt>
                <c:pt idx="1641">
                  <c:v>40368</c:v>
                </c:pt>
                <c:pt idx="1642">
                  <c:v>40371</c:v>
                </c:pt>
                <c:pt idx="1643">
                  <c:v>40372</c:v>
                </c:pt>
                <c:pt idx="1644">
                  <c:v>40373</c:v>
                </c:pt>
                <c:pt idx="1645">
                  <c:v>40374</c:v>
                </c:pt>
                <c:pt idx="1646">
                  <c:v>40375</c:v>
                </c:pt>
                <c:pt idx="1647">
                  <c:v>40378</c:v>
                </c:pt>
                <c:pt idx="1648">
                  <c:v>40379</c:v>
                </c:pt>
                <c:pt idx="1649">
                  <c:v>40380</c:v>
                </c:pt>
                <c:pt idx="1650">
                  <c:v>40381</c:v>
                </c:pt>
                <c:pt idx="1651">
                  <c:v>40382</c:v>
                </c:pt>
                <c:pt idx="1652">
                  <c:v>40385</c:v>
                </c:pt>
                <c:pt idx="1653">
                  <c:v>40386</c:v>
                </c:pt>
                <c:pt idx="1654">
                  <c:v>40387</c:v>
                </c:pt>
                <c:pt idx="1655">
                  <c:v>40388</c:v>
                </c:pt>
                <c:pt idx="1656">
                  <c:v>40389</c:v>
                </c:pt>
                <c:pt idx="1657">
                  <c:v>40392</c:v>
                </c:pt>
                <c:pt idx="1658">
                  <c:v>40393</c:v>
                </c:pt>
                <c:pt idx="1659">
                  <c:v>40394</c:v>
                </c:pt>
                <c:pt idx="1660">
                  <c:v>40395</c:v>
                </c:pt>
                <c:pt idx="1661">
                  <c:v>40396</c:v>
                </c:pt>
                <c:pt idx="1662">
                  <c:v>40399</c:v>
                </c:pt>
                <c:pt idx="1663">
                  <c:v>40400</c:v>
                </c:pt>
                <c:pt idx="1664">
                  <c:v>40401</c:v>
                </c:pt>
                <c:pt idx="1665">
                  <c:v>40402</c:v>
                </c:pt>
                <c:pt idx="1666">
                  <c:v>40403</c:v>
                </c:pt>
                <c:pt idx="1667">
                  <c:v>40406</c:v>
                </c:pt>
                <c:pt idx="1668">
                  <c:v>40407</c:v>
                </c:pt>
                <c:pt idx="1669">
                  <c:v>40408</c:v>
                </c:pt>
                <c:pt idx="1670">
                  <c:v>40409</c:v>
                </c:pt>
                <c:pt idx="1671">
                  <c:v>40410</c:v>
                </c:pt>
                <c:pt idx="1672">
                  <c:v>40413</c:v>
                </c:pt>
                <c:pt idx="1673">
                  <c:v>40414</c:v>
                </c:pt>
                <c:pt idx="1674">
                  <c:v>40415</c:v>
                </c:pt>
                <c:pt idx="1675">
                  <c:v>40416</c:v>
                </c:pt>
                <c:pt idx="1676">
                  <c:v>40417</c:v>
                </c:pt>
                <c:pt idx="1677">
                  <c:v>40420</c:v>
                </c:pt>
                <c:pt idx="1678">
                  <c:v>40421</c:v>
                </c:pt>
                <c:pt idx="1679">
                  <c:v>40422</c:v>
                </c:pt>
                <c:pt idx="1680">
                  <c:v>40423</c:v>
                </c:pt>
                <c:pt idx="1681">
                  <c:v>40424</c:v>
                </c:pt>
                <c:pt idx="1682">
                  <c:v>40428</c:v>
                </c:pt>
                <c:pt idx="1683">
                  <c:v>40429</c:v>
                </c:pt>
                <c:pt idx="1684">
                  <c:v>40430</c:v>
                </c:pt>
                <c:pt idx="1685">
                  <c:v>40431</c:v>
                </c:pt>
                <c:pt idx="1686">
                  <c:v>40434</c:v>
                </c:pt>
                <c:pt idx="1687">
                  <c:v>40435</c:v>
                </c:pt>
                <c:pt idx="1688">
                  <c:v>40436</c:v>
                </c:pt>
                <c:pt idx="1689">
                  <c:v>40437</c:v>
                </c:pt>
                <c:pt idx="1690">
                  <c:v>40438</c:v>
                </c:pt>
                <c:pt idx="1691">
                  <c:v>40441</c:v>
                </c:pt>
                <c:pt idx="1692">
                  <c:v>40442</c:v>
                </c:pt>
                <c:pt idx="1693">
                  <c:v>40443</c:v>
                </c:pt>
                <c:pt idx="1694">
                  <c:v>40444</c:v>
                </c:pt>
                <c:pt idx="1695">
                  <c:v>40445</c:v>
                </c:pt>
                <c:pt idx="1696">
                  <c:v>40448</c:v>
                </c:pt>
                <c:pt idx="1697">
                  <c:v>40449</c:v>
                </c:pt>
                <c:pt idx="1698">
                  <c:v>40450</c:v>
                </c:pt>
                <c:pt idx="1699">
                  <c:v>40451</c:v>
                </c:pt>
                <c:pt idx="1700">
                  <c:v>40452</c:v>
                </c:pt>
                <c:pt idx="1701">
                  <c:v>40455</c:v>
                </c:pt>
                <c:pt idx="1702">
                  <c:v>40456</c:v>
                </c:pt>
                <c:pt idx="1703">
                  <c:v>40457</c:v>
                </c:pt>
                <c:pt idx="1704">
                  <c:v>40458</c:v>
                </c:pt>
                <c:pt idx="1705">
                  <c:v>40459</c:v>
                </c:pt>
                <c:pt idx="1706">
                  <c:v>40462</c:v>
                </c:pt>
                <c:pt idx="1707">
                  <c:v>40463</c:v>
                </c:pt>
                <c:pt idx="1708">
                  <c:v>40464</c:v>
                </c:pt>
                <c:pt idx="1709">
                  <c:v>40465</c:v>
                </c:pt>
                <c:pt idx="1710">
                  <c:v>40466</c:v>
                </c:pt>
                <c:pt idx="1711">
                  <c:v>40469</c:v>
                </c:pt>
                <c:pt idx="1712">
                  <c:v>40470</c:v>
                </c:pt>
                <c:pt idx="1713">
                  <c:v>40471</c:v>
                </c:pt>
                <c:pt idx="1714">
                  <c:v>40472</c:v>
                </c:pt>
                <c:pt idx="1715">
                  <c:v>40473</c:v>
                </c:pt>
                <c:pt idx="1716">
                  <c:v>40476</c:v>
                </c:pt>
                <c:pt idx="1717">
                  <c:v>40477</c:v>
                </c:pt>
                <c:pt idx="1718">
                  <c:v>40478</c:v>
                </c:pt>
                <c:pt idx="1719">
                  <c:v>40479</c:v>
                </c:pt>
                <c:pt idx="1720">
                  <c:v>40480</c:v>
                </c:pt>
                <c:pt idx="1721">
                  <c:v>40483</c:v>
                </c:pt>
                <c:pt idx="1722">
                  <c:v>40484</c:v>
                </c:pt>
                <c:pt idx="1723">
                  <c:v>40485</c:v>
                </c:pt>
                <c:pt idx="1724">
                  <c:v>40486</c:v>
                </c:pt>
                <c:pt idx="1725">
                  <c:v>40487</c:v>
                </c:pt>
                <c:pt idx="1726">
                  <c:v>40490</c:v>
                </c:pt>
                <c:pt idx="1727">
                  <c:v>40491</c:v>
                </c:pt>
                <c:pt idx="1728">
                  <c:v>40492</c:v>
                </c:pt>
                <c:pt idx="1729">
                  <c:v>40493</c:v>
                </c:pt>
                <c:pt idx="1730">
                  <c:v>40494</c:v>
                </c:pt>
                <c:pt idx="1731">
                  <c:v>40497</c:v>
                </c:pt>
                <c:pt idx="1732">
                  <c:v>40498</c:v>
                </c:pt>
                <c:pt idx="1733">
                  <c:v>40499</c:v>
                </c:pt>
                <c:pt idx="1734">
                  <c:v>40500</c:v>
                </c:pt>
                <c:pt idx="1735">
                  <c:v>40501</c:v>
                </c:pt>
                <c:pt idx="1736">
                  <c:v>40504</c:v>
                </c:pt>
                <c:pt idx="1737">
                  <c:v>40505</c:v>
                </c:pt>
                <c:pt idx="1738">
                  <c:v>40506</c:v>
                </c:pt>
                <c:pt idx="1739">
                  <c:v>40508</c:v>
                </c:pt>
                <c:pt idx="1740">
                  <c:v>40511</c:v>
                </c:pt>
                <c:pt idx="1741">
                  <c:v>40512</c:v>
                </c:pt>
                <c:pt idx="1742">
                  <c:v>40513</c:v>
                </c:pt>
                <c:pt idx="1743">
                  <c:v>40514</c:v>
                </c:pt>
                <c:pt idx="1744">
                  <c:v>40515</c:v>
                </c:pt>
                <c:pt idx="1745">
                  <c:v>40518</c:v>
                </c:pt>
                <c:pt idx="1746">
                  <c:v>40519</c:v>
                </c:pt>
                <c:pt idx="1747">
                  <c:v>40520</c:v>
                </c:pt>
                <c:pt idx="1748">
                  <c:v>40521</c:v>
                </c:pt>
                <c:pt idx="1749">
                  <c:v>40522</c:v>
                </c:pt>
                <c:pt idx="1750">
                  <c:v>40525</c:v>
                </c:pt>
                <c:pt idx="1751">
                  <c:v>40526</c:v>
                </c:pt>
                <c:pt idx="1752">
                  <c:v>40527</c:v>
                </c:pt>
                <c:pt idx="1753">
                  <c:v>40528</c:v>
                </c:pt>
                <c:pt idx="1754">
                  <c:v>40529</c:v>
                </c:pt>
                <c:pt idx="1755">
                  <c:v>40532</c:v>
                </c:pt>
                <c:pt idx="1756">
                  <c:v>40533</c:v>
                </c:pt>
                <c:pt idx="1757">
                  <c:v>40534</c:v>
                </c:pt>
                <c:pt idx="1758">
                  <c:v>40535</c:v>
                </c:pt>
                <c:pt idx="1759">
                  <c:v>40539</c:v>
                </c:pt>
                <c:pt idx="1760">
                  <c:v>40540</c:v>
                </c:pt>
                <c:pt idx="1761">
                  <c:v>40541</c:v>
                </c:pt>
                <c:pt idx="1762">
                  <c:v>40542</c:v>
                </c:pt>
                <c:pt idx="1763">
                  <c:v>40543</c:v>
                </c:pt>
                <c:pt idx="1764">
                  <c:v>40546</c:v>
                </c:pt>
                <c:pt idx="1765">
                  <c:v>40547</c:v>
                </c:pt>
                <c:pt idx="1766">
                  <c:v>40548</c:v>
                </c:pt>
                <c:pt idx="1767">
                  <c:v>40549</c:v>
                </c:pt>
                <c:pt idx="1768">
                  <c:v>40550</c:v>
                </c:pt>
                <c:pt idx="1769">
                  <c:v>40553</c:v>
                </c:pt>
                <c:pt idx="1770">
                  <c:v>40554</c:v>
                </c:pt>
                <c:pt idx="1771">
                  <c:v>40555</c:v>
                </c:pt>
                <c:pt idx="1772">
                  <c:v>40556</c:v>
                </c:pt>
                <c:pt idx="1773">
                  <c:v>40557</c:v>
                </c:pt>
                <c:pt idx="1774">
                  <c:v>40561</c:v>
                </c:pt>
                <c:pt idx="1775">
                  <c:v>40562</c:v>
                </c:pt>
                <c:pt idx="1776">
                  <c:v>40563</c:v>
                </c:pt>
                <c:pt idx="1777">
                  <c:v>40564</c:v>
                </c:pt>
                <c:pt idx="1778">
                  <c:v>40567</c:v>
                </c:pt>
                <c:pt idx="1779">
                  <c:v>40568</c:v>
                </c:pt>
                <c:pt idx="1780">
                  <c:v>40569</c:v>
                </c:pt>
                <c:pt idx="1781">
                  <c:v>40570</c:v>
                </c:pt>
                <c:pt idx="1782">
                  <c:v>40571</c:v>
                </c:pt>
                <c:pt idx="1783">
                  <c:v>40574</c:v>
                </c:pt>
                <c:pt idx="1784">
                  <c:v>40575</c:v>
                </c:pt>
                <c:pt idx="1785">
                  <c:v>40576</c:v>
                </c:pt>
                <c:pt idx="1786">
                  <c:v>40577</c:v>
                </c:pt>
                <c:pt idx="1787">
                  <c:v>40578</c:v>
                </c:pt>
                <c:pt idx="1788">
                  <c:v>40581</c:v>
                </c:pt>
                <c:pt idx="1789">
                  <c:v>40582</c:v>
                </c:pt>
                <c:pt idx="1790">
                  <c:v>40583</c:v>
                </c:pt>
                <c:pt idx="1791">
                  <c:v>40584</c:v>
                </c:pt>
                <c:pt idx="1792">
                  <c:v>40585</c:v>
                </c:pt>
                <c:pt idx="1793">
                  <c:v>40588</c:v>
                </c:pt>
                <c:pt idx="1794">
                  <c:v>40589</c:v>
                </c:pt>
                <c:pt idx="1795">
                  <c:v>40590</c:v>
                </c:pt>
                <c:pt idx="1796">
                  <c:v>40591</c:v>
                </c:pt>
                <c:pt idx="1797">
                  <c:v>40592</c:v>
                </c:pt>
                <c:pt idx="1798">
                  <c:v>40596</c:v>
                </c:pt>
                <c:pt idx="1799">
                  <c:v>40597</c:v>
                </c:pt>
                <c:pt idx="1800">
                  <c:v>40598</c:v>
                </c:pt>
                <c:pt idx="1801">
                  <c:v>40599</c:v>
                </c:pt>
                <c:pt idx="1802">
                  <c:v>40602</c:v>
                </c:pt>
                <c:pt idx="1803">
                  <c:v>40603</c:v>
                </c:pt>
                <c:pt idx="1804">
                  <c:v>40604</c:v>
                </c:pt>
                <c:pt idx="1805">
                  <c:v>40605</c:v>
                </c:pt>
                <c:pt idx="1806">
                  <c:v>40606</c:v>
                </c:pt>
                <c:pt idx="1807">
                  <c:v>40609</c:v>
                </c:pt>
                <c:pt idx="1808">
                  <c:v>40610</c:v>
                </c:pt>
                <c:pt idx="1809">
                  <c:v>40611</c:v>
                </c:pt>
                <c:pt idx="1810">
                  <c:v>40612</c:v>
                </c:pt>
                <c:pt idx="1811">
                  <c:v>40613</c:v>
                </c:pt>
                <c:pt idx="1812">
                  <c:v>40616</c:v>
                </c:pt>
                <c:pt idx="1813">
                  <c:v>40617</c:v>
                </c:pt>
                <c:pt idx="1814">
                  <c:v>40618</c:v>
                </c:pt>
                <c:pt idx="1815">
                  <c:v>40619</c:v>
                </c:pt>
                <c:pt idx="1816">
                  <c:v>40620</c:v>
                </c:pt>
                <c:pt idx="1817">
                  <c:v>40623</c:v>
                </c:pt>
                <c:pt idx="1818">
                  <c:v>40624</c:v>
                </c:pt>
                <c:pt idx="1819">
                  <c:v>40625</c:v>
                </c:pt>
                <c:pt idx="1820">
                  <c:v>40626</c:v>
                </c:pt>
                <c:pt idx="1821">
                  <c:v>40627</c:v>
                </c:pt>
                <c:pt idx="1822">
                  <c:v>40630</c:v>
                </c:pt>
                <c:pt idx="1823">
                  <c:v>40631</c:v>
                </c:pt>
                <c:pt idx="1824">
                  <c:v>40632</c:v>
                </c:pt>
                <c:pt idx="1825">
                  <c:v>40633</c:v>
                </c:pt>
                <c:pt idx="1826">
                  <c:v>40634</c:v>
                </c:pt>
                <c:pt idx="1827">
                  <c:v>40637</c:v>
                </c:pt>
                <c:pt idx="1828">
                  <c:v>40638</c:v>
                </c:pt>
                <c:pt idx="1829">
                  <c:v>40639</c:v>
                </c:pt>
                <c:pt idx="1830">
                  <c:v>40640</c:v>
                </c:pt>
                <c:pt idx="1831">
                  <c:v>40641</c:v>
                </c:pt>
                <c:pt idx="1832">
                  <c:v>40644</c:v>
                </c:pt>
                <c:pt idx="1833">
                  <c:v>40645</c:v>
                </c:pt>
                <c:pt idx="1834">
                  <c:v>40646</c:v>
                </c:pt>
                <c:pt idx="1835">
                  <c:v>40647</c:v>
                </c:pt>
                <c:pt idx="1836">
                  <c:v>40648</c:v>
                </c:pt>
                <c:pt idx="1837">
                  <c:v>40651</c:v>
                </c:pt>
                <c:pt idx="1838">
                  <c:v>40652</c:v>
                </c:pt>
                <c:pt idx="1839">
                  <c:v>40653</c:v>
                </c:pt>
                <c:pt idx="1840">
                  <c:v>40654</c:v>
                </c:pt>
                <c:pt idx="1841">
                  <c:v>40658</c:v>
                </c:pt>
                <c:pt idx="1842">
                  <c:v>40659</c:v>
                </c:pt>
                <c:pt idx="1843">
                  <c:v>40660</c:v>
                </c:pt>
                <c:pt idx="1844">
                  <c:v>40661</c:v>
                </c:pt>
                <c:pt idx="1845">
                  <c:v>40662</c:v>
                </c:pt>
                <c:pt idx="1846">
                  <c:v>40665</c:v>
                </c:pt>
                <c:pt idx="1847">
                  <c:v>40666</c:v>
                </c:pt>
                <c:pt idx="1848">
                  <c:v>40667</c:v>
                </c:pt>
                <c:pt idx="1849">
                  <c:v>40668</c:v>
                </c:pt>
                <c:pt idx="1850">
                  <c:v>40669</c:v>
                </c:pt>
                <c:pt idx="1851">
                  <c:v>40672</c:v>
                </c:pt>
                <c:pt idx="1852">
                  <c:v>40673</c:v>
                </c:pt>
                <c:pt idx="1853">
                  <c:v>40674</c:v>
                </c:pt>
                <c:pt idx="1854">
                  <c:v>40675</c:v>
                </c:pt>
                <c:pt idx="1855">
                  <c:v>40676</c:v>
                </c:pt>
                <c:pt idx="1856">
                  <c:v>40679</c:v>
                </c:pt>
                <c:pt idx="1857">
                  <c:v>40680</c:v>
                </c:pt>
                <c:pt idx="1858">
                  <c:v>40681</c:v>
                </c:pt>
                <c:pt idx="1859">
                  <c:v>40682</c:v>
                </c:pt>
                <c:pt idx="1860">
                  <c:v>40683</c:v>
                </c:pt>
                <c:pt idx="1861">
                  <c:v>40686</c:v>
                </c:pt>
                <c:pt idx="1862">
                  <c:v>40687</c:v>
                </c:pt>
                <c:pt idx="1863">
                  <c:v>40688</c:v>
                </c:pt>
                <c:pt idx="1864">
                  <c:v>40689</c:v>
                </c:pt>
                <c:pt idx="1865">
                  <c:v>40690</c:v>
                </c:pt>
                <c:pt idx="1866">
                  <c:v>40694</c:v>
                </c:pt>
                <c:pt idx="1867">
                  <c:v>40695</c:v>
                </c:pt>
                <c:pt idx="1868">
                  <c:v>40696</c:v>
                </c:pt>
                <c:pt idx="1869">
                  <c:v>40697</c:v>
                </c:pt>
                <c:pt idx="1870">
                  <c:v>40700</c:v>
                </c:pt>
                <c:pt idx="1871">
                  <c:v>40701</c:v>
                </c:pt>
                <c:pt idx="1872">
                  <c:v>40702</c:v>
                </c:pt>
                <c:pt idx="1873">
                  <c:v>40703</c:v>
                </c:pt>
                <c:pt idx="1874">
                  <c:v>40704</c:v>
                </c:pt>
                <c:pt idx="1875">
                  <c:v>40707</c:v>
                </c:pt>
                <c:pt idx="1876">
                  <c:v>40708</c:v>
                </c:pt>
                <c:pt idx="1877">
                  <c:v>40709</c:v>
                </c:pt>
                <c:pt idx="1878">
                  <c:v>40710</c:v>
                </c:pt>
                <c:pt idx="1879">
                  <c:v>40711</c:v>
                </c:pt>
                <c:pt idx="1880">
                  <c:v>40714</c:v>
                </c:pt>
                <c:pt idx="1881">
                  <c:v>40715</c:v>
                </c:pt>
                <c:pt idx="1882">
                  <c:v>40716</c:v>
                </c:pt>
                <c:pt idx="1883">
                  <c:v>40717</c:v>
                </c:pt>
                <c:pt idx="1884">
                  <c:v>40718</c:v>
                </c:pt>
                <c:pt idx="1885">
                  <c:v>40721</c:v>
                </c:pt>
                <c:pt idx="1886">
                  <c:v>40722</c:v>
                </c:pt>
                <c:pt idx="1887">
                  <c:v>40723</c:v>
                </c:pt>
                <c:pt idx="1888">
                  <c:v>40724</c:v>
                </c:pt>
                <c:pt idx="1889">
                  <c:v>40725</c:v>
                </c:pt>
                <c:pt idx="1890">
                  <c:v>40729</c:v>
                </c:pt>
                <c:pt idx="1891">
                  <c:v>40730</c:v>
                </c:pt>
                <c:pt idx="1892">
                  <c:v>40731</c:v>
                </c:pt>
                <c:pt idx="1893">
                  <c:v>40732</c:v>
                </c:pt>
                <c:pt idx="1894">
                  <c:v>40735</c:v>
                </c:pt>
                <c:pt idx="1895">
                  <c:v>40736</c:v>
                </c:pt>
                <c:pt idx="1896">
                  <c:v>40737</c:v>
                </c:pt>
                <c:pt idx="1897">
                  <c:v>40738</c:v>
                </c:pt>
                <c:pt idx="1898">
                  <c:v>40739</c:v>
                </c:pt>
                <c:pt idx="1899">
                  <c:v>40742</c:v>
                </c:pt>
                <c:pt idx="1900">
                  <c:v>40743</c:v>
                </c:pt>
                <c:pt idx="1901">
                  <c:v>40744</c:v>
                </c:pt>
                <c:pt idx="1902">
                  <c:v>40745</c:v>
                </c:pt>
                <c:pt idx="1903">
                  <c:v>40746</c:v>
                </c:pt>
                <c:pt idx="1904">
                  <c:v>40749</c:v>
                </c:pt>
                <c:pt idx="1905">
                  <c:v>40750</c:v>
                </c:pt>
                <c:pt idx="1906">
                  <c:v>40751</c:v>
                </c:pt>
                <c:pt idx="1907">
                  <c:v>40752</c:v>
                </c:pt>
                <c:pt idx="1908">
                  <c:v>40753</c:v>
                </c:pt>
                <c:pt idx="1909">
                  <c:v>40756</c:v>
                </c:pt>
                <c:pt idx="1910">
                  <c:v>40757</c:v>
                </c:pt>
                <c:pt idx="1911">
                  <c:v>40758</c:v>
                </c:pt>
                <c:pt idx="1912">
                  <c:v>40759</c:v>
                </c:pt>
                <c:pt idx="1913">
                  <c:v>40760</c:v>
                </c:pt>
                <c:pt idx="1914">
                  <c:v>40763</c:v>
                </c:pt>
                <c:pt idx="1915">
                  <c:v>40764</c:v>
                </c:pt>
                <c:pt idx="1916">
                  <c:v>40765</c:v>
                </c:pt>
                <c:pt idx="1917">
                  <c:v>40766</c:v>
                </c:pt>
                <c:pt idx="1918">
                  <c:v>40767</c:v>
                </c:pt>
                <c:pt idx="1919">
                  <c:v>40770</c:v>
                </c:pt>
                <c:pt idx="1920">
                  <c:v>40771</c:v>
                </c:pt>
                <c:pt idx="1921">
                  <c:v>40772</c:v>
                </c:pt>
                <c:pt idx="1922">
                  <c:v>40773</c:v>
                </c:pt>
                <c:pt idx="1923">
                  <c:v>40774</c:v>
                </c:pt>
                <c:pt idx="1924">
                  <c:v>40777</c:v>
                </c:pt>
                <c:pt idx="1925">
                  <c:v>40778</c:v>
                </c:pt>
                <c:pt idx="1926">
                  <c:v>40779</c:v>
                </c:pt>
                <c:pt idx="1927">
                  <c:v>40780</c:v>
                </c:pt>
                <c:pt idx="1928">
                  <c:v>40781</c:v>
                </c:pt>
                <c:pt idx="1929">
                  <c:v>40784</c:v>
                </c:pt>
                <c:pt idx="1930">
                  <c:v>40785</c:v>
                </c:pt>
                <c:pt idx="1931">
                  <c:v>40786</c:v>
                </c:pt>
                <c:pt idx="1932">
                  <c:v>40787</c:v>
                </c:pt>
                <c:pt idx="1933">
                  <c:v>40788</c:v>
                </c:pt>
                <c:pt idx="1934">
                  <c:v>40792</c:v>
                </c:pt>
                <c:pt idx="1935">
                  <c:v>40793</c:v>
                </c:pt>
                <c:pt idx="1936">
                  <c:v>40794</c:v>
                </c:pt>
                <c:pt idx="1937">
                  <c:v>40795</c:v>
                </c:pt>
                <c:pt idx="1938">
                  <c:v>40798</c:v>
                </c:pt>
                <c:pt idx="1939">
                  <c:v>40799</c:v>
                </c:pt>
                <c:pt idx="1940">
                  <c:v>40800</c:v>
                </c:pt>
                <c:pt idx="1941">
                  <c:v>40801</c:v>
                </c:pt>
                <c:pt idx="1942">
                  <c:v>40802</c:v>
                </c:pt>
                <c:pt idx="1943">
                  <c:v>40805</c:v>
                </c:pt>
                <c:pt idx="1944">
                  <c:v>40806</c:v>
                </c:pt>
                <c:pt idx="1945">
                  <c:v>40807</c:v>
                </c:pt>
                <c:pt idx="1946">
                  <c:v>40808</c:v>
                </c:pt>
                <c:pt idx="1947">
                  <c:v>40809</c:v>
                </c:pt>
                <c:pt idx="1948">
                  <c:v>40812</c:v>
                </c:pt>
                <c:pt idx="1949">
                  <c:v>40813</c:v>
                </c:pt>
                <c:pt idx="1950">
                  <c:v>40814</c:v>
                </c:pt>
                <c:pt idx="1951">
                  <c:v>40815</c:v>
                </c:pt>
                <c:pt idx="1952">
                  <c:v>40816</c:v>
                </c:pt>
                <c:pt idx="1953">
                  <c:v>40819</c:v>
                </c:pt>
                <c:pt idx="1954">
                  <c:v>40820</c:v>
                </c:pt>
                <c:pt idx="1955">
                  <c:v>40821</c:v>
                </c:pt>
                <c:pt idx="1956">
                  <c:v>40822</c:v>
                </c:pt>
                <c:pt idx="1957">
                  <c:v>40823</c:v>
                </c:pt>
                <c:pt idx="1958">
                  <c:v>40826</c:v>
                </c:pt>
                <c:pt idx="1959">
                  <c:v>40827</c:v>
                </c:pt>
                <c:pt idx="1960">
                  <c:v>40828</c:v>
                </c:pt>
                <c:pt idx="1961">
                  <c:v>40829</c:v>
                </c:pt>
                <c:pt idx="1962">
                  <c:v>40830</c:v>
                </c:pt>
                <c:pt idx="1963">
                  <c:v>40833</c:v>
                </c:pt>
                <c:pt idx="1964">
                  <c:v>40834</c:v>
                </c:pt>
                <c:pt idx="1965">
                  <c:v>40835</c:v>
                </c:pt>
                <c:pt idx="1966">
                  <c:v>40836</c:v>
                </c:pt>
                <c:pt idx="1967">
                  <c:v>40837</c:v>
                </c:pt>
                <c:pt idx="1968">
                  <c:v>40840</c:v>
                </c:pt>
                <c:pt idx="1969">
                  <c:v>40841</c:v>
                </c:pt>
                <c:pt idx="1970">
                  <c:v>40842</c:v>
                </c:pt>
                <c:pt idx="1971">
                  <c:v>40843</c:v>
                </c:pt>
                <c:pt idx="1972">
                  <c:v>40844</c:v>
                </c:pt>
                <c:pt idx="1973">
                  <c:v>40847</c:v>
                </c:pt>
                <c:pt idx="1974">
                  <c:v>40848</c:v>
                </c:pt>
                <c:pt idx="1975">
                  <c:v>40849</c:v>
                </c:pt>
                <c:pt idx="1976">
                  <c:v>40850</c:v>
                </c:pt>
                <c:pt idx="1977">
                  <c:v>40851</c:v>
                </c:pt>
                <c:pt idx="1978">
                  <c:v>40854</c:v>
                </c:pt>
                <c:pt idx="1979">
                  <c:v>40855</c:v>
                </c:pt>
                <c:pt idx="1980">
                  <c:v>40856</c:v>
                </c:pt>
                <c:pt idx="1981">
                  <c:v>40857</c:v>
                </c:pt>
                <c:pt idx="1982">
                  <c:v>40858</c:v>
                </c:pt>
                <c:pt idx="1983">
                  <c:v>40861</c:v>
                </c:pt>
                <c:pt idx="1984">
                  <c:v>40862</c:v>
                </c:pt>
                <c:pt idx="1985">
                  <c:v>40863</c:v>
                </c:pt>
                <c:pt idx="1986">
                  <c:v>40864</c:v>
                </c:pt>
                <c:pt idx="1987">
                  <c:v>40865</c:v>
                </c:pt>
                <c:pt idx="1988">
                  <c:v>40868</c:v>
                </c:pt>
                <c:pt idx="1989">
                  <c:v>40869</c:v>
                </c:pt>
                <c:pt idx="1990">
                  <c:v>40870</c:v>
                </c:pt>
                <c:pt idx="1991">
                  <c:v>40872</c:v>
                </c:pt>
                <c:pt idx="1992">
                  <c:v>40875</c:v>
                </c:pt>
                <c:pt idx="1993">
                  <c:v>40876</c:v>
                </c:pt>
                <c:pt idx="1994">
                  <c:v>40877</c:v>
                </c:pt>
                <c:pt idx="1995">
                  <c:v>40878</c:v>
                </c:pt>
                <c:pt idx="1996">
                  <c:v>40879</c:v>
                </c:pt>
                <c:pt idx="1997">
                  <c:v>40882</c:v>
                </c:pt>
                <c:pt idx="1998">
                  <c:v>40883</c:v>
                </c:pt>
                <c:pt idx="1999">
                  <c:v>40884</c:v>
                </c:pt>
                <c:pt idx="2000">
                  <c:v>40885</c:v>
                </c:pt>
                <c:pt idx="2001">
                  <c:v>40886</c:v>
                </c:pt>
                <c:pt idx="2002">
                  <c:v>40889</c:v>
                </c:pt>
                <c:pt idx="2003">
                  <c:v>40890</c:v>
                </c:pt>
                <c:pt idx="2004">
                  <c:v>40891</c:v>
                </c:pt>
                <c:pt idx="2005">
                  <c:v>40892</c:v>
                </c:pt>
                <c:pt idx="2006">
                  <c:v>40893</c:v>
                </c:pt>
                <c:pt idx="2007">
                  <c:v>40896</c:v>
                </c:pt>
                <c:pt idx="2008">
                  <c:v>40897</c:v>
                </c:pt>
                <c:pt idx="2009">
                  <c:v>40898</c:v>
                </c:pt>
                <c:pt idx="2010">
                  <c:v>40899</c:v>
                </c:pt>
                <c:pt idx="2011">
                  <c:v>40900</c:v>
                </c:pt>
                <c:pt idx="2012">
                  <c:v>40904</c:v>
                </c:pt>
                <c:pt idx="2013">
                  <c:v>40905</c:v>
                </c:pt>
                <c:pt idx="2014">
                  <c:v>40906</c:v>
                </c:pt>
                <c:pt idx="2015">
                  <c:v>40907</c:v>
                </c:pt>
                <c:pt idx="2016">
                  <c:v>40911</c:v>
                </c:pt>
                <c:pt idx="2017">
                  <c:v>40912</c:v>
                </c:pt>
                <c:pt idx="2018">
                  <c:v>40913</c:v>
                </c:pt>
                <c:pt idx="2019">
                  <c:v>40914</c:v>
                </c:pt>
                <c:pt idx="2020">
                  <c:v>40917</c:v>
                </c:pt>
                <c:pt idx="2021">
                  <c:v>40918</c:v>
                </c:pt>
                <c:pt idx="2022">
                  <c:v>40919</c:v>
                </c:pt>
                <c:pt idx="2023">
                  <c:v>40920</c:v>
                </c:pt>
                <c:pt idx="2024">
                  <c:v>40921</c:v>
                </c:pt>
                <c:pt idx="2025">
                  <c:v>40925</c:v>
                </c:pt>
                <c:pt idx="2026">
                  <c:v>40926</c:v>
                </c:pt>
                <c:pt idx="2027">
                  <c:v>40927</c:v>
                </c:pt>
                <c:pt idx="2028">
                  <c:v>40928</c:v>
                </c:pt>
                <c:pt idx="2029">
                  <c:v>40931</c:v>
                </c:pt>
                <c:pt idx="2030">
                  <c:v>40932</c:v>
                </c:pt>
                <c:pt idx="2031">
                  <c:v>40933</c:v>
                </c:pt>
                <c:pt idx="2032">
                  <c:v>40934</c:v>
                </c:pt>
                <c:pt idx="2033">
                  <c:v>40935</c:v>
                </c:pt>
                <c:pt idx="2034">
                  <c:v>40938</c:v>
                </c:pt>
                <c:pt idx="2035">
                  <c:v>40939</c:v>
                </c:pt>
                <c:pt idx="2036">
                  <c:v>40940</c:v>
                </c:pt>
                <c:pt idx="2037">
                  <c:v>40941</c:v>
                </c:pt>
                <c:pt idx="2038">
                  <c:v>40942</c:v>
                </c:pt>
                <c:pt idx="2039">
                  <c:v>40945</c:v>
                </c:pt>
                <c:pt idx="2040">
                  <c:v>40946</c:v>
                </c:pt>
                <c:pt idx="2041">
                  <c:v>40947</c:v>
                </c:pt>
                <c:pt idx="2042">
                  <c:v>40948</c:v>
                </c:pt>
                <c:pt idx="2043">
                  <c:v>40949</c:v>
                </c:pt>
                <c:pt idx="2044">
                  <c:v>40952</c:v>
                </c:pt>
                <c:pt idx="2045">
                  <c:v>40953</c:v>
                </c:pt>
                <c:pt idx="2046">
                  <c:v>40954</c:v>
                </c:pt>
                <c:pt idx="2047">
                  <c:v>40955</c:v>
                </c:pt>
                <c:pt idx="2048">
                  <c:v>40956</c:v>
                </c:pt>
                <c:pt idx="2049">
                  <c:v>40960</c:v>
                </c:pt>
                <c:pt idx="2050">
                  <c:v>40961</c:v>
                </c:pt>
                <c:pt idx="2051">
                  <c:v>40962</c:v>
                </c:pt>
                <c:pt idx="2052">
                  <c:v>40963</c:v>
                </c:pt>
                <c:pt idx="2053">
                  <c:v>40966</c:v>
                </c:pt>
                <c:pt idx="2054">
                  <c:v>40967</c:v>
                </c:pt>
                <c:pt idx="2055">
                  <c:v>40968</c:v>
                </c:pt>
                <c:pt idx="2056">
                  <c:v>40969</c:v>
                </c:pt>
                <c:pt idx="2057">
                  <c:v>40970</c:v>
                </c:pt>
                <c:pt idx="2058">
                  <c:v>40973</c:v>
                </c:pt>
                <c:pt idx="2059">
                  <c:v>40974</c:v>
                </c:pt>
                <c:pt idx="2060">
                  <c:v>40975</c:v>
                </c:pt>
                <c:pt idx="2061">
                  <c:v>40976</c:v>
                </c:pt>
                <c:pt idx="2062">
                  <c:v>40977</c:v>
                </c:pt>
                <c:pt idx="2063">
                  <c:v>40980</c:v>
                </c:pt>
                <c:pt idx="2064">
                  <c:v>40981</c:v>
                </c:pt>
                <c:pt idx="2065">
                  <c:v>40982</c:v>
                </c:pt>
                <c:pt idx="2066">
                  <c:v>40983</c:v>
                </c:pt>
                <c:pt idx="2067">
                  <c:v>40984</c:v>
                </c:pt>
                <c:pt idx="2068">
                  <c:v>40987</c:v>
                </c:pt>
                <c:pt idx="2069">
                  <c:v>40988</c:v>
                </c:pt>
                <c:pt idx="2070">
                  <c:v>40989</c:v>
                </c:pt>
                <c:pt idx="2071">
                  <c:v>40990</c:v>
                </c:pt>
                <c:pt idx="2072">
                  <c:v>40991</c:v>
                </c:pt>
                <c:pt idx="2073">
                  <c:v>40994</c:v>
                </c:pt>
                <c:pt idx="2074">
                  <c:v>40995</c:v>
                </c:pt>
                <c:pt idx="2075">
                  <c:v>40996</c:v>
                </c:pt>
                <c:pt idx="2076">
                  <c:v>40997</c:v>
                </c:pt>
                <c:pt idx="2077">
                  <c:v>40998</c:v>
                </c:pt>
                <c:pt idx="2078">
                  <c:v>41001</c:v>
                </c:pt>
                <c:pt idx="2079">
                  <c:v>41002</c:v>
                </c:pt>
                <c:pt idx="2080">
                  <c:v>41003</c:v>
                </c:pt>
                <c:pt idx="2081">
                  <c:v>41004</c:v>
                </c:pt>
                <c:pt idx="2082">
                  <c:v>41008</c:v>
                </c:pt>
                <c:pt idx="2083">
                  <c:v>41009</c:v>
                </c:pt>
                <c:pt idx="2084">
                  <c:v>41010</c:v>
                </c:pt>
                <c:pt idx="2085">
                  <c:v>41011</c:v>
                </c:pt>
                <c:pt idx="2086">
                  <c:v>41012</c:v>
                </c:pt>
                <c:pt idx="2087">
                  <c:v>41015</c:v>
                </c:pt>
                <c:pt idx="2088">
                  <c:v>41016</c:v>
                </c:pt>
                <c:pt idx="2089">
                  <c:v>41017</c:v>
                </c:pt>
                <c:pt idx="2090">
                  <c:v>41018</c:v>
                </c:pt>
                <c:pt idx="2091">
                  <c:v>41019</c:v>
                </c:pt>
                <c:pt idx="2092">
                  <c:v>41022</c:v>
                </c:pt>
                <c:pt idx="2093">
                  <c:v>41023</c:v>
                </c:pt>
                <c:pt idx="2094">
                  <c:v>41024</c:v>
                </c:pt>
                <c:pt idx="2095">
                  <c:v>41025</c:v>
                </c:pt>
                <c:pt idx="2096">
                  <c:v>41026</c:v>
                </c:pt>
                <c:pt idx="2097">
                  <c:v>41029</c:v>
                </c:pt>
                <c:pt idx="2098">
                  <c:v>41030</c:v>
                </c:pt>
                <c:pt idx="2099">
                  <c:v>41031</c:v>
                </c:pt>
                <c:pt idx="2100">
                  <c:v>41032</c:v>
                </c:pt>
                <c:pt idx="2101">
                  <c:v>41033</c:v>
                </c:pt>
                <c:pt idx="2102">
                  <c:v>41036</c:v>
                </c:pt>
                <c:pt idx="2103">
                  <c:v>41037</c:v>
                </c:pt>
                <c:pt idx="2104">
                  <c:v>41038</c:v>
                </c:pt>
                <c:pt idx="2105">
                  <c:v>41039</c:v>
                </c:pt>
                <c:pt idx="2106">
                  <c:v>41040</c:v>
                </c:pt>
                <c:pt idx="2107">
                  <c:v>41043</c:v>
                </c:pt>
                <c:pt idx="2108">
                  <c:v>41044</c:v>
                </c:pt>
                <c:pt idx="2109">
                  <c:v>41045</c:v>
                </c:pt>
                <c:pt idx="2110">
                  <c:v>41046</c:v>
                </c:pt>
                <c:pt idx="2111">
                  <c:v>41047</c:v>
                </c:pt>
                <c:pt idx="2112">
                  <c:v>41050</c:v>
                </c:pt>
                <c:pt idx="2113">
                  <c:v>41051</c:v>
                </c:pt>
                <c:pt idx="2114">
                  <c:v>41052</c:v>
                </c:pt>
                <c:pt idx="2115">
                  <c:v>41053</c:v>
                </c:pt>
                <c:pt idx="2116">
                  <c:v>41054</c:v>
                </c:pt>
                <c:pt idx="2117">
                  <c:v>41058</c:v>
                </c:pt>
                <c:pt idx="2118">
                  <c:v>41059</c:v>
                </c:pt>
                <c:pt idx="2119">
                  <c:v>41060</c:v>
                </c:pt>
                <c:pt idx="2120">
                  <c:v>41061</c:v>
                </c:pt>
                <c:pt idx="2121">
                  <c:v>41064</c:v>
                </c:pt>
                <c:pt idx="2122">
                  <c:v>41065</c:v>
                </c:pt>
                <c:pt idx="2123">
                  <c:v>41066</c:v>
                </c:pt>
                <c:pt idx="2124">
                  <c:v>41067</c:v>
                </c:pt>
                <c:pt idx="2125">
                  <c:v>41068</c:v>
                </c:pt>
                <c:pt idx="2126">
                  <c:v>41071</c:v>
                </c:pt>
                <c:pt idx="2127">
                  <c:v>41072</c:v>
                </c:pt>
                <c:pt idx="2128">
                  <c:v>41073</c:v>
                </c:pt>
                <c:pt idx="2129">
                  <c:v>41074</c:v>
                </c:pt>
                <c:pt idx="2130">
                  <c:v>41075</c:v>
                </c:pt>
                <c:pt idx="2131">
                  <c:v>41078</c:v>
                </c:pt>
                <c:pt idx="2132">
                  <c:v>41079</c:v>
                </c:pt>
                <c:pt idx="2133">
                  <c:v>41080</c:v>
                </c:pt>
                <c:pt idx="2134">
                  <c:v>41081</c:v>
                </c:pt>
                <c:pt idx="2135">
                  <c:v>41082</c:v>
                </c:pt>
                <c:pt idx="2136">
                  <c:v>41085</c:v>
                </c:pt>
                <c:pt idx="2137">
                  <c:v>41086</c:v>
                </c:pt>
                <c:pt idx="2138">
                  <c:v>41087</c:v>
                </c:pt>
                <c:pt idx="2139">
                  <c:v>41088</c:v>
                </c:pt>
                <c:pt idx="2140">
                  <c:v>41089</c:v>
                </c:pt>
                <c:pt idx="2141">
                  <c:v>41092</c:v>
                </c:pt>
                <c:pt idx="2142">
                  <c:v>41093</c:v>
                </c:pt>
                <c:pt idx="2143">
                  <c:v>41095</c:v>
                </c:pt>
                <c:pt idx="2144">
                  <c:v>41096</c:v>
                </c:pt>
                <c:pt idx="2145">
                  <c:v>41099</c:v>
                </c:pt>
                <c:pt idx="2146">
                  <c:v>41100</c:v>
                </c:pt>
                <c:pt idx="2147">
                  <c:v>41101</c:v>
                </c:pt>
                <c:pt idx="2148">
                  <c:v>41102</c:v>
                </c:pt>
                <c:pt idx="2149">
                  <c:v>41103</c:v>
                </c:pt>
                <c:pt idx="2150">
                  <c:v>41106</c:v>
                </c:pt>
                <c:pt idx="2151">
                  <c:v>41107</c:v>
                </c:pt>
                <c:pt idx="2152">
                  <c:v>41108</c:v>
                </c:pt>
                <c:pt idx="2153">
                  <c:v>41109</c:v>
                </c:pt>
                <c:pt idx="2154">
                  <c:v>41110</c:v>
                </c:pt>
                <c:pt idx="2155">
                  <c:v>41113</c:v>
                </c:pt>
                <c:pt idx="2156">
                  <c:v>41114</c:v>
                </c:pt>
                <c:pt idx="2157">
                  <c:v>41115</c:v>
                </c:pt>
                <c:pt idx="2158">
                  <c:v>41116</c:v>
                </c:pt>
                <c:pt idx="2159">
                  <c:v>41117</c:v>
                </c:pt>
                <c:pt idx="2160">
                  <c:v>41120</c:v>
                </c:pt>
                <c:pt idx="2161">
                  <c:v>41121</c:v>
                </c:pt>
                <c:pt idx="2162">
                  <c:v>41122</c:v>
                </c:pt>
                <c:pt idx="2163">
                  <c:v>41123</c:v>
                </c:pt>
                <c:pt idx="2164">
                  <c:v>41124</c:v>
                </c:pt>
                <c:pt idx="2165">
                  <c:v>41127</c:v>
                </c:pt>
                <c:pt idx="2166">
                  <c:v>41128</c:v>
                </c:pt>
                <c:pt idx="2167">
                  <c:v>41129</c:v>
                </c:pt>
                <c:pt idx="2168">
                  <c:v>41130</c:v>
                </c:pt>
                <c:pt idx="2169">
                  <c:v>41131</c:v>
                </c:pt>
                <c:pt idx="2170">
                  <c:v>41134</c:v>
                </c:pt>
                <c:pt idx="2171">
                  <c:v>41135</c:v>
                </c:pt>
                <c:pt idx="2172">
                  <c:v>41136</c:v>
                </c:pt>
                <c:pt idx="2173">
                  <c:v>41137</c:v>
                </c:pt>
                <c:pt idx="2174">
                  <c:v>41138</c:v>
                </c:pt>
                <c:pt idx="2175">
                  <c:v>41141</c:v>
                </c:pt>
                <c:pt idx="2176">
                  <c:v>41142</c:v>
                </c:pt>
                <c:pt idx="2177">
                  <c:v>41143</c:v>
                </c:pt>
                <c:pt idx="2178">
                  <c:v>41144</c:v>
                </c:pt>
                <c:pt idx="2179">
                  <c:v>41145</c:v>
                </c:pt>
                <c:pt idx="2180">
                  <c:v>41148</c:v>
                </c:pt>
                <c:pt idx="2181">
                  <c:v>41149</c:v>
                </c:pt>
                <c:pt idx="2182">
                  <c:v>41150</c:v>
                </c:pt>
                <c:pt idx="2183">
                  <c:v>41151</c:v>
                </c:pt>
                <c:pt idx="2184">
                  <c:v>41152</c:v>
                </c:pt>
                <c:pt idx="2185">
                  <c:v>41156</c:v>
                </c:pt>
                <c:pt idx="2186">
                  <c:v>41157</c:v>
                </c:pt>
                <c:pt idx="2187">
                  <c:v>41158</c:v>
                </c:pt>
                <c:pt idx="2188">
                  <c:v>41159</c:v>
                </c:pt>
                <c:pt idx="2189">
                  <c:v>41162</c:v>
                </c:pt>
                <c:pt idx="2190">
                  <c:v>41163</c:v>
                </c:pt>
                <c:pt idx="2191">
                  <c:v>41164</c:v>
                </c:pt>
                <c:pt idx="2192">
                  <c:v>41165</c:v>
                </c:pt>
                <c:pt idx="2193">
                  <c:v>41166</c:v>
                </c:pt>
                <c:pt idx="2194">
                  <c:v>41169</c:v>
                </c:pt>
                <c:pt idx="2195">
                  <c:v>41170</c:v>
                </c:pt>
                <c:pt idx="2196">
                  <c:v>41171</c:v>
                </c:pt>
                <c:pt idx="2197">
                  <c:v>41172</c:v>
                </c:pt>
                <c:pt idx="2198">
                  <c:v>41173</c:v>
                </c:pt>
                <c:pt idx="2199">
                  <c:v>41176</c:v>
                </c:pt>
                <c:pt idx="2200">
                  <c:v>41177</c:v>
                </c:pt>
                <c:pt idx="2201">
                  <c:v>41178</c:v>
                </c:pt>
                <c:pt idx="2202">
                  <c:v>41179</c:v>
                </c:pt>
                <c:pt idx="2203">
                  <c:v>41180</c:v>
                </c:pt>
                <c:pt idx="2204">
                  <c:v>41183</c:v>
                </c:pt>
                <c:pt idx="2205">
                  <c:v>41184</c:v>
                </c:pt>
                <c:pt idx="2206">
                  <c:v>41185</c:v>
                </c:pt>
                <c:pt idx="2207">
                  <c:v>41186</c:v>
                </c:pt>
                <c:pt idx="2208">
                  <c:v>41187</c:v>
                </c:pt>
                <c:pt idx="2209">
                  <c:v>41190</c:v>
                </c:pt>
                <c:pt idx="2210">
                  <c:v>41191</c:v>
                </c:pt>
                <c:pt idx="2211">
                  <c:v>41192</c:v>
                </c:pt>
                <c:pt idx="2212">
                  <c:v>41193</c:v>
                </c:pt>
                <c:pt idx="2213">
                  <c:v>41194</c:v>
                </c:pt>
                <c:pt idx="2214">
                  <c:v>41197</c:v>
                </c:pt>
                <c:pt idx="2215">
                  <c:v>41198</c:v>
                </c:pt>
                <c:pt idx="2216">
                  <c:v>41199</c:v>
                </c:pt>
                <c:pt idx="2217">
                  <c:v>41200</c:v>
                </c:pt>
                <c:pt idx="2218">
                  <c:v>41201</c:v>
                </c:pt>
                <c:pt idx="2219">
                  <c:v>41204</c:v>
                </c:pt>
                <c:pt idx="2220">
                  <c:v>41205</c:v>
                </c:pt>
                <c:pt idx="2221">
                  <c:v>41206</c:v>
                </c:pt>
                <c:pt idx="2222">
                  <c:v>41207</c:v>
                </c:pt>
                <c:pt idx="2223">
                  <c:v>41208</c:v>
                </c:pt>
                <c:pt idx="2224">
                  <c:v>41213</c:v>
                </c:pt>
                <c:pt idx="2225">
                  <c:v>41214</c:v>
                </c:pt>
                <c:pt idx="2226">
                  <c:v>41215</c:v>
                </c:pt>
                <c:pt idx="2227">
                  <c:v>41218</c:v>
                </c:pt>
                <c:pt idx="2228">
                  <c:v>41219</c:v>
                </c:pt>
                <c:pt idx="2229">
                  <c:v>41220</c:v>
                </c:pt>
                <c:pt idx="2230">
                  <c:v>41221</c:v>
                </c:pt>
                <c:pt idx="2231">
                  <c:v>41222</c:v>
                </c:pt>
                <c:pt idx="2232">
                  <c:v>41225</c:v>
                </c:pt>
                <c:pt idx="2233">
                  <c:v>41226</c:v>
                </c:pt>
                <c:pt idx="2234">
                  <c:v>41227</c:v>
                </c:pt>
                <c:pt idx="2235">
                  <c:v>41228</c:v>
                </c:pt>
                <c:pt idx="2236">
                  <c:v>41229</c:v>
                </c:pt>
                <c:pt idx="2237">
                  <c:v>41232</c:v>
                </c:pt>
                <c:pt idx="2238">
                  <c:v>41233</c:v>
                </c:pt>
                <c:pt idx="2239">
                  <c:v>41234</c:v>
                </c:pt>
                <c:pt idx="2240">
                  <c:v>41236</c:v>
                </c:pt>
                <c:pt idx="2241">
                  <c:v>41239</c:v>
                </c:pt>
                <c:pt idx="2242">
                  <c:v>41240</c:v>
                </c:pt>
                <c:pt idx="2243">
                  <c:v>41241</c:v>
                </c:pt>
                <c:pt idx="2244">
                  <c:v>41242</c:v>
                </c:pt>
                <c:pt idx="2245">
                  <c:v>41243</c:v>
                </c:pt>
                <c:pt idx="2246">
                  <c:v>41246</c:v>
                </c:pt>
                <c:pt idx="2247">
                  <c:v>41247</c:v>
                </c:pt>
                <c:pt idx="2248">
                  <c:v>41248</c:v>
                </c:pt>
                <c:pt idx="2249">
                  <c:v>41249</c:v>
                </c:pt>
                <c:pt idx="2250">
                  <c:v>41250</c:v>
                </c:pt>
                <c:pt idx="2251">
                  <c:v>41253</c:v>
                </c:pt>
                <c:pt idx="2252">
                  <c:v>41254</c:v>
                </c:pt>
                <c:pt idx="2253">
                  <c:v>41255</c:v>
                </c:pt>
                <c:pt idx="2254">
                  <c:v>41256</c:v>
                </c:pt>
                <c:pt idx="2255">
                  <c:v>41257</c:v>
                </c:pt>
                <c:pt idx="2256">
                  <c:v>41260</c:v>
                </c:pt>
                <c:pt idx="2257">
                  <c:v>41261</c:v>
                </c:pt>
                <c:pt idx="2258">
                  <c:v>41262</c:v>
                </c:pt>
                <c:pt idx="2259">
                  <c:v>41263</c:v>
                </c:pt>
                <c:pt idx="2260">
                  <c:v>41264</c:v>
                </c:pt>
                <c:pt idx="2261">
                  <c:v>41267</c:v>
                </c:pt>
                <c:pt idx="2262">
                  <c:v>41269</c:v>
                </c:pt>
                <c:pt idx="2263">
                  <c:v>41270</c:v>
                </c:pt>
                <c:pt idx="2264">
                  <c:v>41271</c:v>
                </c:pt>
                <c:pt idx="2265">
                  <c:v>41274</c:v>
                </c:pt>
                <c:pt idx="2266">
                  <c:v>41276</c:v>
                </c:pt>
                <c:pt idx="2267">
                  <c:v>41277</c:v>
                </c:pt>
                <c:pt idx="2268">
                  <c:v>41278</c:v>
                </c:pt>
                <c:pt idx="2269">
                  <c:v>41281</c:v>
                </c:pt>
                <c:pt idx="2270">
                  <c:v>41282</c:v>
                </c:pt>
                <c:pt idx="2271">
                  <c:v>41283</c:v>
                </c:pt>
                <c:pt idx="2272">
                  <c:v>41284</c:v>
                </c:pt>
                <c:pt idx="2273">
                  <c:v>41285</c:v>
                </c:pt>
                <c:pt idx="2274">
                  <c:v>41288</c:v>
                </c:pt>
                <c:pt idx="2275">
                  <c:v>41289</c:v>
                </c:pt>
                <c:pt idx="2276">
                  <c:v>41290</c:v>
                </c:pt>
                <c:pt idx="2277">
                  <c:v>41291</c:v>
                </c:pt>
                <c:pt idx="2278">
                  <c:v>41292</c:v>
                </c:pt>
                <c:pt idx="2279">
                  <c:v>41296</c:v>
                </c:pt>
                <c:pt idx="2280">
                  <c:v>41297</c:v>
                </c:pt>
                <c:pt idx="2281">
                  <c:v>41298</c:v>
                </c:pt>
                <c:pt idx="2282">
                  <c:v>41299</c:v>
                </c:pt>
                <c:pt idx="2283">
                  <c:v>41302</c:v>
                </c:pt>
                <c:pt idx="2284">
                  <c:v>41303</c:v>
                </c:pt>
                <c:pt idx="2285">
                  <c:v>41304</c:v>
                </c:pt>
                <c:pt idx="2286">
                  <c:v>41305</c:v>
                </c:pt>
                <c:pt idx="2287">
                  <c:v>41306</c:v>
                </c:pt>
                <c:pt idx="2288">
                  <c:v>41309</c:v>
                </c:pt>
                <c:pt idx="2289">
                  <c:v>41310</c:v>
                </c:pt>
                <c:pt idx="2290">
                  <c:v>41311</c:v>
                </c:pt>
                <c:pt idx="2291">
                  <c:v>41312</c:v>
                </c:pt>
                <c:pt idx="2292">
                  <c:v>41313</c:v>
                </c:pt>
                <c:pt idx="2293">
                  <c:v>41316</c:v>
                </c:pt>
                <c:pt idx="2294">
                  <c:v>41317</c:v>
                </c:pt>
                <c:pt idx="2295">
                  <c:v>41318</c:v>
                </c:pt>
                <c:pt idx="2296">
                  <c:v>41319</c:v>
                </c:pt>
                <c:pt idx="2297">
                  <c:v>41320</c:v>
                </c:pt>
                <c:pt idx="2298">
                  <c:v>41324</c:v>
                </c:pt>
                <c:pt idx="2299">
                  <c:v>41325</c:v>
                </c:pt>
                <c:pt idx="2300">
                  <c:v>41326</c:v>
                </c:pt>
                <c:pt idx="2301">
                  <c:v>41327</c:v>
                </c:pt>
                <c:pt idx="2302">
                  <c:v>41330</c:v>
                </c:pt>
                <c:pt idx="2303">
                  <c:v>41331</c:v>
                </c:pt>
                <c:pt idx="2304">
                  <c:v>41332</c:v>
                </c:pt>
                <c:pt idx="2305">
                  <c:v>41333</c:v>
                </c:pt>
                <c:pt idx="2306">
                  <c:v>41334</c:v>
                </c:pt>
                <c:pt idx="2307">
                  <c:v>41337</c:v>
                </c:pt>
                <c:pt idx="2308">
                  <c:v>41338</c:v>
                </c:pt>
                <c:pt idx="2309">
                  <c:v>41339</c:v>
                </c:pt>
                <c:pt idx="2310">
                  <c:v>41340</c:v>
                </c:pt>
                <c:pt idx="2311">
                  <c:v>41341</c:v>
                </c:pt>
                <c:pt idx="2312">
                  <c:v>41344</c:v>
                </c:pt>
                <c:pt idx="2313">
                  <c:v>41345</c:v>
                </c:pt>
                <c:pt idx="2314">
                  <c:v>41346</c:v>
                </c:pt>
                <c:pt idx="2315">
                  <c:v>41347</c:v>
                </c:pt>
                <c:pt idx="2316">
                  <c:v>41348</c:v>
                </c:pt>
                <c:pt idx="2317">
                  <c:v>41351</c:v>
                </c:pt>
                <c:pt idx="2318">
                  <c:v>41352</c:v>
                </c:pt>
                <c:pt idx="2319">
                  <c:v>41353</c:v>
                </c:pt>
                <c:pt idx="2320">
                  <c:v>41354</c:v>
                </c:pt>
                <c:pt idx="2321">
                  <c:v>41355</c:v>
                </c:pt>
                <c:pt idx="2322">
                  <c:v>41358</c:v>
                </c:pt>
                <c:pt idx="2323">
                  <c:v>41359</c:v>
                </c:pt>
                <c:pt idx="2324">
                  <c:v>41360</c:v>
                </c:pt>
                <c:pt idx="2325">
                  <c:v>41361</c:v>
                </c:pt>
                <c:pt idx="2326">
                  <c:v>41365</c:v>
                </c:pt>
                <c:pt idx="2327">
                  <c:v>41366</c:v>
                </c:pt>
                <c:pt idx="2328">
                  <c:v>41367</c:v>
                </c:pt>
                <c:pt idx="2329">
                  <c:v>41368</c:v>
                </c:pt>
                <c:pt idx="2330">
                  <c:v>41369</c:v>
                </c:pt>
                <c:pt idx="2331">
                  <c:v>41372</c:v>
                </c:pt>
                <c:pt idx="2332">
                  <c:v>41373</c:v>
                </c:pt>
                <c:pt idx="2333">
                  <c:v>41374</c:v>
                </c:pt>
                <c:pt idx="2334">
                  <c:v>41375</c:v>
                </c:pt>
                <c:pt idx="2335">
                  <c:v>41376</c:v>
                </c:pt>
                <c:pt idx="2336">
                  <c:v>41379</c:v>
                </c:pt>
                <c:pt idx="2337">
                  <c:v>41380</c:v>
                </c:pt>
                <c:pt idx="2338">
                  <c:v>41381</c:v>
                </c:pt>
                <c:pt idx="2339">
                  <c:v>41382</c:v>
                </c:pt>
                <c:pt idx="2340">
                  <c:v>41383</c:v>
                </c:pt>
                <c:pt idx="2341">
                  <c:v>41386</c:v>
                </c:pt>
                <c:pt idx="2342">
                  <c:v>41387</c:v>
                </c:pt>
                <c:pt idx="2343">
                  <c:v>41388</c:v>
                </c:pt>
                <c:pt idx="2344">
                  <c:v>41389</c:v>
                </c:pt>
                <c:pt idx="2345">
                  <c:v>41390</c:v>
                </c:pt>
                <c:pt idx="2346">
                  <c:v>41393</c:v>
                </c:pt>
                <c:pt idx="2347">
                  <c:v>41394</c:v>
                </c:pt>
                <c:pt idx="2348">
                  <c:v>41395</c:v>
                </c:pt>
                <c:pt idx="2349">
                  <c:v>41396</c:v>
                </c:pt>
                <c:pt idx="2350">
                  <c:v>41397</c:v>
                </c:pt>
                <c:pt idx="2351">
                  <c:v>41400</c:v>
                </c:pt>
                <c:pt idx="2352">
                  <c:v>41401</c:v>
                </c:pt>
                <c:pt idx="2353">
                  <c:v>41402</c:v>
                </c:pt>
                <c:pt idx="2354">
                  <c:v>41403</c:v>
                </c:pt>
                <c:pt idx="2355">
                  <c:v>41404</c:v>
                </c:pt>
                <c:pt idx="2356">
                  <c:v>41407</c:v>
                </c:pt>
                <c:pt idx="2357">
                  <c:v>41408</c:v>
                </c:pt>
                <c:pt idx="2358">
                  <c:v>41409</c:v>
                </c:pt>
                <c:pt idx="2359">
                  <c:v>41410</c:v>
                </c:pt>
                <c:pt idx="2360">
                  <c:v>41411</c:v>
                </c:pt>
                <c:pt idx="2361">
                  <c:v>41414</c:v>
                </c:pt>
                <c:pt idx="2362">
                  <c:v>41415</c:v>
                </c:pt>
                <c:pt idx="2363">
                  <c:v>41416</c:v>
                </c:pt>
                <c:pt idx="2364">
                  <c:v>41417</c:v>
                </c:pt>
                <c:pt idx="2365">
                  <c:v>41418</c:v>
                </c:pt>
                <c:pt idx="2366">
                  <c:v>41422</c:v>
                </c:pt>
                <c:pt idx="2367">
                  <c:v>41423</c:v>
                </c:pt>
                <c:pt idx="2368">
                  <c:v>41424</c:v>
                </c:pt>
                <c:pt idx="2369">
                  <c:v>41425</c:v>
                </c:pt>
                <c:pt idx="2370">
                  <c:v>41428</c:v>
                </c:pt>
                <c:pt idx="2371">
                  <c:v>41429</c:v>
                </c:pt>
                <c:pt idx="2372">
                  <c:v>41430</c:v>
                </c:pt>
                <c:pt idx="2373">
                  <c:v>41431</c:v>
                </c:pt>
                <c:pt idx="2374">
                  <c:v>41432</c:v>
                </c:pt>
                <c:pt idx="2375">
                  <c:v>41435</c:v>
                </c:pt>
                <c:pt idx="2376">
                  <c:v>41436</c:v>
                </c:pt>
                <c:pt idx="2377">
                  <c:v>41437</c:v>
                </c:pt>
                <c:pt idx="2378">
                  <c:v>41438</c:v>
                </c:pt>
                <c:pt idx="2379">
                  <c:v>41439</c:v>
                </c:pt>
                <c:pt idx="2380">
                  <c:v>41442</c:v>
                </c:pt>
                <c:pt idx="2381">
                  <c:v>41443</c:v>
                </c:pt>
                <c:pt idx="2382">
                  <c:v>41444</c:v>
                </c:pt>
                <c:pt idx="2383">
                  <c:v>41445</c:v>
                </c:pt>
                <c:pt idx="2384">
                  <c:v>41446</c:v>
                </c:pt>
                <c:pt idx="2385">
                  <c:v>41449</c:v>
                </c:pt>
                <c:pt idx="2386">
                  <c:v>41450</c:v>
                </c:pt>
                <c:pt idx="2387">
                  <c:v>41451</c:v>
                </c:pt>
                <c:pt idx="2388">
                  <c:v>41452</c:v>
                </c:pt>
                <c:pt idx="2389">
                  <c:v>41453</c:v>
                </c:pt>
                <c:pt idx="2390">
                  <c:v>41456</c:v>
                </c:pt>
                <c:pt idx="2391">
                  <c:v>41457</c:v>
                </c:pt>
                <c:pt idx="2392">
                  <c:v>41458</c:v>
                </c:pt>
                <c:pt idx="2393">
                  <c:v>41460</c:v>
                </c:pt>
                <c:pt idx="2394">
                  <c:v>41463</c:v>
                </c:pt>
                <c:pt idx="2395">
                  <c:v>41464</c:v>
                </c:pt>
                <c:pt idx="2396">
                  <c:v>41465</c:v>
                </c:pt>
                <c:pt idx="2397">
                  <c:v>41466</c:v>
                </c:pt>
                <c:pt idx="2398">
                  <c:v>41467</c:v>
                </c:pt>
                <c:pt idx="2399">
                  <c:v>41470</c:v>
                </c:pt>
                <c:pt idx="2400">
                  <c:v>41471</c:v>
                </c:pt>
                <c:pt idx="2401">
                  <c:v>41472</c:v>
                </c:pt>
                <c:pt idx="2402">
                  <c:v>41473</c:v>
                </c:pt>
                <c:pt idx="2403">
                  <c:v>41474</c:v>
                </c:pt>
                <c:pt idx="2404">
                  <c:v>41477</c:v>
                </c:pt>
                <c:pt idx="2405">
                  <c:v>41478</c:v>
                </c:pt>
                <c:pt idx="2406">
                  <c:v>41479</c:v>
                </c:pt>
                <c:pt idx="2407">
                  <c:v>41480</c:v>
                </c:pt>
                <c:pt idx="2408">
                  <c:v>41481</c:v>
                </c:pt>
                <c:pt idx="2409">
                  <c:v>41484</c:v>
                </c:pt>
                <c:pt idx="2410">
                  <c:v>41485</c:v>
                </c:pt>
                <c:pt idx="2411">
                  <c:v>41486</c:v>
                </c:pt>
                <c:pt idx="2412">
                  <c:v>41487</c:v>
                </c:pt>
                <c:pt idx="2413">
                  <c:v>41488</c:v>
                </c:pt>
                <c:pt idx="2414">
                  <c:v>41491</c:v>
                </c:pt>
                <c:pt idx="2415">
                  <c:v>41492</c:v>
                </c:pt>
                <c:pt idx="2416">
                  <c:v>41493</c:v>
                </c:pt>
                <c:pt idx="2417">
                  <c:v>41494</c:v>
                </c:pt>
                <c:pt idx="2418">
                  <c:v>41495</c:v>
                </c:pt>
                <c:pt idx="2419">
                  <c:v>41498</c:v>
                </c:pt>
                <c:pt idx="2420">
                  <c:v>41499</c:v>
                </c:pt>
                <c:pt idx="2421">
                  <c:v>41500</c:v>
                </c:pt>
                <c:pt idx="2422">
                  <c:v>41501</c:v>
                </c:pt>
                <c:pt idx="2423">
                  <c:v>41502</c:v>
                </c:pt>
                <c:pt idx="2424">
                  <c:v>41505</c:v>
                </c:pt>
                <c:pt idx="2425">
                  <c:v>41506</c:v>
                </c:pt>
                <c:pt idx="2426">
                  <c:v>41507</c:v>
                </c:pt>
                <c:pt idx="2427">
                  <c:v>41508</c:v>
                </c:pt>
                <c:pt idx="2428">
                  <c:v>41509</c:v>
                </c:pt>
                <c:pt idx="2429">
                  <c:v>41512</c:v>
                </c:pt>
                <c:pt idx="2430">
                  <c:v>41513</c:v>
                </c:pt>
                <c:pt idx="2431">
                  <c:v>41514</c:v>
                </c:pt>
                <c:pt idx="2432">
                  <c:v>41515</c:v>
                </c:pt>
                <c:pt idx="2433">
                  <c:v>41516</c:v>
                </c:pt>
                <c:pt idx="2434">
                  <c:v>41520</c:v>
                </c:pt>
                <c:pt idx="2435">
                  <c:v>41521</c:v>
                </c:pt>
                <c:pt idx="2436">
                  <c:v>41522</c:v>
                </c:pt>
                <c:pt idx="2437">
                  <c:v>41523</c:v>
                </c:pt>
                <c:pt idx="2438">
                  <c:v>41526</c:v>
                </c:pt>
                <c:pt idx="2439">
                  <c:v>41527</c:v>
                </c:pt>
                <c:pt idx="2440">
                  <c:v>41528</c:v>
                </c:pt>
                <c:pt idx="2441">
                  <c:v>41529</c:v>
                </c:pt>
                <c:pt idx="2442">
                  <c:v>41530</c:v>
                </c:pt>
                <c:pt idx="2443">
                  <c:v>41533</c:v>
                </c:pt>
                <c:pt idx="2444">
                  <c:v>41534</c:v>
                </c:pt>
                <c:pt idx="2445">
                  <c:v>41535</c:v>
                </c:pt>
                <c:pt idx="2446">
                  <c:v>41536</c:v>
                </c:pt>
                <c:pt idx="2447">
                  <c:v>41537</c:v>
                </c:pt>
                <c:pt idx="2448">
                  <c:v>41540</c:v>
                </c:pt>
                <c:pt idx="2449">
                  <c:v>41541</c:v>
                </c:pt>
                <c:pt idx="2450">
                  <c:v>41542</c:v>
                </c:pt>
                <c:pt idx="2451">
                  <c:v>41543</c:v>
                </c:pt>
                <c:pt idx="2452">
                  <c:v>41544</c:v>
                </c:pt>
                <c:pt idx="2453">
                  <c:v>41547</c:v>
                </c:pt>
                <c:pt idx="2454">
                  <c:v>41548</c:v>
                </c:pt>
                <c:pt idx="2455">
                  <c:v>41549</c:v>
                </c:pt>
                <c:pt idx="2456">
                  <c:v>41550</c:v>
                </c:pt>
                <c:pt idx="2457">
                  <c:v>41551</c:v>
                </c:pt>
                <c:pt idx="2458">
                  <c:v>41554</c:v>
                </c:pt>
                <c:pt idx="2459">
                  <c:v>41555</c:v>
                </c:pt>
                <c:pt idx="2460">
                  <c:v>41556</c:v>
                </c:pt>
                <c:pt idx="2461">
                  <c:v>41557</c:v>
                </c:pt>
                <c:pt idx="2462">
                  <c:v>41558</c:v>
                </c:pt>
                <c:pt idx="2463">
                  <c:v>41561</c:v>
                </c:pt>
                <c:pt idx="2464">
                  <c:v>41562</c:v>
                </c:pt>
                <c:pt idx="2465">
                  <c:v>41563</c:v>
                </c:pt>
                <c:pt idx="2466">
                  <c:v>41564</c:v>
                </c:pt>
                <c:pt idx="2467">
                  <c:v>41565</c:v>
                </c:pt>
                <c:pt idx="2468">
                  <c:v>41568</c:v>
                </c:pt>
                <c:pt idx="2469">
                  <c:v>41569</c:v>
                </c:pt>
                <c:pt idx="2470">
                  <c:v>41570</c:v>
                </c:pt>
                <c:pt idx="2471">
                  <c:v>41571</c:v>
                </c:pt>
                <c:pt idx="2472">
                  <c:v>41572</c:v>
                </c:pt>
                <c:pt idx="2473">
                  <c:v>41575</c:v>
                </c:pt>
                <c:pt idx="2474">
                  <c:v>41576</c:v>
                </c:pt>
                <c:pt idx="2475">
                  <c:v>41577</c:v>
                </c:pt>
                <c:pt idx="2476">
                  <c:v>41578</c:v>
                </c:pt>
                <c:pt idx="2477">
                  <c:v>41579</c:v>
                </c:pt>
                <c:pt idx="2478">
                  <c:v>41582</c:v>
                </c:pt>
                <c:pt idx="2479">
                  <c:v>41583</c:v>
                </c:pt>
                <c:pt idx="2480">
                  <c:v>41584</c:v>
                </c:pt>
                <c:pt idx="2481">
                  <c:v>41585</c:v>
                </c:pt>
                <c:pt idx="2482">
                  <c:v>41586</c:v>
                </c:pt>
                <c:pt idx="2483">
                  <c:v>41589</c:v>
                </c:pt>
                <c:pt idx="2484">
                  <c:v>41590</c:v>
                </c:pt>
                <c:pt idx="2485">
                  <c:v>41591</c:v>
                </c:pt>
                <c:pt idx="2486">
                  <c:v>41592</c:v>
                </c:pt>
                <c:pt idx="2487">
                  <c:v>41593</c:v>
                </c:pt>
                <c:pt idx="2488">
                  <c:v>41596</c:v>
                </c:pt>
                <c:pt idx="2489">
                  <c:v>41597</c:v>
                </c:pt>
                <c:pt idx="2490">
                  <c:v>41598</c:v>
                </c:pt>
                <c:pt idx="2491">
                  <c:v>41599</c:v>
                </c:pt>
                <c:pt idx="2492">
                  <c:v>41600</c:v>
                </c:pt>
                <c:pt idx="2493">
                  <c:v>41603</c:v>
                </c:pt>
                <c:pt idx="2494">
                  <c:v>41604</c:v>
                </c:pt>
                <c:pt idx="2495">
                  <c:v>41605</c:v>
                </c:pt>
                <c:pt idx="2496">
                  <c:v>41607</c:v>
                </c:pt>
                <c:pt idx="2497">
                  <c:v>41610</c:v>
                </c:pt>
                <c:pt idx="2498">
                  <c:v>41611</c:v>
                </c:pt>
                <c:pt idx="2499">
                  <c:v>41612</c:v>
                </c:pt>
                <c:pt idx="2500">
                  <c:v>41613</c:v>
                </c:pt>
                <c:pt idx="2501">
                  <c:v>41614</c:v>
                </c:pt>
                <c:pt idx="2502">
                  <c:v>41617</c:v>
                </c:pt>
                <c:pt idx="2503">
                  <c:v>41618</c:v>
                </c:pt>
                <c:pt idx="2504">
                  <c:v>41619</c:v>
                </c:pt>
                <c:pt idx="2505">
                  <c:v>41620</c:v>
                </c:pt>
                <c:pt idx="2506">
                  <c:v>41621</c:v>
                </c:pt>
                <c:pt idx="2507">
                  <c:v>41624</c:v>
                </c:pt>
                <c:pt idx="2508">
                  <c:v>41625</c:v>
                </c:pt>
                <c:pt idx="2509">
                  <c:v>41626</c:v>
                </c:pt>
                <c:pt idx="2510">
                  <c:v>41627</c:v>
                </c:pt>
                <c:pt idx="2511">
                  <c:v>41628</c:v>
                </c:pt>
                <c:pt idx="2512">
                  <c:v>41631</c:v>
                </c:pt>
                <c:pt idx="2513">
                  <c:v>41632</c:v>
                </c:pt>
                <c:pt idx="2514">
                  <c:v>41634</c:v>
                </c:pt>
                <c:pt idx="2515">
                  <c:v>41635</c:v>
                </c:pt>
                <c:pt idx="2516">
                  <c:v>41638</c:v>
                </c:pt>
                <c:pt idx="2517">
                  <c:v>41639</c:v>
                </c:pt>
                <c:pt idx="2518">
                  <c:v>41641</c:v>
                </c:pt>
                <c:pt idx="2519">
                  <c:v>41642</c:v>
                </c:pt>
                <c:pt idx="2520">
                  <c:v>41645</c:v>
                </c:pt>
                <c:pt idx="2521">
                  <c:v>41646</c:v>
                </c:pt>
                <c:pt idx="2522">
                  <c:v>41647</c:v>
                </c:pt>
                <c:pt idx="2523">
                  <c:v>41648</c:v>
                </c:pt>
                <c:pt idx="2524">
                  <c:v>41649</c:v>
                </c:pt>
                <c:pt idx="2525">
                  <c:v>41652</c:v>
                </c:pt>
                <c:pt idx="2526">
                  <c:v>41653</c:v>
                </c:pt>
                <c:pt idx="2527">
                  <c:v>41654</c:v>
                </c:pt>
                <c:pt idx="2528">
                  <c:v>41655</c:v>
                </c:pt>
                <c:pt idx="2529">
                  <c:v>41656</c:v>
                </c:pt>
                <c:pt idx="2530">
                  <c:v>41660</c:v>
                </c:pt>
                <c:pt idx="2531">
                  <c:v>41661</c:v>
                </c:pt>
                <c:pt idx="2532">
                  <c:v>41662</c:v>
                </c:pt>
                <c:pt idx="2533">
                  <c:v>41663</c:v>
                </c:pt>
                <c:pt idx="2534">
                  <c:v>41666</c:v>
                </c:pt>
                <c:pt idx="2535">
                  <c:v>41667</c:v>
                </c:pt>
                <c:pt idx="2536">
                  <c:v>41668</c:v>
                </c:pt>
                <c:pt idx="2537">
                  <c:v>41669</c:v>
                </c:pt>
                <c:pt idx="2538">
                  <c:v>41670</c:v>
                </c:pt>
                <c:pt idx="2539">
                  <c:v>41673</c:v>
                </c:pt>
                <c:pt idx="2540">
                  <c:v>41674</c:v>
                </c:pt>
                <c:pt idx="2541">
                  <c:v>41675</c:v>
                </c:pt>
                <c:pt idx="2542">
                  <c:v>41676</c:v>
                </c:pt>
                <c:pt idx="2543">
                  <c:v>41677</c:v>
                </c:pt>
                <c:pt idx="2544">
                  <c:v>41680</c:v>
                </c:pt>
                <c:pt idx="2545">
                  <c:v>41681</c:v>
                </c:pt>
                <c:pt idx="2546">
                  <c:v>41682</c:v>
                </c:pt>
                <c:pt idx="2547">
                  <c:v>41683</c:v>
                </c:pt>
                <c:pt idx="2548">
                  <c:v>41684</c:v>
                </c:pt>
                <c:pt idx="2549">
                  <c:v>41688</c:v>
                </c:pt>
                <c:pt idx="2550">
                  <c:v>41689</c:v>
                </c:pt>
                <c:pt idx="2551">
                  <c:v>41690</c:v>
                </c:pt>
                <c:pt idx="2552">
                  <c:v>41691</c:v>
                </c:pt>
                <c:pt idx="2553">
                  <c:v>41694</c:v>
                </c:pt>
                <c:pt idx="2554">
                  <c:v>41695</c:v>
                </c:pt>
                <c:pt idx="2555">
                  <c:v>41696</c:v>
                </c:pt>
                <c:pt idx="2556">
                  <c:v>41697</c:v>
                </c:pt>
                <c:pt idx="2557">
                  <c:v>41698</c:v>
                </c:pt>
                <c:pt idx="2558">
                  <c:v>41701</c:v>
                </c:pt>
                <c:pt idx="2559">
                  <c:v>41702</c:v>
                </c:pt>
                <c:pt idx="2560">
                  <c:v>41703</c:v>
                </c:pt>
                <c:pt idx="2561">
                  <c:v>41704</c:v>
                </c:pt>
                <c:pt idx="2562">
                  <c:v>41705</c:v>
                </c:pt>
                <c:pt idx="2563">
                  <c:v>41708</c:v>
                </c:pt>
                <c:pt idx="2564">
                  <c:v>41709</c:v>
                </c:pt>
                <c:pt idx="2565">
                  <c:v>41710</c:v>
                </c:pt>
                <c:pt idx="2566">
                  <c:v>41711</c:v>
                </c:pt>
                <c:pt idx="2567">
                  <c:v>41712</c:v>
                </c:pt>
                <c:pt idx="2568">
                  <c:v>41715</c:v>
                </c:pt>
                <c:pt idx="2569">
                  <c:v>41716</c:v>
                </c:pt>
                <c:pt idx="2570">
                  <c:v>41717</c:v>
                </c:pt>
                <c:pt idx="2571">
                  <c:v>41718</c:v>
                </c:pt>
                <c:pt idx="2572">
                  <c:v>41719</c:v>
                </c:pt>
                <c:pt idx="2573">
                  <c:v>41722</c:v>
                </c:pt>
                <c:pt idx="2574">
                  <c:v>41723</c:v>
                </c:pt>
                <c:pt idx="2575">
                  <c:v>41724</c:v>
                </c:pt>
                <c:pt idx="2576">
                  <c:v>41725</c:v>
                </c:pt>
                <c:pt idx="2577">
                  <c:v>41726</c:v>
                </c:pt>
                <c:pt idx="2578">
                  <c:v>41729</c:v>
                </c:pt>
                <c:pt idx="2579">
                  <c:v>41730</c:v>
                </c:pt>
                <c:pt idx="2580">
                  <c:v>41731</c:v>
                </c:pt>
                <c:pt idx="2581">
                  <c:v>41732</c:v>
                </c:pt>
                <c:pt idx="2582">
                  <c:v>41733</c:v>
                </c:pt>
                <c:pt idx="2583">
                  <c:v>41736</c:v>
                </c:pt>
                <c:pt idx="2584">
                  <c:v>41737</c:v>
                </c:pt>
                <c:pt idx="2585">
                  <c:v>41738</c:v>
                </c:pt>
                <c:pt idx="2586">
                  <c:v>41739</c:v>
                </c:pt>
                <c:pt idx="2587">
                  <c:v>41740</c:v>
                </c:pt>
                <c:pt idx="2588">
                  <c:v>41743</c:v>
                </c:pt>
                <c:pt idx="2589">
                  <c:v>41744</c:v>
                </c:pt>
                <c:pt idx="2590">
                  <c:v>41745</c:v>
                </c:pt>
                <c:pt idx="2591">
                  <c:v>41746</c:v>
                </c:pt>
                <c:pt idx="2592">
                  <c:v>41750</c:v>
                </c:pt>
                <c:pt idx="2593">
                  <c:v>41751</c:v>
                </c:pt>
                <c:pt idx="2594">
                  <c:v>41752</c:v>
                </c:pt>
                <c:pt idx="2595">
                  <c:v>41753</c:v>
                </c:pt>
                <c:pt idx="2596">
                  <c:v>41754</c:v>
                </c:pt>
                <c:pt idx="2597">
                  <c:v>41757</c:v>
                </c:pt>
                <c:pt idx="2598">
                  <c:v>41758</c:v>
                </c:pt>
                <c:pt idx="2599">
                  <c:v>41759</c:v>
                </c:pt>
                <c:pt idx="2600">
                  <c:v>41760</c:v>
                </c:pt>
                <c:pt idx="2601">
                  <c:v>41761</c:v>
                </c:pt>
                <c:pt idx="2602">
                  <c:v>41764</c:v>
                </c:pt>
                <c:pt idx="2603">
                  <c:v>41765</c:v>
                </c:pt>
                <c:pt idx="2604">
                  <c:v>41766</c:v>
                </c:pt>
                <c:pt idx="2605">
                  <c:v>41767</c:v>
                </c:pt>
                <c:pt idx="2606">
                  <c:v>41768</c:v>
                </c:pt>
                <c:pt idx="2607">
                  <c:v>41771</c:v>
                </c:pt>
                <c:pt idx="2608">
                  <c:v>41772</c:v>
                </c:pt>
                <c:pt idx="2609">
                  <c:v>41773</c:v>
                </c:pt>
                <c:pt idx="2610">
                  <c:v>41774</c:v>
                </c:pt>
                <c:pt idx="2611">
                  <c:v>41775</c:v>
                </c:pt>
                <c:pt idx="2612">
                  <c:v>41778</c:v>
                </c:pt>
                <c:pt idx="2613">
                  <c:v>41779</c:v>
                </c:pt>
                <c:pt idx="2614">
                  <c:v>41780</c:v>
                </c:pt>
                <c:pt idx="2615">
                  <c:v>41781</c:v>
                </c:pt>
                <c:pt idx="2616">
                  <c:v>41782</c:v>
                </c:pt>
                <c:pt idx="2617">
                  <c:v>41786</c:v>
                </c:pt>
                <c:pt idx="2618">
                  <c:v>41787</c:v>
                </c:pt>
                <c:pt idx="2619">
                  <c:v>41788</c:v>
                </c:pt>
                <c:pt idx="2620">
                  <c:v>41789</c:v>
                </c:pt>
                <c:pt idx="2621">
                  <c:v>41792</c:v>
                </c:pt>
                <c:pt idx="2622">
                  <c:v>41793</c:v>
                </c:pt>
                <c:pt idx="2623">
                  <c:v>41794</c:v>
                </c:pt>
                <c:pt idx="2624">
                  <c:v>41795</c:v>
                </c:pt>
                <c:pt idx="2625">
                  <c:v>41796</c:v>
                </c:pt>
                <c:pt idx="2626">
                  <c:v>41799</c:v>
                </c:pt>
                <c:pt idx="2627">
                  <c:v>41800</c:v>
                </c:pt>
                <c:pt idx="2628">
                  <c:v>41801</c:v>
                </c:pt>
                <c:pt idx="2629">
                  <c:v>41802</c:v>
                </c:pt>
                <c:pt idx="2630">
                  <c:v>41803</c:v>
                </c:pt>
                <c:pt idx="2631">
                  <c:v>41806</c:v>
                </c:pt>
                <c:pt idx="2632">
                  <c:v>41807</c:v>
                </c:pt>
                <c:pt idx="2633">
                  <c:v>41808</c:v>
                </c:pt>
                <c:pt idx="2634">
                  <c:v>41809</c:v>
                </c:pt>
                <c:pt idx="2635">
                  <c:v>41810</c:v>
                </c:pt>
                <c:pt idx="2636">
                  <c:v>41813</c:v>
                </c:pt>
                <c:pt idx="2637">
                  <c:v>41814</c:v>
                </c:pt>
                <c:pt idx="2638">
                  <c:v>41815</c:v>
                </c:pt>
                <c:pt idx="2639">
                  <c:v>41816</c:v>
                </c:pt>
                <c:pt idx="2640">
                  <c:v>41817</c:v>
                </c:pt>
                <c:pt idx="2641">
                  <c:v>41820</c:v>
                </c:pt>
                <c:pt idx="2642">
                  <c:v>41821</c:v>
                </c:pt>
                <c:pt idx="2643">
                  <c:v>41822</c:v>
                </c:pt>
                <c:pt idx="2644">
                  <c:v>41823</c:v>
                </c:pt>
                <c:pt idx="2645">
                  <c:v>41827</c:v>
                </c:pt>
                <c:pt idx="2646">
                  <c:v>41828</c:v>
                </c:pt>
                <c:pt idx="2647">
                  <c:v>41829</c:v>
                </c:pt>
                <c:pt idx="2648">
                  <c:v>41830</c:v>
                </c:pt>
                <c:pt idx="2649">
                  <c:v>41831</c:v>
                </c:pt>
                <c:pt idx="2650">
                  <c:v>41834</c:v>
                </c:pt>
                <c:pt idx="2651">
                  <c:v>41835</c:v>
                </c:pt>
                <c:pt idx="2652">
                  <c:v>41836</c:v>
                </c:pt>
                <c:pt idx="2653">
                  <c:v>41837</c:v>
                </c:pt>
                <c:pt idx="2654">
                  <c:v>41838</c:v>
                </c:pt>
                <c:pt idx="2655">
                  <c:v>41841</c:v>
                </c:pt>
                <c:pt idx="2656">
                  <c:v>41842</c:v>
                </c:pt>
                <c:pt idx="2657">
                  <c:v>41843</c:v>
                </c:pt>
                <c:pt idx="2658">
                  <c:v>41844</c:v>
                </c:pt>
                <c:pt idx="2659">
                  <c:v>41845</c:v>
                </c:pt>
                <c:pt idx="2660">
                  <c:v>41848</c:v>
                </c:pt>
                <c:pt idx="2661">
                  <c:v>41849</c:v>
                </c:pt>
                <c:pt idx="2662">
                  <c:v>41850</c:v>
                </c:pt>
                <c:pt idx="2663">
                  <c:v>41851</c:v>
                </c:pt>
                <c:pt idx="2664">
                  <c:v>41852</c:v>
                </c:pt>
                <c:pt idx="2665">
                  <c:v>41855</c:v>
                </c:pt>
                <c:pt idx="2666">
                  <c:v>41856</c:v>
                </c:pt>
                <c:pt idx="2667">
                  <c:v>41857</c:v>
                </c:pt>
                <c:pt idx="2668">
                  <c:v>41858</c:v>
                </c:pt>
                <c:pt idx="2669">
                  <c:v>41859</c:v>
                </c:pt>
                <c:pt idx="2670">
                  <c:v>41862</c:v>
                </c:pt>
                <c:pt idx="2671">
                  <c:v>41863</c:v>
                </c:pt>
                <c:pt idx="2672">
                  <c:v>41864</c:v>
                </c:pt>
                <c:pt idx="2673">
                  <c:v>41865</c:v>
                </c:pt>
                <c:pt idx="2674">
                  <c:v>41866</c:v>
                </c:pt>
                <c:pt idx="2675">
                  <c:v>41869</c:v>
                </c:pt>
                <c:pt idx="2676">
                  <c:v>41870</c:v>
                </c:pt>
                <c:pt idx="2677">
                  <c:v>41871</c:v>
                </c:pt>
                <c:pt idx="2678">
                  <c:v>41872</c:v>
                </c:pt>
                <c:pt idx="2679">
                  <c:v>41873</c:v>
                </c:pt>
                <c:pt idx="2680">
                  <c:v>41876</c:v>
                </c:pt>
                <c:pt idx="2681">
                  <c:v>41877</c:v>
                </c:pt>
                <c:pt idx="2682">
                  <c:v>41878</c:v>
                </c:pt>
                <c:pt idx="2683">
                  <c:v>41879</c:v>
                </c:pt>
                <c:pt idx="2684">
                  <c:v>41880</c:v>
                </c:pt>
                <c:pt idx="2685">
                  <c:v>41884</c:v>
                </c:pt>
                <c:pt idx="2686">
                  <c:v>41885</c:v>
                </c:pt>
                <c:pt idx="2687">
                  <c:v>41886</c:v>
                </c:pt>
                <c:pt idx="2688">
                  <c:v>41887</c:v>
                </c:pt>
                <c:pt idx="2689">
                  <c:v>41890</c:v>
                </c:pt>
                <c:pt idx="2690">
                  <c:v>41891</c:v>
                </c:pt>
                <c:pt idx="2691">
                  <c:v>41892</c:v>
                </c:pt>
                <c:pt idx="2692">
                  <c:v>41893</c:v>
                </c:pt>
                <c:pt idx="2693">
                  <c:v>41894</c:v>
                </c:pt>
                <c:pt idx="2694">
                  <c:v>41897</c:v>
                </c:pt>
                <c:pt idx="2695">
                  <c:v>41898</c:v>
                </c:pt>
                <c:pt idx="2696">
                  <c:v>41899</c:v>
                </c:pt>
                <c:pt idx="2697">
                  <c:v>41900</c:v>
                </c:pt>
                <c:pt idx="2698">
                  <c:v>41901</c:v>
                </c:pt>
                <c:pt idx="2699">
                  <c:v>41904</c:v>
                </c:pt>
                <c:pt idx="2700">
                  <c:v>41905</c:v>
                </c:pt>
                <c:pt idx="2701">
                  <c:v>41906</c:v>
                </c:pt>
                <c:pt idx="2702">
                  <c:v>41907</c:v>
                </c:pt>
                <c:pt idx="2703">
                  <c:v>41908</c:v>
                </c:pt>
                <c:pt idx="2704">
                  <c:v>41911</c:v>
                </c:pt>
                <c:pt idx="2705">
                  <c:v>41912</c:v>
                </c:pt>
              </c:numCache>
            </c:numRef>
          </c:cat>
          <c:val>
            <c:numRef>
              <c:f>DATA!$D$3:$D$2708</c:f>
              <c:numCache>
                <c:formatCode>0.00%</c:formatCode>
                <c:ptCount val="2706"/>
                <c:pt idx="0" formatCode="0%">
                  <c:v>1</c:v>
                </c:pt>
                <c:pt idx="1">
                  <c:v>0.99703662324922326</c:v>
                </c:pt>
                <c:pt idx="2">
                  <c:v>1.0195910620529705</c:v>
                </c:pt>
                <c:pt idx="3">
                  <c:v>1.0227181919090425</c:v>
                </c:pt>
                <c:pt idx="4">
                  <c:v>1.0313775846857767</c:v>
                </c:pt>
                <c:pt idx="5">
                  <c:v>1.0422013533912831</c:v>
                </c:pt>
                <c:pt idx="6">
                  <c:v>1.0355440509380769</c:v>
                </c:pt>
                <c:pt idx="7">
                  <c:v>1.0482441548539971</c:v>
                </c:pt>
                <c:pt idx="8">
                  <c:v>1.0385089346587733</c:v>
                </c:pt>
                <c:pt idx="9">
                  <c:v>1.0446081752049503</c:v>
                </c:pt>
                <c:pt idx="10">
                  <c:v>1.0432588322762895</c:v>
                </c:pt>
                <c:pt idx="11">
                  <c:v>1.0573644843281689</c:v>
                </c:pt>
                <c:pt idx="12">
                  <c:v>1.0568817408001503</c:v>
                </c:pt>
                <c:pt idx="13">
                  <c:v>1.0528440557395851</c:v>
                </c:pt>
                <c:pt idx="14">
                  <c:v>1.0423823979095062</c:v>
                </c:pt>
                <c:pt idx="15">
                  <c:v>1.0428985960773294</c:v>
                </c:pt>
                <c:pt idx="16">
                  <c:v>1.0575602035642189</c:v>
                </c:pt>
                <c:pt idx="17">
                  <c:v>1.0353996278912918</c:v>
                </c:pt>
                <c:pt idx="18">
                  <c:v>1.0171930363942834</c:v>
                </c:pt>
                <c:pt idx="19">
                  <c:v>1.0204312350708458</c:v>
                </c:pt>
                <c:pt idx="20">
                  <c:v>1.0182125769580415</c:v>
                </c:pt>
                <c:pt idx="21">
                  <c:v>1.0147030530209449</c:v>
                </c:pt>
                <c:pt idx="22">
                  <c:v>1.0173982352986091</c:v>
                </c:pt>
                <c:pt idx="23">
                  <c:v>0.99779840957886512</c:v>
                </c:pt>
                <c:pt idx="24">
                  <c:v>0.99945298598679344</c:v>
                </c:pt>
                <c:pt idx="25">
                  <c:v>1.022606095479432</c:v>
                </c:pt>
                <c:pt idx="26">
                  <c:v>1.0172423408511921</c:v>
                </c:pt>
                <c:pt idx="27">
                  <c:v>1.0235338004295704</c:v>
                </c:pt>
                <c:pt idx="28">
                  <c:v>1.0327920105089552</c:v>
                </c:pt>
                <c:pt idx="29">
                  <c:v>1.0243121732372966</c:v>
                </c:pt>
                <c:pt idx="30">
                  <c:v>1.0130755446255231</c:v>
                </c:pt>
                <c:pt idx="31">
                  <c:v>1.0279630128801862</c:v>
                </c:pt>
                <c:pt idx="32">
                  <c:v>1.0285736715286393</c:v>
                </c:pt>
                <c:pt idx="33">
                  <c:v>1.0135221620658901</c:v>
                </c:pt>
                <c:pt idx="34">
                  <c:v>1.0117037353417522</c:v>
                </c:pt>
                <c:pt idx="35">
                  <c:v>0.99932265444302748</c:v>
                </c:pt>
                <c:pt idx="36">
                  <c:v>0.99816125393064492</c:v>
                </c:pt>
                <c:pt idx="37">
                  <c:v>1.0037492981151805</c:v>
                </c:pt>
                <c:pt idx="38">
                  <c:v>1.0084492749893899</c:v>
                </c:pt>
                <c:pt idx="39">
                  <c:v>1.0038796027195152</c:v>
                </c:pt>
                <c:pt idx="40">
                  <c:v>1.016876243043785</c:v>
                </c:pt>
                <c:pt idx="41">
                  <c:v>1.0059530411424631</c:v>
                </c:pt>
                <c:pt idx="42">
                  <c:v>1.0011133023390255</c:v>
                </c:pt>
                <c:pt idx="43">
                  <c:v>1.0115287611444195</c:v>
                </c:pt>
                <c:pt idx="44">
                  <c:v>1.0058785478269274</c:v>
                </c:pt>
                <c:pt idx="45">
                  <c:v>0.98424228417272741</c:v>
                </c:pt>
                <c:pt idx="46">
                  <c:v>0.98170953186896381</c:v>
                </c:pt>
                <c:pt idx="47">
                  <c:v>0.96781706802624012</c:v>
                </c:pt>
                <c:pt idx="48">
                  <c:v>0.95702341723258932</c:v>
                </c:pt>
                <c:pt idx="49">
                  <c:v>0.97784783600309289</c:v>
                </c:pt>
                <c:pt idx="50">
                  <c:v>0.95582045022692952</c:v>
                </c:pt>
                <c:pt idx="51">
                  <c:v>0.96096378496515522</c:v>
                </c:pt>
                <c:pt idx="52">
                  <c:v>0.97647118687124379</c:v>
                </c:pt>
                <c:pt idx="53">
                  <c:v>0.96868892231623949</c:v>
                </c:pt>
                <c:pt idx="54">
                  <c:v>0.95515358160512265</c:v>
                </c:pt>
                <c:pt idx="55">
                  <c:v>0.94286254355224053</c:v>
                </c:pt>
                <c:pt idx="56">
                  <c:v>0.93464618177171499</c:v>
                </c:pt>
                <c:pt idx="57">
                  <c:v>0.94327366710061045</c:v>
                </c:pt>
                <c:pt idx="58">
                  <c:v>0.97511480875027112</c:v>
                </c:pt>
                <c:pt idx="59">
                  <c:v>0.96777187185604607</c:v>
                </c:pt>
                <c:pt idx="60">
                  <c:v>0.98679136471667095</c:v>
                </c:pt>
                <c:pt idx="61">
                  <c:v>0.98882976145523627</c:v>
                </c:pt>
                <c:pt idx="62">
                  <c:v>0.98409701625544388</c:v>
                </c:pt>
                <c:pt idx="63">
                  <c:v>0.99439310707794926</c:v>
                </c:pt>
                <c:pt idx="64">
                  <c:v>1.0199088583062561</c:v>
                </c:pt>
                <c:pt idx="65">
                  <c:v>1.0320339337944129</c:v>
                </c:pt>
                <c:pt idx="66">
                  <c:v>1.0222286472930904</c:v>
                </c:pt>
                <c:pt idx="67">
                  <c:v>1.0144486823765813</c:v>
                </c:pt>
                <c:pt idx="68">
                  <c:v>1.0168441586377488</c:v>
                </c:pt>
                <c:pt idx="69">
                  <c:v>1.0238585846597885</c:v>
                </c:pt>
                <c:pt idx="70">
                  <c:v>1.0084501096643008</c:v>
                </c:pt>
                <c:pt idx="71">
                  <c:v>1.0103375682488427</c:v>
                </c:pt>
                <c:pt idx="72">
                  <c:v>0.99935265302446852</c:v>
                </c:pt>
                <c:pt idx="73">
                  <c:v>0.99223353280794857</c:v>
                </c:pt>
                <c:pt idx="74">
                  <c:v>1.0090858370603606</c:v>
                </c:pt>
                <c:pt idx="75">
                  <c:v>0.98426025408672002</c:v>
                </c:pt>
                <c:pt idx="76">
                  <c:v>0.99408000493924975</c:v>
                </c:pt>
                <c:pt idx="77">
                  <c:v>1.0178496550450382</c:v>
                </c:pt>
                <c:pt idx="78">
                  <c:v>1.0255978879632475</c:v>
                </c:pt>
                <c:pt idx="79">
                  <c:v>1.0145892774663237</c:v>
                </c:pt>
                <c:pt idx="80">
                  <c:v>1.0138733176411261</c:v>
                </c:pt>
                <c:pt idx="81">
                  <c:v>0.99600205293146649</c:v>
                </c:pt>
                <c:pt idx="82">
                  <c:v>0.9810883897586482</c:v>
                </c:pt>
                <c:pt idx="83">
                  <c:v>0.96012930189815193</c:v>
                </c:pt>
                <c:pt idx="84">
                  <c:v>0.97006964556430486</c:v>
                </c:pt>
                <c:pt idx="85">
                  <c:v>0.9748884459515047</c:v>
                </c:pt>
                <c:pt idx="86">
                  <c:v>0.97932551481396979</c:v>
                </c:pt>
                <c:pt idx="87">
                  <c:v>0.97035056346912707</c:v>
                </c:pt>
                <c:pt idx="88">
                  <c:v>0.96370320545838972</c:v>
                </c:pt>
                <c:pt idx="89">
                  <c:v>0.95723892964928847</c:v>
                </c:pt>
                <c:pt idx="90">
                  <c:v>0.97498282772387168</c:v>
                </c:pt>
                <c:pt idx="91">
                  <c:v>0.97001760537896442</c:v>
                </c:pt>
                <c:pt idx="92">
                  <c:v>0.97161497043342315</c:v>
                </c:pt>
                <c:pt idx="93">
                  <c:v>0.95944919408894258</c:v>
                </c:pt>
                <c:pt idx="94">
                  <c:v>0.94519766713962672</c:v>
                </c:pt>
                <c:pt idx="95">
                  <c:v>0.95793047386475161</c:v>
                </c:pt>
                <c:pt idx="96">
                  <c:v>0.95712186974444846</c:v>
                </c:pt>
                <c:pt idx="97">
                  <c:v>0.95750143346102179</c:v>
                </c:pt>
                <c:pt idx="98">
                  <c:v>0.96559094787539113</c:v>
                </c:pt>
                <c:pt idx="99">
                  <c:v>0.96970976875639259</c:v>
                </c:pt>
                <c:pt idx="100">
                  <c:v>0.99357873344446934</c:v>
                </c:pt>
                <c:pt idx="101">
                  <c:v>0.99782679246140626</c:v>
                </c:pt>
                <c:pt idx="102">
                  <c:v>1.0041822437741095</c:v>
                </c:pt>
                <c:pt idx="103">
                  <c:v>1.0063078529217471</c:v>
                </c:pt>
                <c:pt idx="104">
                  <c:v>1.0078901529858575</c:v>
                </c:pt>
                <c:pt idx="105">
                  <c:v>1.0049484557900032</c:v>
                </c:pt>
                <c:pt idx="106">
                  <c:v>0.99196543411293292</c:v>
                </c:pt>
                <c:pt idx="107">
                  <c:v>0.99876721378509115</c:v>
                </c:pt>
                <c:pt idx="108">
                  <c:v>1.0237905808402925</c:v>
                </c:pt>
                <c:pt idx="109">
                  <c:v>1.0268211886380731</c:v>
                </c:pt>
                <c:pt idx="110">
                  <c:v>1.0091269835403773</c:v>
                </c:pt>
                <c:pt idx="111">
                  <c:v>1.0171365105903942</c:v>
                </c:pt>
                <c:pt idx="112">
                  <c:v>1.0018590797371401</c:v>
                </c:pt>
                <c:pt idx="113">
                  <c:v>1.0159544014066404</c:v>
                </c:pt>
                <c:pt idx="114">
                  <c:v>1.0164884738782467</c:v>
                </c:pt>
                <c:pt idx="115">
                  <c:v>1.0057046172305666</c:v>
                </c:pt>
                <c:pt idx="116">
                  <c:v>1.0061281058202813</c:v>
                </c:pt>
                <c:pt idx="117">
                  <c:v>0.99833102119255457</c:v>
                </c:pt>
                <c:pt idx="118">
                  <c:v>1.0132219882108515</c:v>
                </c:pt>
                <c:pt idx="119">
                  <c:v>1.0258671704981039</c:v>
                </c:pt>
                <c:pt idx="120">
                  <c:v>1.022378767262794</c:v>
                </c:pt>
                <c:pt idx="121">
                  <c:v>1.0291448307845066</c:v>
                </c:pt>
                <c:pt idx="122">
                  <c:v>1.0256010034509861</c:v>
                </c:pt>
                <c:pt idx="123">
                  <c:v>1.0340265963568782</c:v>
                </c:pt>
                <c:pt idx="124">
                  <c:v>1.0413257694714799</c:v>
                </c:pt>
                <c:pt idx="125">
                  <c:v>1.0234771040004387</c:v>
                </c:pt>
                <c:pt idx="126">
                  <c:v>1.017851319378031</c:v>
                </c:pt>
                <c:pt idx="127">
                  <c:v>0.99389760648501924</c:v>
                </c:pt>
                <c:pt idx="128">
                  <c:v>0.99858734370756042</c:v>
                </c:pt>
                <c:pt idx="129">
                  <c:v>0.98388156260063375</c:v>
                </c:pt>
                <c:pt idx="130">
                  <c:v>0.9900794621625183</c:v>
                </c:pt>
                <c:pt idx="131">
                  <c:v>0.9846002954958516</c:v>
                </c:pt>
                <c:pt idx="132">
                  <c:v>0.98220522807784616</c:v>
                </c:pt>
                <c:pt idx="133">
                  <c:v>0.9733648999427843</c:v>
                </c:pt>
                <c:pt idx="134">
                  <c:v>0.97327309527487016</c:v>
                </c:pt>
                <c:pt idx="135">
                  <c:v>0.95649954874681775</c:v>
                </c:pt>
                <c:pt idx="136">
                  <c:v>0.95980374291850645</c:v>
                </c:pt>
                <c:pt idx="137">
                  <c:v>0.97720102378794094</c:v>
                </c:pt>
                <c:pt idx="138">
                  <c:v>0.95292354273493163</c:v>
                </c:pt>
                <c:pt idx="139">
                  <c:v>0.96874676118044833</c:v>
                </c:pt>
                <c:pt idx="140">
                  <c:v>0.94529644843861482</c:v>
                </c:pt>
                <c:pt idx="141">
                  <c:v>0.94014915440307822</c:v>
                </c:pt>
                <c:pt idx="142">
                  <c:v>0.95703018334198497</c:v>
                </c:pt>
                <c:pt idx="143">
                  <c:v>0.95146065405704072</c:v>
                </c:pt>
                <c:pt idx="144">
                  <c:v>0.96215622767944353</c:v>
                </c:pt>
                <c:pt idx="145">
                  <c:v>0.96347187602952045</c:v>
                </c:pt>
                <c:pt idx="146">
                  <c:v>0.96771355156276462</c:v>
                </c:pt>
                <c:pt idx="147">
                  <c:v>0.94837954034206973</c:v>
                </c:pt>
                <c:pt idx="148">
                  <c:v>0.94843029661046885</c:v>
                </c:pt>
                <c:pt idx="149">
                  <c:v>0.92974568730514195</c:v>
                </c:pt>
                <c:pt idx="150">
                  <c:v>0.90156564238257419</c:v>
                </c:pt>
                <c:pt idx="151">
                  <c:v>0.90424944075556901</c:v>
                </c:pt>
                <c:pt idx="152">
                  <c:v>0.92538939055956204</c:v>
                </c:pt>
                <c:pt idx="153">
                  <c:v>0.90900872954122847</c:v>
                </c:pt>
                <c:pt idx="154">
                  <c:v>0.89374432007457683</c:v>
                </c:pt>
                <c:pt idx="155">
                  <c:v>0.89634315634789152</c:v>
                </c:pt>
                <c:pt idx="156">
                  <c:v>0.91088644212116299</c:v>
                </c:pt>
                <c:pt idx="157">
                  <c:v>0.91757903504872018</c:v>
                </c:pt>
                <c:pt idx="158">
                  <c:v>0.938548998813581</c:v>
                </c:pt>
                <c:pt idx="159">
                  <c:v>0.93085686034042281</c:v>
                </c:pt>
                <c:pt idx="160">
                  <c:v>0.94082552813031972</c:v>
                </c:pt>
                <c:pt idx="161">
                  <c:v>0.94387660625108971</c:v>
                </c:pt>
                <c:pt idx="162">
                  <c:v>0.94305962470611915</c:v>
                </c:pt>
                <c:pt idx="163">
                  <c:v>0.95721518253292359</c:v>
                </c:pt>
                <c:pt idx="164">
                  <c:v>0.95347913870819367</c:v>
                </c:pt>
                <c:pt idx="165">
                  <c:v>0.95678843508530897</c:v>
                </c:pt>
                <c:pt idx="166">
                  <c:v>0.94193851862509126</c:v>
                </c:pt>
                <c:pt idx="167">
                  <c:v>0.9424794780238952</c:v>
                </c:pt>
                <c:pt idx="168">
                  <c:v>0.94925973345248327</c:v>
                </c:pt>
                <c:pt idx="169">
                  <c:v>0.96404971284230578</c:v>
                </c:pt>
                <c:pt idx="170">
                  <c:v>0.94508436821939579</c:v>
                </c:pt>
                <c:pt idx="171">
                  <c:v>0.95238853348889185</c:v>
                </c:pt>
                <c:pt idx="172">
                  <c:v>0.94871951247343422</c:v>
                </c:pt>
                <c:pt idx="173">
                  <c:v>0.95944025740541261</c:v>
                </c:pt>
                <c:pt idx="174">
                  <c:v>0.97486931750472783</c:v>
                </c:pt>
                <c:pt idx="175">
                  <c:v>0.98501793746226496</c:v>
                </c:pt>
                <c:pt idx="176">
                  <c:v>0.98994318302393913</c:v>
                </c:pt>
                <c:pt idx="177">
                  <c:v>0.97664814757283525</c:v>
                </c:pt>
                <c:pt idx="178">
                  <c:v>0.97853467339774869</c:v>
                </c:pt>
                <c:pt idx="179">
                  <c:v>0.98440926877000612</c:v>
                </c:pt>
                <c:pt idx="180">
                  <c:v>0.98330150742947475</c:v>
                </c:pt>
                <c:pt idx="181">
                  <c:v>0.99115568228488493</c:v>
                </c:pt>
                <c:pt idx="182">
                  <c:v>0.96908605396556124</c:v>
                </c:pt>
                <c:pt idx="183">
                  <c:v>0.97018986960698483</c:v>
                </c:pt>
                <c:pt idx="184">
                  <c:v>0.96540957126515081</c:v>
                </c:pt>
                <c:pt idx="185">
                  <c:v>0.95576016631178962</c:v>
                </c:pt>
                <c:pt idx="186">
                  <c:v>0.9587553667737001</c:v>
                </c:pt>
                <c:pt idx="187">
                  <c:v>0.97398167460992369</c:v>
                </c:pt>
                <c:pt idx="188">
                  <c:v>0.97531419520020202</c:v>
                </c:pt>
                <c:pt idx="189">
                  <c:v>1.0037695373013671</c:v>
                </c:pt>
                <c:pt idx="190">
                  <c:v>1.0079472734776715</c:v>
                </c:pt>
                <c:pt idx="191">
                  <c:v>1.0098321131977557</c:v>
                </c:pt>
                <c:pt idx="192">
                  <c:v>1.0184518592573002</c:v>
                </c:pt>
                <c:pt idx="193">
                  <c:v>1.0058429984634643</c:v>
                </c:pt>
                <c:pt idx="194">
                  <c:v>0.98880047114115377</c:v>
                </c:pt>
                <c:pt idx="195">
                  <c:v>0.99353156075931226</c:v>
                </c:pt>
                <c:pt idx="196">
                  <c:v>0.99163273413678921</c:v>
                </c:pt>
                <c:pt idx="197">
                  <c:v>0.99125642751658016</c:v>
                </c:pt>
                <c:pt idx="198">
                  <c:v>0.98480800790223055</c:v>
                </c:pt>
                <c:pt idx="199">
                  <c:v>0.98885653408433694</c:v>
                </c:pt>
                <c:pt idx="200">
                  <c:v>1.0072565117220398</c:v>
                </c:pt>
                <c:pt idx="201">
                  <c:v>0.99798600647607294</c:v>
                </c:pt>
                <c:pt idx="202">
                  <c:v>1.0038455438081133</c:v>
                </c:pt>
                <c:pt idx="203">
                  <c:v>1.0193592947893426</c:v>
                </c:pt>
                <c:pt idx="204">
                  <c:v>0.99458288594469357</c:v>
                </c:pt>
                <c:pt idx="205">
                  <c:v>0.9906336420719315</c:v>
                </c:pt>
                <c:pt idx="206">
                  <c:v>0.99731394390709505</c:v>
                </c:pt>
                <c:pt idx="207">
                  <c:v>1.023587398634098</c:v>
                </c:pt>
                <c:pt idx="208">
                  <c:v>1.0283778420710552</c:v>
                </c:pt>
                <c:pt idx="209">
                  <c:v>1.028108865794763</c:v>
                </c:pt>
                <c:pt idx="210">
                  <c:v>1.0295011925274362</c:v>
                </c:pt>
                <c:pt idx="211">
                  <c:v>1.033558178401871</c:v>
                </c:pt>
                <c:pt idx="212">
                  <c:v>1.0396190682689463</c:v>
                </c:pt>
                <c:pt idx="213">
                  <c:v>1.0478045073635609</c:v>
                </c:pt>
                <c:pt idx="214">
                  <c:v>1.0537667814698792</c:v>
                </c:pt>
                <c:pt idx="215">
                  <c:v>1.0550059307185222</c:v>
                </c:pt>
                <c:pt idx="216">
                  <c:v>1.0549208037155819</c:v>
                </c:pt>
                <c:pt idx="217">
                  <c:v>1.0484113079722945</c:v>
                </c:pt>
                <c:pt idx="218">
                  <c:v>1.0646532496225918</c:v>
                </c:pt>
                <c:pt idx="219">
                  <c:v>1.0754919341915741</c:v>
                </c:pt>
                <c:pt idx="220">
                  <c:v>1.0771282173263075</c:v>
                </c:pt>
                <c:pt idx="221">
                  <c:v>1.0691651689458235</c:v>
                </c:pt>
                <c:pt idx="222">
                  <c:v>1.0837531975923462</c:v>
                </c:pt>
                <c:pt idx="223">
                  <c:v>1.0899207723161102</c:v>
                </c:pt>
                <c:pt idx="224">
                  <c:v>1.0717655227921319</c:v>
                </c:pt>
                <c:pt idx="225">
                  <c:v>1.082183598830557</c:v>
                </c:pt>
                <c:pt idx="226">
                  <c:v>1.0785617966013632</c:v>
                </c:pt>
                <c:pt idx="227">
                  <c:v>1.0913289795016576</c:v>
                </c:pt>
                <c:pt idx="228">
                  <c:v>1.0886181646774815</c:v>
                </c:pt>
                <c:pt idx="229">
                  <c:v>1.0899994326561415</c:v>
                </c:pt>
                <c:pt idx="230">
                  <c:v>1.0843427800783783</c:v>
                </c:pt>
                <c:pt idx="231">
                  <c:v>1.1070281125632653</c:v>
                </c:pt>
                <c:pt idx="232">
                  <c:v>1.1107614293040797</c:v>
                </c:pt>
                <c:pt idx="233">
                  <c:v>1.1115363107472189</c:v>
                </c:pt>
                <c:pt idx="234">
                  <c:v>1.1147511273973674</c:v>
                </c:pt>
                <c:pt idx="235">
                  <c:v>1.0960673864505845</c:v>
                </c:pt>
                <c:pt idx="236">
                  <c:v>1.10398267150781</c:v>
                </c:pt>
                <c:pt idx="237">
                  <c:v>1.1089017992990091</c:v>
                </c:pt>
                <c:pt idx="238">
                  <c:v>1.1060256477512918</c:v>
                </c:pt>
                <c:pt idx="239">
                  <c:v>1.1159935014231999</c:v>
                </c:pt>
                <c:pt idx="240">
                  <c:v>1.1198796076681108</c:v>
                </c:pt>
                <c:pt idx="241">
                  <c:v>1.1175262472168555</c:v>
                </c:pt>
                <c:pt idx="242">
                  <c:v>1.1076656262625737</c:v>
                </c:pt>
                <c:pt idx="243">
                  <c:v>1.1008169928790625</c:v>
                </c:pt>
                <c:pt idx="244">
                  <c:v>1.0979108354580269</c:v>
                </c:pt>
                <c:pt idx="245">
                  <c:v>1.1087715928843602</c:v>
                </c:pt>
                <c:pt idx="246">
                  <c:v>1.1114498425146251</c:v>
                </c:pt>
                <c:pt idx="247">
                  <c:v>1.1115737912742079</c:v>
                </c:pt>
                <c:pt idx="248">
                  <c:v>1.1077442492700809</c:v>
                </c:pt>
                <c:pt idx="249">
                  <c:v>1.1180702652318621</c:v>
                </c:pt>
                <c:pt idx="250">
                  <c:v>1.1185381907824443</c:v>
                </c:pt>
                <c:pt idx="251">
                  <c:v>1.1178058605568988</c:v>
                </c:pt>
                <c:pt idx="252">
                  <c:v>1.1161800045190606</c:v>
                </c:pt>
                <c:pt idx="253">
                  <c:v>1.1053171442742915</c:v>
                </c:pt>
                <c:pt idx="254">
                  <c:v>1.0855604854445993</c:v>
                </c:pt>
                <c:pt idx="255">
                  <c:v>1.0804263424393126</c:v>
                </c:pt>
                <c:pt idx="256">
                  <c:v>1.076435960283483</c:v>
                </c:pt>
                <c:pt idx="257">
                  <c:v>1.0811164780296436</c:v>
                </c:pt>
                <c:pt idx="258">
                  <c:v>1.0811867741039274</c:v>
                </c:pt>
                <c:pt idx="259">
                  <c:v>1.0738253754381808</c:v>
                </c:pt>
                <c:pt idx="260">
                  <c:v>1.0817949904761619</c:v>
                </c:pt>
                <c:pt idx="261">
                  <c:v>1.0686386083535138</c:v>
                </c:pt>
                <c:pt idx="262">
                  <c:v>1.0789480868608721</c:v>
                </c:pt>
                <c:pt idx="263">
                  <c:v>1.0868783416155019</c:v>
                </c:pt>
                <c:pt idx="264">
                  <c:v>1.0691851881795094</c:v>
                </c:pt>
                <c:pt idx="265">
                  <c:v>1.0490706732505148</c:v>
                </c:pt>
                <c:pt idx="266">
                  <c:v>1.0418606584607411</c:v>
                </c:pt>
                <c:pt idx="267">
                  <c:v>1.0265777449974121</c:v>
                </c:pt>
                <c:pt idx="268">
                  <c:v>1.0332707062444235</c:v>
                </c:pt>
                <c:pt idx="269">
                  <c:v>1.0456418125997105</c:v>
                </c:pt>
                <c:pt idx="270">
                  <c:v>1.0446742908470381</c:v>
                </c:pt>
                <c:pt idx="271">
                  <c:v>1.0393079680053414</c:v>
                </c:pt>
                <c:pt idx="272">
                  <c:v>1.0527594772153237</c:v>
                </c:pt>
                <c:pt idx="273">
                  <c:v>1.0554114385480164</c:v>
                </c:pt>
                <c:pt idx="274">
                  <c:v>1.0563565312852412</c:v>
                </c:pt>
                <c:pt idx="275">
                  <c:v>1.0453015184991945</c:v>
                </c:pt>
                <c:pt idx="276">
                  <c:v>1.0627059103731669</c:v>
                </c:pt>
                <c:pt idx="277">
                  <c:v>1.0591607585637708</c:v>
                </c:pt>
                <c:pt idx="278">
                  <c:v>1.0615413216585028</c:v>
                </c:pt>
                <c:pt idx="279">
                  <c:v>1.0446559762853354</c:v>
                </c:pt>
                <c:pt idx="280">
                  <c:v>1.0446692493589147</c:v>
                </c:pt>
                <c:pt idx="281">
                  <c:v>1.060384359888968</c:v>
                </c:pt>
                <c:pt idx="282">
                  <c:v>1.0654153626266176</c:v>
                </c:pt>
                <c:pt idx="283">
                  <c:v>1.0713248288243409</c:v>
                </c:pt>
                <c:pt idx="284">
                  <c:v>1.0681644849996141</c:v>
                </c:pt>
                <c:pt idx="285">
                  <c:v>1.0531749556267496</c:v>
                </c:pt>
                <c:pt idx="286">
                  <c:v>1.0506145491210792</c:v>
                </c:pt>
                <c:pt idx="287">
                  <c:v>1.0365390575017046</c:v>
                </c:pt>
                <c:pt idx="288">
                  <c:v>1.0385603818037787</c:v>
                </c:pt>
                <c:pt idx="289">
                  <c:v>1.0523337688412984</c:v>
                </c:pt>
                <c:pt idx="290">
                  <c:v>1.0583889440724032</c:v>
                </c:pt>
                <c:pt idx="291">
                  <c:v>1.0479887868911864</c:v>
                </c:pt>
                <c:pt idx="292">
                  <c:v>1.0587298756921288</c:v>
                </c:pt>
                <c:pt idx="293">
                  <c:v>1.0574399755448052</c:v>
                </c:pt>
                <c:pt idx="294">
                  <c:v>1.0486612595057829</c:v>
                </c:pt>
                <c:pt idx="295">
                  <c:v>1.054409032161201</c:v>
                </c:pt>
                <c:pt idx="296">
                  <c:v>1.0706002223649391</c:v>
                </c:pt>
                <c:pt idx="297">
                  <c:v>1.0598896347387419</c:v>
                </c:pt>
                <c:pt idx="298">
                  <c:v>1.0555263076200423</c:v>
                </c:pt>
                <c:pt idx="299">
                  <c:v>1.0571032008775096</c:v>
                </c:pt>
                <c:pt idx="300">
                  <c:v>1.0448096782650378</c:v>
                </c:pt>
                <c:pt idx="301">
                  <c:v>1.0510860789982808</c:v>
                </c:pt>
                <c:pt idx="302">
                  <c:v>1.0424859298322247</c:v>
                </c:pt>
                <c:pt idx="303">
                  <c:v>1.0319470698665776</c:v>
                </c:pt>
                <c:pt idx="304">
                  <c:v>1.0328890505828867</c:v>
                </c:pt>
                <c:pt idx="305">
                  <c:v>1.0307178117667832</c:v>
                </c:pt>
                <c:pt idx="306">
                  <c:v>1.0307514954100061</c:v>
                </c:pt>
                <c:pt idx="307">
                  <c:v>1.0177096280517253</c:v>
                </c:pt>
                <c:pt idx="308">
                  <c:v>1.0222690749116452</c:v>
                </c:pt>
                <c:pt idx="309">
                  <c:v>1.0210256741085306</c:v>
                </c:pt>
                <c:pt idx="310">
                  <c:v>1.0229101047655642</c:v>
                </c:pt>
                <c:pt idx="311">
                  <c:v>1.0172267047750703</c:v>
                </c:pt>
                <c:pt idx="312">
                  <c:v>1.0359382062023346</c:v>
                </c:pt>
                <c:pt idx="313">
                  <c:v>1.0297642080525229</c:v>
                </c:pt>
                <c:pt idx="314">
                  <c:v>1.0208740000972032</c:v>
                </c:pt>
                <c:pt idx="315">
                  <c:v>1.0258898234204414</c:v>
                </c:pt>
                <c:pt idx="316">
                  <c:v>1.0306503738294559</c:v>
                </c:pt>
                <c:pt idx="317">
                  <c:v>1.0285745524309724</c:v>
                </c:pt>
                <c:pt idx="318">
                  <c:v>1.041433595972072</c:v>
                </c:pt>
                <c:pt idx="319">
                  <c:v>1.0320251103315146</c:v>
                </c:pt>
                <c:pt idx="320">
                  <c:v>1.0272795529809491</c:v>
                </c:pt>
                <c:pt idx="321">
                  <c:v>1.0344555023908439</c:v>
                </c:pt>
                <c:pt idx="322">
                  <c:v>1.0160021461363111</c:v>
                </c:pt>
                <c:pt idx="323">
                  <c:v>1.001942981339639</c:v>
                </c:pt>
                <c:pt idx="324">
                  <c:v>0.97936347775564569</c:v>
                </c:pt>
                <c:pt idx="325">
                  <c:v>0.98035028016088788</c:v>
                </c:pt>
                <c:pt idx="326">
                  <c:v>0.98802414787532356</c:v>
                </c:pt>
                <c:pt idx="327">
                  <c:v>0.97820573571316138</c:v>
                </c:pt>
                <c:pt idx="328">
                  <c:v>1.0070076691104672</c:v>
                </c:pt>
                <c:pt idx="329">
                  <c:v>0.98893350700955329</c:v>
                </c:pt>
                <c:pt idx="330">
                  <c:v>1.000261882126531</c:v>
                </c:pt>
                <c:pt idx="331">
                  <c:v>0.98851772115916847</c:v>
                </c:pt>
                <c:pt idx="332">
                  <c:v>0.99086208166971801</c:v>
                </c:pt>
                <c:pt idx="333">
                  <c:v>0.98069885191189365</c:v>
                </c:pt>
                <c:pt idx="334">
                  <c:v>0.98885898928603233</c:v>
                </c:pt>
                <c:pt idx="335">
                  <c:v>0.99091418393126507</c:v>
                </c:pt>
                <c:pt idx="336">
                  <c:v>0.99365350584373313</c:v>
                </c:pt>
                <c:pt idx="337">
                  <c:v>1.0108780979942504</c:v>
                </c:pt>
                <c:pt idx="338">
                  <c:v>1.0094733328103915</c:v>
                </c:pt>
                <c:pt idx="339">
                  <c:v>1.0135004746430167</c:v>
                </c:pt>
                <c:pt idx="340">
                  <c:v>1.0185691559616981</c:v>
                </c:pt>
                <c:pt idx="341">
                  <c:v>1.0096719453943812</c:v>
                </c:pt>
                <c:pt idx="342">
                  <c:v>1.0160083032641516</c:v>
                </c:pt>
                <c:pt idx="343">
                  <c:v>1.0127470241027663</c:v>
                </c:pt>
                <c:pt idx="344">
                  <c:v>1.0236351935292816</c:v>
                </c:pt>
                <c:pt idx="345">
                  <c:v>1.0304689994491933</c:v>
                </c:pt>
                <c:pt idx="346">
                  <c:v>1.0368579558746196</c:v>
                </c:pt>
                <c:pt idx="347">
                  <c:v>1.0496889650415435</c:v>
                </c:pt>
                <c:pt idx="348">
                  <c:v>1.0577525193661794</c:v>
                </c:pt>
                <c:pt idx="349">
                  <c:v>1.0621102617532756</c:v>
                </c:pt>
                <c:pt idx="350">
                  <c:v>1.0667959416349557</c:v>
                </c:pt>
                <c:pt idx="351">
                  <c:v>1.0702156469540631</c:v>
                </c:pt>
                <c:pt idx="352">
                  <c:v>1.0651782233106295</c:v>
                </c:pt>
                <c:pt idx="353">
                  <c:v>1.0756759691333879</c:v>
                </c:pt>
                <c:pt idx="354">
                  <c:v>1.0763216302904126</c:v>
                </c:pt>
                <c:pt idx="355">
                  <c:v>1.0716952268835214</c:v>
                </c:pt>
                <c:pt idx="356">
                  <c:v>1.0826310961457553</c:v>
                </c:pt>
                <c:pt idx="357">
                  <c:v>1.0886971429556302</c:v>
                </c:pt>
                <c:pt idx="358">
                  <c:v>1.0730944507263829</c:v>
                </c:pt>
                <c:pt idx="359">
                  <c:v>1.0736059497422328</c:v>
                </c:pt>
                <c:pt idx="360">
                  <c:v>1.0644489739386516</c:v>
                </c:pt>
                <c:pt idx="361">
                  <c:v>1.0622022525843491</c:v>
                </c:pt>
                <c:pt idx="362">
                  <c:v>1.0699132915453879</c:v>
                </c:pt>
                <c:pt idx="363">
                  <c:v>1.0579350654141471</c:v>
                </c:pt>
                <c:pt idx="364">
                  <c:v>1.0632670137119999</c:v>
                </c:pt>
                <c:pt idx="365">
                  <c:v>1.060186830862929</c:v>
                </c:pt>
                <c:pt idx="366">
                  <c:v>1.0635126859422377</c:v>
                </c:pt>
                <c:pt idx="367">
                  <c:v>1.0686974207231124</c:v>
                </c:pt>
                <c:pt idx="368">
                  <c:v>1.0691592333702744</c:v>
                </c:pt>
                <c:pt idx="369">
                  <c:v>1.0686261184840165</c:v>
                </c:pt>
                <c:pt idx="370">
                  <c:v>1.0680862143657839</c:v>
                </c:pt>
                <c:pt idx="371">
                  <c:v>1.0667064372128108</c:v>
                </c:pt>
                <c:pt idx="372">
                  <c:v>1.0547079492438858</c:v>
                </c:pt>
                <c:pt idx="373">
                  <c:v>1.0443052314761494</c:v>
                </c:pt>
                <c:pt idx="374">
                  <c:v>1.0400190791477621</c:v>
                </c:pt>
                <c:pt idx="375">
                  <c:v>1.0499671963025738</c:v>
                </c:pt>
                <c:pt idx="376">
                  <c:v>1.0469843180238936</c:v>
                </c:pt>
                <c:pt idx="377">
                  <c:v>1.0399436095650709</c:v>
                </c:pt>
                <c:pt idx="378">
                  <c:v>1.0379416276699507</c:v>
                </c:pt>
                <c:pt idx="379">
                  <c:v>1.0485553020005578</c:v>
                </c:pt>
                <c:pt idx="380">
                  <c:v>1.0430452943662099</c:v>
                </c:pt>
                <c:pt idx="381">
                  <c:v>1.0468702668304133</c:v>
                </c:pt>
                <c:pt idx="382">
                  <c:v>1.0664808481654491</c:v>
                </c:pt>
                <c:pt idx="383">
                  <c:v>1.0758660184224815</c:v>
                </c:pt>
                <c:pt idx="384">
                  <c:v>1.080989882837146</c:v>
                </c:pt>
                <c:pt idx="385">
                  <c:v>1.0822948539413573</c:v>
                </c:pt>
                <c:pt idx="386">
                  <c:v>1.0924513747872633</c:v>
                </c:pt>
                <c:pt idx="387">
                  <c:v>1.0952350843662748</c:v>
                </c:pt>
                <c:pt idx="388">
                  <c:v>1.0903359196960336</c:v>
                </c:pt>
                <c:pt idx="389">
                  <c:v>1.103328805454175</c:v>
                </c:pt>
                <c:pt idx="390">
                  <c:v>1.111037121759213</c:v>
                </c:pt>
                <c:pt idx="391">
                  <c:v>1.1105005440022329</c:v>
                </c:pt>
                <c:pt idx="392">
                  <c:v>1.1097951272757409</c:v>
                </c:pt>
                <c:pt idx="393">
                  <c:v>1.1053035107935698</c:v>
                </c:pt>
                <c:pt idx="394">
                  <c:v>1.1086670279280542</c:v>
                </c:pt>
                <c:pt idx="395">
                  <c:v>1.1168099735229207</c:v>
                </c:pt>
                <c:pt idx="396">
                  <c:v>1.1209602263223251</c:v>
                </c:pt>
                <c:pt idx="397">
                  <c:v>1.1126198912261951</c:v>
                </c:pt>
                <c:pt idx="398">
                  <c:v>1.1157161943524021</c:v>
                </c:pt>
                <c:pt idx="399">
                  <c:v>1.1262123716322154</c:v>
                </c:pt>
                <c:pt idx="400">
                  <c:v>1.1263230040192322</c:v>
                </c:pt>
                <c:pt idx="401">
                  <c:v>1.1149844387625627</c:v>
                </c:pt>
                <c:pt idx="402">
                  <c:v>1.1105399666912521</c:v>
                </c:pt>
                <c:pt idx="403">
                  <c:v>1.1032846766357447</c:v>
                </c:pt>
                <c:pt idx="404">
                  <c:v>1.1103099664210867</c:v>
                </c:pt>
                <c:pt idx="405">
                  <c:v>1.1006730827007374</c:v>
                </c:pt>
                <c:pt idx="406">
                  <c:v>1.11009472978627</c:v>
                </c:pt>
                <c:pt idx="407">
                  <c:v>1.1045344886342381</c:v>
                </c:pt>
                <c:pt idx="408">
                  <c:v>1.1101635132926329</c:v>
                </c:pt>
                <c:pt idx="409">
                  <c:v>1.0934834150862121</c:v>
                </c:pt>
                <c:pt idx="410">
                  <c:v>1.098743864511565</c:v>
                </c:pt>
                <c:pt idx="411">
                  <c:v>1.0946169345556152</c:v>
                </c:pt>
                <c:pt idx="412">
                  <c:v>1.0933223211627126</c:v>
                </c:pt>
                <c:pt idx="413">
                  <c:v>1.0945105884529547</c:v>
                </c:pt>
                <c:pt idx="414">
                  <c:v>1.0917877988947575</c:v>
                </c:pt>
                <c:pt idx="415">
                  <c:v>1.0856845722671244</c:v>
                </c:pt>
                <c:pt idx="416">
                  <c:v>1.0883547222949785</c:v>
                </c:pt>
                <c:pt idx="417">
                  <c:v>1.0838588477707494</c:v>
                </c:pt>
                <c:pt idx="418">
                  <c:v>1.0919931014465596</c:v>
                </c:pt>
                <c:pt idx="419">
                  <c:v>1.088308770353096</c:v>
                </c:pt>
                <c:pt idx="420">
                  <c:v>1.0985148722991531</c:v>
                </c:pt>
                <c:pt idx="421">
                  <c:v>1.0956951392254544</c:v>
                </c:pt>
                <c:pt idx="422">
                  <c:v>1.0930766576911384</c:v>
                </c:pt>
                <c:pt idx="423">
                  <c:v>1.1084283155430505</c:v>
                </c:pt>
                <c:pt idx="424">
                  <c:v>1.1100498322559418</c:v>
                </c:pt>
                <c:pt idx="425">
                  <c:v>1.1086872130267593</c:v>
                </c:pt>
                <c:pt idx="426">
                  <c:v>1.1150401748213614</c:v>
                </c:pt>
                <c:pt idx="427">
                  <c:v>1.1177581238582621</c:v>
                </c:pt>
                <c:pt idx="428">
                  <c:v>1.1147684203475314</c:v>
                </c:pt>
                <c:pt idx="429">
                  <c:v>1.1037256053317916</c:v>
                </c:pt>
                <c:pt idx="430">
                  <c:v>1.1030462019486142</c:v>
                </c:pt>
                <c:pt idx="431">
                  <c:v>1.1099015102486363</c:v>
                </c:pt>
                <c:pt idx="432">
                  <c:v>1.1015298301606053</c:v>
                </c:pt>
                <c:pt idx="433">
                  <c:v>1.0965804275566522</c:v>
                </c:pt>
                <c:pt idx="434">
                  <c:v>1.0862141875363758</c:v>
                </c:pt>
                <c:pt idx="435">
                  <c:v>1.0897484804216906</c:v>
                </c:pt>
                <c:pt idx="436">
                  <c:v>1.0925493685392897</c:v>
                </c:pt>
                <c:pt idx="437">
                  <c:v>1.0932555877217296</c:v>
                </c:pt>
                <c:pt idx="438">
                  <c:v>1.0906997340538889</c:v>
                </c:pt>
                <c:pt idx="439">
                  <c:v>1.0906806116449754</c:v>
                </c:pt>
                <c:pt idx="440">
                  <c:v>1.104143044954299</c:v>
                </c:pt>
                <c:pt idx="441">
                  <c:v>1.1115207282485322</c:v>
                </c:pt>
                <c:pt idx="442">
                  <c:v>1.1139744325303398</c:v>
                </c:pt>
                <c:pt idx="443">
                  <c:v>1.1077150512437099</c:v>
                </c:pt>
                <c:pt idx="444">
                  <c:v>1.0926605869244199</c:v>
                </c:pt>
                <c:pt idx="445">
                  <c:v>1.0808376384414227</c:v>
                </c:pt>
                <c:pt idx="446">
                  <c:v>1.0827565792891052</c:v>
                </c:pt>
                <c:pt idx="447">
                  <c:v>1.0770172096557049</c:v>
                </c:pt>
                <c:pt idx="448">
                  <c:v>1.0720527302473053</c:v>
                </c:pt>
                <c:pt idx="449">
                  <c:v>1.0602812222339746</c:v>
                </c:pt>
                <c:pt idx="450">
                  <c:v>1.0685707850104851</c:v>
                </c:pt>
                <c:pt idx="451">
                  <c:v>1.0754100078557061</c:v>
                </c:pt>
                <c:pt idx="452">
                  <c:v>1.0790297942947817</c:v>
                </c:pt>
                <c:pt idx="453">
                  <c:v>1.0716421255720419</c:v>
                </c:pt>
                <c:pt idx="454">
                  <c:v>1.0919095410540591</c:v>
                </c:pt>
                <c:pt idx="455">
                  <c:v>1.0829773859327232</c:v>
                </c:pt>
                <c:pt idx="456">
                  <c:v>1.0891036788505228</c:v>
                </c:pt>
                <c:pt idx="457">
                  <c:v>1.1054155271433057</c:v>
                </c:pt>
                <c:pt idx="458">
                  <c:v>1.1023790326284846</c:v>
                </c:pt>
                <c:pt idx="459">
                  <c:v>1.0956443464724266</c:v>
                </c:pt>
                <c:pt idx="460">
                  <c:v>1.0754810593995314</c:v>
                </c:pt>
                <c:pt idx="461">
                  <c:v>1.0843771186979543</c:v>
                </c:pt>
                <c:pt idx="462">
                  <c:v>1.098550812271305</c:v>
                </c:pt>
                <c:pt idx="463">
                  <c:v>1.09686639377563</c:v>
                </c:pt>
                <c:pt idx="464">
                  <c:v>1.1100409808408116</c:v>
                </c:pt>
                <c:pt idx="465">
                  <c:v>1.1240522123642045</c:v>
                </c:pt>
                <c:pt idx="466">
                  <c:v>1.1292137576172498</c:v>
                </c:pt>
                <c:pt idx="467">
                  <c:v>1.1299754143434773</c:v>
                </c:pt>
                <c:pt idx="468">
                  <c:v>1.1294414328671105</c:v>
                </c:pt>
                <c:pt idx="469">
                  <c:v>1.1305529533780414</c:v>
                </c:pt>
                <c:pt idx="470">
                  <c:v>1.1432629723326546</c:v>
                </c:pt>
                <c:pt idx="471">
                  <c:v>1.1447348699903384</c:v>
                </c:pt>
                <c:pt idx="472">
                  <c:v>1.1438518197169558</c:v>
                </c:pt>
                <c:pt idx="473">
                  <c:v>1.1392571105941274</c:v>
                </c:pt>
                <c:pt idx="474">
                  <c:v>1.1435993574940428</c:v>
                </c:pt>
                <c:pt idx="475">
                  <c:v>1.1587012376599577</c:v>
                </c:pt>
                <c:pt idx="476">
                  <c:v>1.1607651965239452</c:v>
                </c:pt>
                <c:pt idx="477">
                  <c:v>1.1645631546749706</c:v>
                </c:pt>
                <c:pt idx="478">
                  <c:v>1.169254092447398</c:v>
                </c:pt>
                <c:pt idx="479">
                  <c:v>1.1708065025197649</c:v>
                </c:pt>
                <c:pt idx="480">
                  <c:v>1.1733289422140074</c:v>
                </c:pt>
                <c:pt idx="481">
                  <c:v>1.1635349914189104</c:v>
                </c:pt>
                <c:pt idx="482">
                  <c:v>1.1590526565677179</c:v>
                </c:pt>
                <c:pt idx="483">
                  <c:v>1.1565002365395698</c:v>
                </c:pt>
                <c:pt idx="484">
                  <c:v>1.1754651765118278</c:v>
                </c:pt>
                <c:pt idx="485">
                  <c:v>1.1782933502860902</c:v>
                </c:pt>
                <c:pt idx="486">
                  <c:v>1.1699088204165682</c:v>
                </c:pt>
                <c:pt idx="487">
                  <c:v>1.1737913531496234</c:v>
                </c:pt>
                <c:pt idx="488">
                  <c:v>1.1712580707562299</c:v>
                </c:pt>
                <c:pt idx="489">
                  <c:v>1.1645110288479661</c:v>
                </c:pt>
                <c:pt idx="490">
                  <c:v>1.1686816753278337</c:v>
                </c:pt>
                <c:pt idx="491">
                  <c:v>1.1720669596799034</c:v>
                </c:pt>
                <c:pt idx="492">
                  <c:v>1.1764359060101652</c:v>
                </c:pt>
                <c:pt idx="493">
                  <c:v>1.1724552990115664</c:v>
                </c:pt>
                <c:pt idx="494">
                  <c:v>1.1740562595879123</c:v>
                </c:pt>
                <c:pt idx="495">
                  <c:v>1.1664050872308576</c:v>
                </c:pt>
                <c:pt idx="496">
                  <c:v>1.1520033059579107</c:v>
                </c:pt>
                <c:pt idx="497">
                  <c:v>1.1524298963590258</c:v>
                </c:pt>
                <c:pt idx="498">
                  <c:v>1.1557570838045987</c:v>
                </c:pt>
                <c:pt idx="499">
                  <c:v>1.1633830407903705</c:v>
                </c:pt>
                <c:pt idx="500">
                  <c:v>1.1631275977749549</c:v>
                </c:pt>
                <c:pt idx="501">
                  <c:v>1.1544819105170934</c:v>
                </c:pt>
                <c:pt idx="502">
                  <c:v>1.1537206884860092</c:v>
                </c:pt>
                <c:pt idx="503">
                  <c:v>1.1466785194499587</c:v>
                </c:pt>
                <c:pt idx="504">
                  <c:v>1.1405408817155687</c:v>
                </c:pt>
                <c:pt idx="505">
                  <c:v>1.161650777169009</c:v>
                </c:pt>
                <c:pt idx="506">
                  <c:v>1.1711154572449645</c:v>
                </c:pt>
                <c:pt idx="507">
                  <c:v>1.1766938465882359</c:v>
                </c:pt>
                <c:pt idx="508">
                  <c:v>1.1941102391079834</c:v>
                </c:pt>
                <c:pt idx="509">
                  <c:v>1.1980929709969281</c:v>
                </c:pt>
                <c:pt idx="510">
                  <c:v>1.1993100328259654</c:v>
                </c:pt>
                <c:pt idx="511">
                  <c:v>1.2074636090464215</c:v>
                </c:pt>
                <c:pt idx="512">
                  <c:v>1.2012699153527278</c:v>
                </c:pt>
                <c:pt idx="513">
                  <c:v>1.2009437070945082</c:v>
                </c:pt>
                <c:pt idx="514">
                  <c:v>1.1949956197566638</c:v>
                </c:pt>
                <c:pt idx="515">
                  <c:v>1.1836099287540662</c:v>
                </c:pt>
                <c:pt idx="516">
                  <c:v>1.1913577121889558</c:v>
                </c:pt>
                <c:pt idx="517">
                  <c:v>1.1604083041238429</c:v>
                </c:pt>
                <c:pt idx="518">
                  <c:v>1.1603605822469414</c:v>
                </c:pt>
                <c:pt idx="519">
                  <c:v>1.1662783773910088</c:v>
                </c:pt>
                <c:pt idx="520">
                  <c:v>1.1608105262209361</c:v>
                </c:pt>
                <c:pt idx="521">
                  <c:v>1.1688546526371555</c:v>
                </c:pt>
                <c:pt idx="522">
                  <c:v>1.1810522994732799</c:v>
                </c:pt>
                <c:pt idx="523">
                  <c:v>1.1824198328288211</c:v>
                </c:pt>
                <c:pt idx="524">
                  <c:v>1.1808440646418299</c:v>
                </c:pt>
                <c:pt idx="525">
                  <c:v>1.1821709680467691</c:v>
                </c:pt>
                <c:pt idx="526">
                  <c:v>1.1662633896180292</c:v>
                </c:pt>
                <c:pt idx="527">
                  <c:v>1.153663806044944</c:v>
                </c:pt>
                <c:pt idx="528">
                  <c:v>1.1494644224351562</c:v>
                </c:pt>
                <c:pt idx="529">
                  <c:v>1.1460255913963879</c:v>
                </c:pt>
                <c:pt idx="530">
                  <c:v>1.1573039234382323</c:v>
                </c:pt>
                <c:pt idx="531">
                  <c:v>1.1474923135320383</c:v>
                </c:pt>
                <c:pt idx="532">
                  <c:v>1.1533384636577879</c:v>
                </c:pt>
                <c:pt idx="533">
                  <c:v>1.1425676146720627</c:v>
                </c:pt>
                <c:pt idx="534">
                  <c:v>1.1523620648886708</c:v>
                </c:pt>
                <c:pt idx="535">
                  <c:v>1.1591011364612211</c:v>
                </c:pt>
                <c:pt idx="536">
                  <c:v>1.1683411926426752</c:v>
                </c:pt>
                <c:pt idx="537">
                  <c:v>1.1604056717112583</c:v>
                </c:pt>
                <c:pt idx="538">
                  <c:v>1.1487474318487934</c:v>
                </c:pt>
                <c:pt idx="539">
                  <c:v>1.1619383866226627</c:v>
                </c:pt>
                <c:pt idx="540">
                  <c:v>1.1588206890691313</c:v>
                </c:pt>
                <c:pt idx="541">
                  <c:v>1.1613381950041066</c:v>
                </c:pt>
                <c:pt idx="542">
                  <c:v>1.1727667664326782</c:v>
                </c:pt>
                <c:pt idx="543">
                  <c:v>1.1579701680580039</c:v>
                </c:pt>
                <c:pt idx="544">
                  <c:v>1.1723425080377712</c:v>
                </c:pt>
                <c:pt idx="545">
                  <c:v>1.1718704146577006</c:v>
                </c:pt>
                <c:pt idx="546">
                  <c:v>1.1662852737303075</c:v>
                </c:pt>
                <c:pt idx="547">
                  <c:v>1.1577477036723614</c:v>
                </c:pt>
                <c:pt idx="548">
                  <c:v>1.1524061943965789</c:v>
                </c:pt>
                <c:pt idx="549">
                  <c:v>1.1520028277905174</c:v>
                </c:pt>
                <c:pt idx="550">
                  <c:v>1.1428119945324693</c:v>
                </c:pt>
                <c:pt idx="551">
                  <c:v>1.1447207046942234</c:v>
                </c:pt>
                <c:pt idx="552">
                  <c:v>1.1480940203115826</c:v>
                </c:pt>
                <c:pt idx="553">
                  <c:v>1.1646378378458524</c:v>
                </c:pt>
                <c:pt idx="554">
                  <c:v>1.1725550373818843</c:v>
                </c:pt>
                <c:pt idx="555">
                  <c:v>1.1634606946414241</c:v>
                </c:pt>
                <c:pt idx="556">
                  <c:v>1.1673974445893114</c:v>
                </c:pt>
                <c:pt idx="557">
                  <c:v>1.1693669995410809</c:v>
                </c:pt>
                <c:pt idx="558">
                  <c:v>1.1595918689889133</c:v>
                </c:pt>
                <c:pt idx="559">
                  <c:v>1.1618938534789192</c:v>
                </c:pt>
                <c:pt idx="560">
                  <c:v>1.1585591679773444</c:v>
                </c:pt>
                <c:pt idx="561">
                  <c:v>1.163993918056651</c:v>
                </c:pt>
                <c:pt idx="562">
                  <c:v>1.1644820685022372</c:v>
                </c:pt>
                <c:pt idx="563">
                  <c:v>1.1599599547710768</c:v>
                </c:pt>
                <c:pt idx="564">
                  <c:v>1.1783756436708575</c:v>
                </c:pt>
                <c:pt idx="565">
                  <c:v>1.1812162859846898</c:v>
                </c:pt>
                <c:pt idx="566">
                  <c:v>1.1782783455862536</c:v>
                </c:pt>
                <c:pt idx="567">
                  <c:v>1.1801038271964339</c:v>
                </c:pt>
                <c:pt idx="568">
                  <c:v>1.185833949005465</c:v>
                </c:pt>
                <c:pt idx="569">
                  <c:v>1.1952656579565588</c:v>
                </c:pt>
                <c:pt idx="570">
                  <c:v>1.1989938572247698</c:v>
                </c:pt>
                <c:pt idx="571">
                  <c:v>1.1896964791198941</c:v>
                </c:pt>
                <c:pt idx="572">
                  <c:v>1.1872763239281678</c:v>
                </c:pt>
                <c:pt idx="573">
                  <c:v>1.1788637714224373</c:v>
                </c:pt>
                <c:pt idx="574">
                  <c:v>1.1790691222790437</c:v>
                </c:pt>
                <c:pt idx="575">
                  <c:v>1.1833630070128756</c:v>
                </c:pt>
                <c:pt idx="576">
                  <c:v>1.1729954402661888</c:v>
                </c:pt>
                <c:pt idx="577">
                  <c:v>1.1920709395815485</c:v>
                </c:pt>
                <c:pt idx="578">
                  <c:v>1.1963567200569225</c:v>
                </c:pt>
                <c:pt idx="579">
                  <c:v>1.1933925439133504</c:v>
                </c:pt>
                <c:pt idx="580">
                  <c:v>1.1818939031591134</c:v>
                </c:pt>
                <c:pt idx="581">
                  <c:v>1.1803842660571484</c:v>
                </c:pt>
                <c:pt idx="582">
                  <c:v>1.177471769866248</c:v>
                </c:pt>
                <c:pt idx="583">
                  <c:v>1.1779008106368758</c:v>
                </c:pt>
                <c:pt idx="584">
                  <c:v>1.1866776876196041</c:v>
                </c:pt>
                <c:pt idx="585">
                  <c:v>1.1771094520651357</c:v>
                </c:pt>
                <c:pt idx="586">
                  <c:v>1.1688187969857864</c:v>
                </c:pt>
                <c:pt idx="587">
                  <c:v>1.170787242565974</c:v>
                </c:pt>
                <c:pt idx="588">
                  <c:v>1.1686392246007329</c:v>
                </c:pt>
                <c:pt idx="589">
                  <c:v>1.1773743251166553</c:v>
                </c:pt>
                <c:pt idx="590">
                  <c:v>1.1849050564970542</c:v>
                </c:pt>
                <c:pt idx="591">
                  <c:v>1.1857161007018808</c:v>
                </c:pt>
                <c:pt idx="592">
                  <c:v>1.183349071207294</c:v>
                </c:pt>
                <c:pt idx="593">
                  <c:v>1.1737942052383956</c:v>
                </c:pt>
                <c:pt idx="594">
                  <c:v>1.1517623670490895</c:v>
                </c:pt>
                <c:pt idx="595">
                  <c:v>1.138688302806987</c:v>
                </c:pt>
                <c:pt idx="596">
                  <c:v>1.1380586453284289</c:v>
                </c:pt>
                <c:pt idx="597">
                  <c:v>1.1312748579074916</c:v>
                </c:pt>
                <c:pt idx="598">
                  <c:v>1.1160133239939984</c:v>
                </c:pt>
                <c:pt idx="599">
                  <c:v>1.1086332963501659</c:v>
                </c:pt>
                <c:pt idx="600">
                  <c:v>1.1172968420401308</c:v>
                </c:pt>
                <c:pt idx="601">
                  <c:v>1.1071210615221592</c:v>
                </c:pt>
                <c:pt idx="602">
                  <c:v>1.0973013628026327</c:v>
                </c:pt>
                <c:pt idx="603">
                  <c:v>1.1044205016226529</c:v>
                </c:pt>
                <c:pt idx="604">
                  <c:v>1.1167608679100378</c:v>
                </c:pt>
                <c:pt idx="605">
                  <c:v>1.1209429543273213</c:v>
                </c:pt>
                <c:pt idx="606">
                  <c:v>1.0991048970926867</c:v>
                </c:pt>
                <c:pt idx="607">
                  <c:v>1.1043808168783404</c:v>
                </c:pt>
                <c:pt idx="608">
                  <c:v>1.127798434219659</c:v>
                </c:pt>
                <c:pt idx="609">
                  <c:v>1.1255281953806358</c:v>
                </c:pt>
                <c:pt idx="610">
                  <c:v>1.103580151484548</c:v>
                </c:pt>
                <c:pt idx="611">
                  <c:v>1.1022425920550711</c:v>
                </c:pt>
                <c:pt idx="612">
                  <c:v>1.09578704771367</c:v>
                </c:pt>
                <c:pt idx="613">
                  <c:v>1.0934423293993114</c:v>
                </c:pt>
                <c:pt idx="614">
                  <c:v>1.0866670100051197</c:v>
                </c:pt>
                <c:pt idx="615">
                  <c:v>1.0668987359572657</c:v>
                </c:pt>
                <c:pt idx="616">
                  <c:v>1.064622884321744</c:v>
                </c:pt>
                <c:pt idx="617">
                  <c:v>1.0734635739087171</c:v>
                </c:pt>
                <c:pt idx="618">
                  <c:v>1.1014457468727885</c:v>
                </c:pt>
                <c:pt idx="619">
                  <c:v>1.0949362241530285</c:v>
                </c:pt>
                <c:pt idx="620">
                  <c:v>1.0860421595014969</c:v>
                </c:pt>
                <c:pt idx="621">
                  <c:v>1.0856418857659098</c:v>
                </c:pt>
                <c:pt idx="622">
                  <c:v>1.1019434254992984</c:v>
                </c:pt>
                <c:pt idx="623">
                  <c:v>1.0898244087474747</c:v>
                </c:pt>
                <c:pt idx="624">
                  <c:v>1.0876114643091057</c:v>
                </c:pt>
                <c:pt idx="625">
                  <c:v>1.0909124539612769</c:v>
                </c:pt>
                <c:pt idx="626">
                  <c:v>1.0721677152759148</c:v>
                </c:pt>
                <c:pt idx="627">
                  <c:v>1.0795351023093136</c:v>
                </c:pt>
                <c:pt idx="628">
                  <c:v>1.110290831222039</c:v>
                </c:pt>
                <c:pt idx="629">
                  <c:v>1.1037757829110322</c:v>
                </c:pt>
                <c:pt idx="630">
                  <c:v>1.1107715866984156</c:v>
                </c:pt>
                <c:pt idx="631">
                  <c:v>1.0904090965486914</c:v>
                </c:pt>
                <c:pt idx="632">
                  <c:v>1.0888646453115216</c:v>
                </c:pt>
                <c:pt idx="633">
                  <c:v>1.0773664660714068</c:v>
                </c:pt>
                <c:pt idx="634">
                  <c:v>1.0690141700050058</c:v>
                </c:pt>
                <c:pt idx="635">
                  <c:v>1.0770094359659499</c:v>
                </c:pt>
                <c:pt idx="636">
                  <c:v>1.0563970659347706</c:v>
                </c:pt>
                <c:pt idx="637">
                  <c:v>1.040878837010923</c:v>
                </c:pt>
                <c:pt idx="638">
                  <c:v>1.0300613341695526</c:v>
                </c:pt>
                <c:pt idx="639">
                  <c:v>1.0343905161388174</c:v>
                </c:pt>
                <c:pt idx="640">
                  <c:v>1.0370054293155282</c:v>
                </c:pt>
                <c:pt idx="641">
                  <c:v>1.0494074560213162</c:v>
                </c:pt>
                <c:pt idx="642">
                  <c:v>1.0335011095836402</c:v>
                </c:pt>
                <c:pt idx="643">
                  <c:v>1.0232685768102217</c:v>
                </c:pt>
                <c:pt idx="644">
                  <c:v>1.0442482721018433</c:v>
                </c:pt>
                <c:pt idx="645">
                  <c:v>1.0490919651817037</c:v>
                </c:pt>
                <c:pt idx="646">
                  <c:v>1.0479909393478781</c:v>
                </c:pt>
                <c:pt idx="647">
                  <c:v>1.0417068304143617</c:v>
                </c:pt>
                <c:pt idx="648">
                  <c:v>1.0631943890029598</c:v>
                </c:pt>
                <c:pt idx="649">
                  <c:v>1.0626183445084885</c:v>
                </c:pt>
                <c:pt idx="650">
                  <c:v>1.0463936769187361</c:v>
                </c:pt>
                <c:pt idx="651">
                  <c:v>1.0568587462144652</c:v>
                </c:pt>
                <c:pt idx="652">
                  <c:v>1.0636032546384362</c:v>
                </c:pt>
                <c:pt idx="653">
                  <c:v>1.0591282116091763</c:v>
                </c:pt>
                <c:pt idx="654">
                  <c:v>1.0526714076938664</c:v>
                </c:pt>
                <c:pt idx="655">
                  <c:v>1.0464269711321212</c:v>
                </c:pt>
                <c:pt idx="656">
                  <c:v>1.0469927038907421</c:v>
                </c:pt>
                <c:pt idx="657">
                  <c:v>1.0541546004471083</c:v>
                </c:pt>
                <c:pt idx="658">
                  <c:v>1.0477787884333141</c:v>
                </c:pt>
                <c:pt idx="659">
                  <c:v>1.0528839177767095</c:v>
                </c:pt>
                <c:pt idx="660">
                  <c:v>1.0797186865359529</c:v>
                </c:pt>
                <c:pt idx="661">
                  <c:v>1.102939035460309</c:v>
                </c:pt>
                <c:pt idx="662">
                  <c:v>1.105187357180498</c:v>
                </c:pt>
                <c:pt idx="663">
                  <c:v>1.1070112121872024</c:v>
                </c:pt>
                <c:pt idx="664">
                  <c:v>1.0972805498170821</c:v>
                </c:pt>
                <c:pt idx="665">
                  <c:v>1.0987602566941961</c:v>
                </c:pt>
                <c:pt idx="666">
                  <c:v>1.0904324134265089</c:v>
                </c:pt>
                <c:pt idx="667">
                  <c:v>1.0935154688763575</c:v>
                </c:pt>
                <c:pt idx="668">
                  <c:v>1.0951294195833452</c:v>
                </c:pt>
                <c:pt idx="669">
                  <c:v>1.1032118488059168</c:v>
                </c:pt>
                <c:pt idx="670">
                  <c:v>1.1053515809573029</c:v>
                </c:pt>
                <c:pt idx="671">
                  <c:v>1.1106259431089884</c:v>
                </c:pt>
                <c:pt idx="672">
                  <c:v>1.109222611777404</c:v>
                </c:pt>
                <c:pt idx="673">
                  <c:v>1.1153882223564271</c:v>
                </c:pt>
                <c:pt idx="674">
                  <c:v>1.1243346007089596</c:v>
                </c:pt>
                <c:pt idx="675">
                  <c:v>1.1046986361522186</c:v>
                </c:pt>
                <c:pt idx="676">
                  <c:v>1.1000172979000877</c:v>
                </c:pt>
                <c:pt idx="677">
                  <c:v>1.1063246520065779</c:v>
                </c:pt>
                <c:pt idx="678">
                  <c:v>1.1120844426981973</c:v>
                </c:pt>
                <c:pt idx="679">
                  <c:v>1.1322703271013341</c:v>
                </c:pt>
                <c:pt idx="680">
                  <c:v>1.1373701259563551</c:v>
                </c:pt>
                <c:pt idx="681">
                  <c:v>1.1385955029599082</c:v>
                </c:pt>
                <c:pt idx="682">
                  <c:v>1.142568491557554</c:v>
                </c:pt>
                <c:pt idx="683">
                  <c:v>1.1424030949732997</c:v>
                </c:pt>
                <c:pt idx="684">
                  <c:v>1.1356023327977911</c:v>
                </c:pt>
                <c:pt idx="685">
                  <c:v>1.150580094399696</c:v>
                </c:pt>
                <c:pt idx="686">
                  <c:v>1.1442106289364207</c:v>
                </c:pt>
                <c:pt idx="687">
                  <c:v>1.1365647610692506</c:v>
                </c:pt>
                <c:pt idx="688">
                  <c:v>1.1538234628450479</c:v>
                </c:pt>
                <c:pt idx="689">
                  <c:v>1.1591737782288709</c:v>
                </c:pt>
                <c:pt idx="690">
                  <c:v>1.1570462468884659</c:v>
                </c:pt>
                <c:pt idx="691">
                  <c:v>1.1606218386428613</c:v>
                </c:pt>
                <c:pt idx="692">
                  <c:v>1.1561321630911308</c:v>
                </c:pt>
                <c:pt idx="693">
                  <c:v>1.1432432124040626</c:v>
                </c:pt>
                <c:pt idx="694">
                  <c:v>1.1478242720497041</c:v>
                </c:pt>
                <c:pt idx="695">
                  <c:v>1.1727284048554885</c:v>
                </c:pt>
                <c:pt idx="696">
                  <c:v>1.1776595825087475</c:v>
                </c:pt>
                <c:pt idx="697">
                  <c:v>1.1749663664536283</c:v>
                </c:pt>
                <c:pt idx="698">
                  <c:v>1.1786461537381825</c:v>
                </c:pt>
                <c:pt idx="699">
                  <c:v>1.179953010894556</c:v>
                </c:pt>
                <c:pt idx="700">
                  <c:v>1.1787659726435771</c:v>
                </c:pt>
                <c:pt idx="701">
                  <c:v>1.1948839424652506</c:v>
                </c:pt>
                <c:pt idx="702">
                  <c:v>1.1999289225064484</c:v>
                </c:pt>
                <c:pt idx="703">
                  <c:v>1.2001605098640946</c:v>
                </c:pt>
                <c:pt idx="704">
                  <c:v>1.1897414916829079</c:v>
                </c:pt>
                <c:pt idx="705">
                  <c:v>1.1845590231666967</c:v>
                </c:pt>
                <c:pt idx="706">
                  <c:v>1.1878634476852914</c:v>
                </c:pt>
                <c:pt idx="707">
                  <c:v>1.1897446340633924</c:v>
                </c:pt>
                <c:pt idx="708">
                  <c:v>1.1993083865640066</c:v>
                </c:pt>
                <c:pt idx="709">
                  <c:v>1.1923266433878639</c:v>
                </c:pt>
                <c:pt idx="710">
                  <c:v>1.1998417552976826</c:v>
                </c:pt>
                <c:pt idx="711">
                  <c:v>1.2098663099549598</c:v>
                </c:pt>
                <c:pt idx="712">
                  <c:v>1.1946949005505207</c:v>
                </c:pt>
                <c:pt idx="713">
                  <c:v>1.2006275627963159</c:v>
                </c:pt>
                <c:pt idx="714">
                  <c:v>1.2033709358719034</c:v>
                </c:pt>
                <c:pt idx="715">
                  <c:v>1.1890047451923231</c:v>
                </c:pt>
                <c:pt idx="716">
                  <c:v>1.1904804574284371</c:v>
                </c:pt>
                <c:pt idx="717">
                  <c:v>1.1868609342231418</c:v>
                </c:pt>
                <c:pt idx="718">
                  <c:v>1.2034573731484812</c:v>
                </c:pt>
                <c:pt idx="719">
                  <c:v>1.2088087638173184</c:v>
                </c:pt>
                <c:pt idx="720">
                  <c:v>1.2135287514144313</c:v>
                </c:pt>
                <c:pt idx="721">
                  <c:v>1.2080365382411209</c:v>
                </c:pt>
                <c:pt idx="722">
                  <c:v>1.2143406287165999</c:v>
                </c:pt>
                <c:pt idx="723">
                  <c:v>1.2239859394052488</c:v>
                </c:pt>
                <c:pt idx="724">
                  <c:v>1.2348626362378281</c:v>
                </c:pt>
                <c:pt idx="725">
                  <c:v>1.238549906482844</c:v>
                </c:pt>
                <c:pt idx="726">
                  <c:v>1.2430932831873072</c:v>
                </c:pt>
                <c:pt idx="727">
                  <c:v>1.2423718505330454</c:v>
                </c:pt>
                <c:pt idx="728">
                  <c:v>1.244115645898104</c:v>
                </c:pt>
                <c:pt idx="729">
                  <c:v>1.2469263632131207</c:v>
                </c:pt>
                <c:pt idx="730">
                  <c:v>1.2529411347844797</c:v>
                </c:pt>
                <c:pt idx="731">
                  <c:v>1.2506166524351587</c:v>
                </c:pt>
                <c:pt idx="732">
                  <c:v>1.2283862293631083</c:v>
                </c:pt>
                <c:pt idx="733">
                  <c:v>1.2312986264856374</c:v>
                </c:pt>
                <c:pt idx="734">
                  <c:v>1.2382804389484254</c:v>
                </c:pt>
                <c:pt idx="735">
                  <c:v>1.2374325889732474</c:v>
                </c:pt>
                <c:pt idx="736">
                  <c:v>1.2284277041163039</c:v>
                </c:pt>
                <c:pt idx="737">
                  <c:v>1.2424042240135504</c:v>
                </c:pt>
                <c:pt idx="738">
                  <c:v>1.2451376636473139</c:v>
                </c:pt>
                <c:pt idx="739">
                  <c:v>1.2419684252064465</c:v>
                </c:pt>
                <c:pt idx="740">
                  <c:v>1.2299237147074831</c:v>
                </c:pt>
                <c:pt idx="741">
                  <c:v>1.2348464696499291</c:v>
                </c:pt>
                <c:pt idx="742">
                  <c:v>1.2379424102168277</c:v>
                </c:pt>
                <c:pt idx="743">
                  <c:v>1.2324896101453888</c:v>
                </c:pt>
                <c:pt idx="744">
                  <c:v>1.2333145398580103</c:v>
                </c:pt>
                <c:pt idx="745">
                  <c:v>1.2445120009444499</c:v>
                </c:pt>
                <c:pt idx="746">
                  <c:v>1.2473677020883938</c:v>
                </c:pt>
                <c:pt idx="747">
                  <c:v>1.2376527907777377</c:v>
                </c:pt>
                <c:pt idx="748">
                  <c:v>1.2343752738736788</c:v>
                </c:pt>
                <c:pt idx="749">
                  <c:v>1.2303419315773627</c:v>
                </c:pt>
                <c:pt idx="750">
                  <c:v>1.2237949553354621</c:v>
                </c:pt>
                <c:pt idx="751">
                  <c:v>1.2137908789715786</c:v>
                </c:pt>
                <c:pt idx="752">
                  <c:v>1.2166159800518652</c:v>
                </c:pt>
                <c:pt idx="753">
                  <c:v>1.2222388593538527</c:v>
                </c:pt>
                <c:pt idx="754">
                  <c:v>1.2197039979206068</c:v>
                </c:pt>
                <c:pt idx="755">
                  <c:v>1.2185442085019798</c:v>
                </c:pt>
                <c:pt idx="756">
                  <c:v>1.2199500938682497</c:v>
                </c:pt>
                <c:pt idx="757">
                  <c:v>1.2390137359674103</c:v>
                </c:pt>
                <c:pt idx="758">
                  <c:v>1.2347692395900127</c:v>
                </c:pt>
                <c:pt idx="759">
                  <c:v>1.235799878698286</c:v>
                </c:pt>
                <c:pt idx="760">
                  <c:v>1.2405504858135652</c:v>
                </c:pt>
                <c:pt idx="761">
                  <c:v>1.2519782298365543</c:v>
                </c:pt>
                <c:pt idx="762">
                  <c:v>1.2622802423355217</c:v>
                </c:pt>
                <c:pt idx="763">
                  <c:v>1.2677029993851059</c:v>
                </c:pt>
                <c:pt idx="764">
                  <c:v>1.2664183142413785</c:v>
                </c:pt>
                <c:pt idx="765">
                  <c:v>1.2584071985469731</c:v>
                </c:pt>
                <c:pt idx="766">
                  <c:v>1.239804379672772</c:v>
                </c:pt>
                <c:pt idx="767">
                  <c:v>1.2415493955061425</c:v>
                </c:pt>
                <c:pt idx="768">
                  <c:v>1.2316485156134438</c:v>
                </c:pt>
                <c:pt idx="769">
                  <c:v>1.228489472994474</c:v>
                </c:pt>
                <c:pt idx="770">
                  <c:v>1.2449719360597722</c:v>
                </c:pt>
                <c:pt idx="771">
                  <c:v>1.2311698801747597</c:v>
                </c:pt>
                <c:pt idx="772">
                  <c:v>1.2284810881623844</c:v>
                </c:pt>
                <c:pt idx="773">
                  <c:v>1.2296711816213826</c:v>
                </c:pt>
                <c:pt idx="774">
                  <c:v>1.231180972729389</c:v>
                </c:pt>
                <c:pt idx="775">
                  <c:v>1.2393485544052056</c:v>
                </c:pt>
                <c:pt idx="776">
                  <c:v>1.2388854571212993</c:v>
                </c:pt>
                <c:pt idx="777">
                  <c:v>1.2426142801417577</c:v>
                </c:pt>
                <c:pt idx="778">
                  <c:v>1.2410904748551543</c:v>
                </c:pt>
                <c:pt idx="779">
                  <c:v>1.2397927066822225</c:v>
                </c:pt>
                <c:pt idx="780">
                  <c:v>1.2497700638258764</c:v>
                </c:pt>
                <c:pt idx="781">
                  <c:v>1.2495436633178558</c:v>
                </c:pt>
                <c:pt idx="782">
                  <c:v>1.2357301049319598</c:v>
                </c:pt>
                <c:pt idx="783">
                  <c:v>1.2317480939884304</c:v>
                </c:pt>
                <c:pt idx="784">
                  <c:v>1.2347844970878108</c:v>
                </c:pt>
                <c:pt idx="785">
                  <c:v>1.2522526272803192</c:v>
                </c:pt>
                <c:pt idx="786">
                  <c:v>1.2568973065605316</c:v>
                </c:pt>
                <c:pt idx="787">
                  <c:v>1.2558443343820307</c:v>
                </c:pt>
                <c:pt idx="788">
                  <c:v>1.2625531277325295</c:v>
                </c:pt>
                <c:pt idx="789">
                  <c:v>1.2655088840953133</c:v>
                </c:pt>
                <c:pt idx="790">
                  <c:v>1.2694292159913727</c:v>
                </c:pt>
                <c:pt idx="791">
                  <c:v>1.2658708247958184</c:v>
                </c:pt>
                <c:pt idx="792">
                  <c:v>1.2608810706417666</c:v>
                </c:pt>
                <c:pt idx="793">
                  <c:v>1.2201291819064408</c:v>
                </c:pt>
                <c:pt idx="794">
                  <c:v>1.2233524348862415</c:v>
                </c:pt>
                <c:pt idx="795">
                  <c:v>1.218697707783809</c:v>
                </c:pt>
                <c:pt idx="796">
                  <c:v>1.2030599650480593</c:v>
                </c:pt>
                <c:pt idx="797">
                  <c:v>1.1954760875951762</c:v>
                </c:pt>
                <c:pt idx="798">
                  <c:v>1.2130832425451452</c:v>
                </c:pt>
                <c:pt idx="799">
                  <c:v>1.2090674086859288</c:v>
                </c:pt>
                <c:pt idx="800">
                  <c:v>1.2150175267666845</c:v>
                </c:pt>
                <c:pt idx="801">
                  <c:v>1.2140498383966953</c:v>
                </c:pt>
                <c:pt idx="802">
                  <c:v>1.2207442455863053</c:v>
                </c:pt>
                <c:pt idx="803">
                  <c:v>1.2014208491321543</c:v>
                </c:pt>
                <c:pt idx="804">
                  <c:v>1.213420988466138</c:v>
                </c:pt>
                <c:pt idx="805">
                  <c:v>1.2144077079108213</c:v>
                </c:pt>
                <c:pt idx="806">
                  <c:v>1.2128947012111819</c:v>
                </c:pt>
                <c:pt idx="807">
                  <c:v>1.2220783336822105</c:v>
                </c:pt>
                <c:pt idx="808">
                  <c:v>1.2272084929901508</c:v>
                </c:pt>
                <c:pt idx="809">
                  <c:v>1.2493332631132232</c:v>
                </c:pt>
                <c:pt idx="810">
                  <c:v>1.2456794861596983</c:v>
                </c:pt>
                <c:pt idx="811">
                  <c:v>1.2425068232898551</c:v>
                </c:pt>
                <c:pt idx="812">
                  <c:v>1.2474732677392542</c:v>
                </c:pt>
                <c:pt idx="813">
                  <c:v>1.2402517696389186</c:v>
                </c:pt>
                <c:pt idx="814">
                  <c:v>1.22941894377422</c:v>
                </c:pt>
                <c:pt idx="815">
                  <c:v>1.2300854071130884</c:v>
                </c:pt>
                <c:pt idx="816">
                  <c:v>1.2304466380073606</c:v>
                </c:pt>
                <c:pt idx="817">
                  <c:v>1.2309939308823974</c:v>
                </c:pt>
                <c:pt idx="818">
                  <c:v>1.2439526018573428</c:v>
                </c:pt>
                <c:pt idx="819">
                  <c:v>1.2469754653942602</c:v>
                </c:pt>
                <c:pt idx="820">
                  <c:v>1.2531916786103736</c:v>
                </c:pt>
                <c:pt idx="821">
                  <c:v>1.2505716249958028</c:v>
                </c:pt>
                <c:pt idx="822">
                  <c:v>1.2554051878404153</c:v>
                </c:pt>
                <c:pt idx="823">
                  <c:v>1.2450360486881089</c:v>
                </c:pt>
                <c:pt idx="824">
                  <c:v>1.2536006922821448</c:v>
                </c:pt>
                <c:pt idx="825">
                  <c:v>1.2554534733837774</c:v>
                </c:pt>
                <c:pt idx="826">
                  <c:v>1.2648708716279915</c:v>
                </c:pt>
                <c:pt idx="827">
                  <c:v>1.2653888763827299</c:v>
                </c:pt>
                <c:pt idx="828">
                  <c:v>1.2640155120215351</c:v>
                </c:pt>
                <c:pt idx="829">
                  <c:v>1.2640591708496229</c:v>
                </c:pt>
                <c:pt idx="830">
                  <c:v>1.2713826195281825</c:v>
                </c:pt>
                <c:pt idx="831">
                  <c:v>1.2737067016782564</c:v>
                </c:pt>
                <c:pt idx="832">
                  <c:v>1.2784035419856858</c:v>
                </c:pt>
                <c:pt idx="833">
                  <c:v>1.2904861513128578</c:v>
                </c:pt>
                <c:pt idx="834">
                  <c:v>1.2948660315039993</c:v>
                </c:pt>
                <c:pt idx="835">
                  <c:v>1.2956545706954554</c:v>
                </c:pt>
                <c:pt idx="836">
                  <c:v>1.2833281505924443</c:v>
                </c:pt>
                <c:pt idx="837">
                  <c:v>1.2863692428157076</c:v>
                </c:pt>
                <c:pt idx="838">
                  <c:v>1.2950698614670584</c:v>
                </c:pt>
                <c:pt idx="839">
                  <c:v>1.2981972923698859</c:v>
                </c:pt>
                <c:pt idx="840">
                  <c:v>1.2982289439492998</c:v>
                </c:pt>
                <c:pt idx="841">
                  <c:v>1.2983660964523329</c:v>
                </c:pt>
                <c:pt idx="842">
                  <c:v>1.300407278755757</c:v>
                </c:pt>
                <c:pt idx="843">
                  <c:v>1.3034707107470405</c:v>
                </c:pt>
                <c:pt idx="844">
                  <c:v>1.2874919108624865</c:v>
                </c:pt>
                <c:pt idx="845">
                  <c:v>1.3000719023300633</c:v>
                </c:pt>
                <c:pt idx="846">
                  <c:v>1.294431468158828</c:v>
                </c:pt>
                <c:pt idx="847">
                  <c:v>1.2858036557779968</c:v>
                </c:pt>
                <c:pt idx="848">
                  <c:v>1.296371080542527</c:v>
                </c:pt>
                <c:pt idx="849">
                  <c:v>1.2927286036582459</c:v>
                </c:pt>
                <c:pt idx="850">
                  <c:v>1.2992283808087437</c:v>
                </c:pt>
                <c:pt idx="851">
                  <c:v>1.3067299754906772</c:v>
                </c:pt>
                <c:pt idx="852">
                  <c:v>1.3094979279384051</c:v>
                </c:pt>
                <c:pt idx="853">
                  <c:v>1.3032154786180472</c:v>
                </c:pt>
                <c:pt idx="854">
                  <c:v>1.2875623367000779</c:v>
                </c:pt>
                <c:pt idx="855">
                  <c:v>1.2953773372335251</c:v>
                </c:pt>
                <c:pt idx="856">
                  <c:v>1.3009562706727205</c:v>
                </c:pt>
                <c:pt idx="857">
                  <c:v>1.3105836505410218</c:v>
                </c:pt>
                <c:pt idx="858">
                  <c:v>1.3158545464369178</c:v>
                </c:pt>
                <c:pt idx="859">
                  <c:v>1.3158908499132349</c:v>
                </c:pt>
                <c:pt idx="860">
                  <c:v>1.3187276042928311</c:v>
                </c:pt>
                <c:pt idx="861">
                  <c:v>1.3180139576099954</c:v>
                </c:pt>
                <c:pt idx="862">
                  <c:v>1.3089576272350634</c:v>
                </c:pt>
                <c:pt idx="863">
                  <c:v>1.2918910162733694</c:v>
                </c:pt>
                <c:pt idx="864">
                  <c:v>1.3046900726816641</c:v>
                </c:pt>
                <c:pt idx="865">
                  <c:v>1.3024343468100623</c:v>
                </c:pt>
                <c:pt idx="866">
                  <c:v>1.2964983649807915</c:v>
                </c:pt>
                <c:pt idx="867">
                  <c:v>1.3087691472960554</c:v>
                </c:pt>
                <c:pt idx="868">
                  <c:v>1.3143442386031976</c:v>
                </c:pt>
                <c:pt idx="869">
                  <c:v>1.3236295743197846</c:v>
                </c:pt>
                <c:pt idx="870">
                  <c:v>1.3246386300804118</c:v>
                </c:pt>
                <c:pt idx="871">
                  <c:v>1.3232911499197428</c:v>
                </c:pt>
                <c:pt idx="872">
                  <c:v>1.3131817125565395</c:v>
                </c:pt>
                <c:pt idx="873">
                  <c:v>1.3231706830682661</c:v>
                </c:pt>
                <c:pt idx="874">
                  <c:v>1.3131877848340752</c:v>
                </c:pt>
                <c:pt idx="875">
                  <c:v>1.3084842040771316</c:v>
                </c:pt>
                <c:pt idx="876">
                  <c:v>1.306257218871423</c:v>
                </c:pt>
                <c:pt idx="877">
                  <c:v>1.3190516693702075</c:v>
                </c:pt>
                <c:pt idx="878">
                  <c:v>1.3183326021917443</c:v>
                </c:pt>
                <c:pt idx="879">
                  <c:v>1.3195905810390629</c:v>
                </c:pt>
                <c:pt idx="880">
                  <c:v>1.3299416487191209</c:v>
                </c:pt>
                <c:pt idx="881">
                  <c:v>1.3356117201579272</c:v>
                </c:pt>
                <c:pt idx="882">
                  <c:v>1.3436821455599219</c:v>
                </c:pt>
                <c:pt idx="883">
                  <c:v>1.3473418025112511</c:v>
                </c:pt>
                <c:pt idx="884">
                  <c:v>1.3477894188286261</c:v>
                </c:pt>
                <c:pt idx="885">
                  <c:v>1.3390874280785758</c:v>
                </c:pt>
                <c:pt idx="886">
                  <c:v>1.3452693144921182</c:v>
                </c:pt>
                <c:pt idx="887">
                  <c:v>1.3638925554904651</c:v>
                </c:pt>
                <c:pt idx="888">
                  <c:v>1.3693996484084328</c:v>
                </c:pt>
                <c:pt idx="889">
                  <c:v>1.3673624072463195</c:v>
                </c:pt>
                <c:pt idx="890">
                  <c:v>1.3741473501956001</c:v>
                </c:pt>
                <c:pt idx="891">
                  <c:v>1.3722862290170206</c:v>
                </c:pt>
                <c:pt idx="892">
                  <c:v>1.379651365083125</c:v>
                </c:pt>
                <c:pt idx="893">
                  <c:v>1.3713171793345342</c:v>
                </c:pt>
                <c:pt idx="894">
                  <c:v>1.371538213973118</c:v>
                </c:pt>
                <c:pt idx="895">
                  <c:v>1.3539673880264393</c:v>
                </c:pt>
                <c:pt idx="896">
                  <c:v>1.3592609323017637</c:v>
                </c:pt>
                <c:pt idx="897">
                  <c:v>1.3470588976348583</c:v>
                </c:pt>
                <c:pt idx="898">
                  <c:v>1.3317513369784604</c:v>
                </c:pt>
                <c:pt idx="899">
                  <c:v>1.3408199857293486</c:v>
                </c:pt>
                <c:pt idx="900">
                  <c:v>1.3196084939337935</c:v>
                </c:pt>
                <c:pt idx="901">
                  <c:v>1.3263474150853105</c:v>
                </c:pt>
                <c:pt idx="902">
                  <c:v>1.3374112273706664</c:v>
                </c:pt>
                <c:pt idx="903">
                  <c:v>1.3129832806606085</c:v>
                </c:pt>
                <c:pt idx="904">
                  <c:v>1.3316483211076104</c:v>
                </c:pt>
                <c:pt idx="905">
                  <c:v>1.3353681899144383</c:v>
                </c:pt>
                <c:pt idx="906">
                  <c:v>1.3484694725147115</c:v>
                </c:pt>
                <c:pt idx="907">
                  <c:v>1.3230183670169104</c:v>
                </c:pt>
                <c:pt idx="908">
                  <c:v>1.3170186561596025</c:v>
                </c:pt>
                <c:pt idx="909">
                  <c:v>1.3218338903763347</c:v>
                </c:pt>
                <c:pt idx="910">
                  <c:v>1.3047278994023426</c:v>
                </c:pt>
                <c:pt idx="911">
                  <c:v>1.2855833051204755</c:v>
                </c:pt>
                <c:pt idx="912">
                  <c:v>1.2754863572621222</c:v>
                </c:pt>
                <c:pt idx="913">
                  <c:v>1.2986109069861336</c:v>
                </c:pt>
                <c:pt idx="914">
                  <c:v>1.3008716255452035</c:v>
                </c:pt>
                <c:pt idx="915">
                  <c:v>1.3103483958365323</c:v>
                </c:pt>
                <c:pt idx="916">
                  <c:v>1.3238387856344904</c:v>
                </c:pt>
                <c:pt idx="917">
                  <c:v>1.3213139633788793</c:v>
                </c:pt>
                <c:pt idx="918">
                  <c:v>1.3365840629709864</c:v>
                </c:pt>
                <c:pt idx="919">
                  <c:v>1.3295023144062004</c:v>
                </c:pt>
                <c:pt idx="920">
                  <c:v>1.304726834172669</c:v>
                </c:pt>
                <c:pt idx="921">
                  <c:v>1.3340069672785428</c:v>
                </c:pt>
                <c:pt idx="922">
                  <c:v>1.3385597462641428</c:v>
                </c:pt>
                <c:pt idx="923">
                  <c:v>1.3512803064169117</c:v>
                </c:pt>
                <c:pt idx="924">
                  <c:v>1.3672603539849575</c:v>
                </c:pt>
                <c:pt idx="925">
                  <c:v>1.3543279755260536</c:v>
                </c:pt>
                <c:pt idx="926">
                  <c:v>1.3564790199609156</c:v>
                </c:pt>
                <c:pt idx="927">
                  <c:v>1.336305604639727</c:v>
                </c:pt>
                <c:pt idx="928">
                  <c:v>1.3372502774510224</c:v>
                </c:pt>
                <c:pt idx="929">
                  <c:v>1.3519324527392582</c:v>
                </c:pt>
                <c:pt idx="930">
                  <c:v>1.3519223973339751</c:v>
                </c:pt>
                <c:pt idx="931">
                  <c:v>1.3567842346761037</c:v>
                </c:pt>
                <c:pt idx="932">
                  <c:v>1.3578799852652572</c:v>
                </c:pt>
                <c:pt idx="933">
                  <c:v>1.3490136204748213</c:v>
                </c:pt>
                <c:pt idx="934">
                  <c:v>1.3753816943800596</c:v>
                </c:pt>
                <c:pt idx="935">
                  <c:v>1.3783246482410285</c:v>
                </c:pt>
                <c:pt idx="936">
                  <c:v>1.3740382901268302</c:v>
                </c:pt>
                <c:pt idx="937">
                  <c:v>1.3823379639452213</c:v>
                </c:pt>
                <c:pt idx="938">
                  <c:v>1.3861291695193181</c:v>
                </c:pt>
                <c:pt idx="939">
                  <c:v>1.3956467293686314</c:v>
                </c:pt>
                <c:pt idx="940">
                  <c:v>1.4012080897110766</c:v>
                </c:pt>
                <c:pt idx="941">
                  <c:v>1.4050435985744059</c:v>
                </c:pt>
                <c:pt idx="942">
                  <c:v>1.402524983240427</c:v>
                </c:pt>
                <c:pt idx="943">
                  <c:v>1.4148916210547933</c:v>
                </c:pt>
                <c:pt idx="944">
                  <c:v>1.4143814579443099</c:v>
                </c:pt>
                <c:pt idx="945">
                  <c:v>1.4082941849764337</c:v>
                </c:pt>
                <c:pt idx="946">
                  <c:v>1.4095067327056408</c:v>
                </c:pt>
                <c:pt idx="947">
                  <c:v>1.4304560288548838</c:v>
                </c:pt>
                <c:pt idx="948">
                  <c:v>1.4367779294256691</c:v>
                </c:pt>
                <c:pt idx="949">
                  <c:v>1.4404529384398421</c:v>
                </c:pt>
                <c:pt idx="950">
                  <c:v>1.4431104427807395</c:v>
                </c:pt>
                <c:pt idx="951">
                  <c:v>1.426546211598092</c:v>
                </c:pt>
                <c:pt idx="952">
                  <c:v>1.4438611976788422</c:v>
                </c:pt>
                <c:pt idx="953">
                  <c:v>1.4351054182675504</c:v>
                </c:pt>
                <c:pt idx="954">
                  <c:v>1.4315017645888592</c:v>
                </c:pt>
                <c:pt idx="955">
                  <c:v>1.4445181187080705</c:v>
                </c:pt>
                <c:pt idx="956">
                  <c:v>1.4483636724586326</c:v>
                </c:pt>
                <c:pt idx="957">
                  <c:v>1.4225627654954962</c:v>
                </c:pt>
                <c:pt idx="958">
                  <c:v>1.4349367730409661</c:v>
                </c:pt>
                <c:pt idx="959">
                  <c:v>1.4570601130951968</c:v>
                </c:pt>
                <c:pt idx="960">
                  <c:v>1.4495369177097861</c:v>
                </c:pt>
                <c:pt idx="961">
                  <c:v>1.4371682237104531</c:v>
                </c:pt>
                <c:pt idx="962">
                  <c:v>1.4524676426378746</c:v>
                </c:pt>
                <c:pt idx="963">
                  <c:v>1.45649117322901</c:v>
                </c:pt>
                <c:pt idx="964">
                  <c:v>1.458392762576479</c:v>
                </c:pt>
                <c:pt idx="965">
                  <c:v>1.4726027000201398</c:v>
                </c:pt>
                <c:pt idx="966">
                  <c:v>1.4538843550594882</c:v>
                </c:pt>
                <c:pt idx="967">
                  <c:v>1.4615263509904326</c:v>
                </c:pt>
                <c:pt idx="968">
                  <c:v>1.4554826083870158</c:v>
                </c:pt>
                <c:pt idx="969">
                  <c:v>1.4661575520356742</c:v>
                </c:pt>
                <c:pt idx="970">
                  <c:v>1.4416338399352413</c:v>
                </c:pt>
                <c:pt idx="971">
                  <c:v>1.4124694972277099</c:v>
                </c:pt>
                <c:pt idx="972">
                  <c:v>1.3783505319069365</c:v>
                </c:pt>
                <c:pt idx="973">
                  <c:v>1.3527200939184394</c:v>
                </c:pt>
                <c:pt idx="974">
                  <c:v>1.3950577457729818</c:v>
                </c:pt>
                <c:pt idx="975">
                  <c:v>1.3814909913394651</c:v>
                </c:pt>
                <c:pt idx="976">
                  <c:v>1.3746118666859974</c:v>
                </c:pt>
                <c:pt idx="977">
                  <c:v>1.3867608960976168</c:v>
                </c:pt>
                <c:pt idx="978">
                  <c:v>1.3733469881986409</c:v>
                </c:pt>
                <c:pt idx="979">
                  <c:v>1.3777009666464475</c:v>
                </c:pt>
                <c:pt idx="980">
                  <c:v>1.3660947122743972</c:v>
                </c:pt>
                <c:pt idx="981">
                  <c:v>1.3773189070929261</c:v>
                </c:pt>
                <c:pt idx="982">
                  <c:v>1.3578305143678042</c:v>
                </c:pt>
                <c:pt idx="983">
                  <c:v>1.3801492500415888</c:v>
                </c:pt>
                <c:pt idx="984">
                  <c:v>1.4104527273447121</c:v>
                </c:pt>
                <c:pt idx="985">
                  <c:v>1.4138077113810967</c:v>
                </c:pt>
                <c:pt idx="986">
                  <c:v>1.4074721552124909</c:v>
                </c:pt>
                <c:pt idx="987">
                  <c:v>1.3971088408666001</c:v>
                </c:pt>
                <c:pt idx="988">
                  <c:v>1.3930507016129301</c:v>
                </c:pt>
                <c:pt idx="989">
                  <c:v>1.4125984564136644</c:v>
                </c:pt>
                <c:pt idx="990">
                  <c:v>1.4260981301159763</c:v>
                </c:pt>
                <c:pt idx="991">
                  <c:v>1.4272026350862486</c:v>
                </c:pt>
                <c:pt idx="992">
                  <c:v>1.4294937148984552</c:v>
                </c:pt>
                <c:pt idx="993">
                  <c:v>1.4055298387086927</c:v>
                </c:pt>
                <c:pt idx="994">
                  <c:v>1.4139954674879915</c:v>
                </c:pt>
                <c:pt idx="995">
                  <c:v>1.4108165738191292</c:v>
                </c:pt>
                <c:pt idx="996">
                  <c:v>1.4000416583189097</c:v>
                </c:pt>
                <c:pt idx="997">
                  <c:v>1.3752794594008986</c:v>
                </c:pt>
                <c:pt idx="998">
                  <c:v>1.3795797365188718</c:v>
                </c:pt>
                <c:pt idx="999">
                  <c:v>1.380323765807018</c:v>
                </c:pt>
                <c:pt idx="1000">
                  <c:v>1.3993685713215427</c:v>
                </c:pt>
                <c:pt idx="1001">
                  <c:v>1.4197050484581049</c:v>
                </c:pt>
                <c:pt idx="1002">
                  <c:v>1.427684137089916</c:v>
                </c:pt>
                <c:pt idx="1003">
                  <c:v>1.4315927727317874</c:v>
                </c:pt>
                <c:pt idx="1004">
                  <c:v>1.4171562419915702</c:v>
                </c:pt>
                <c:pt idx="1005">
                  <c:v>1.4176120629678817</c:v>
                </c:pt>
                <c:pt idx="1006">
                  <c:v>1.4071139732215538</c:v>
                </c:pt>
                <c:pt idx="1007">
                  <c:v>1.3902213197511737</c:v>
                </c:pt>
                <c:pt idx="1008">
                  <c:v>1.3912214612346032</c:v>
                </c:pt>
                <c:pt idx="1009">
                  <c:v>1.3482144818607971</c:v>
                </c:pt>
                <c:pt idx="1010">
                  <c:v>1.345118002069402</c:v>
                </c:pt>
                <c:pt idx="1011">
                  <c:v>1.3210508531401883</c:v>
                </c:pt>
                <c:pt idx="1012">
                  <c:v>1.3413981229836185</c:v>
                </c:pt>
                <c:pt idx="1013">
                  <c:v>1.3436759805662164</c:v>
                </c:pt>
                <c:pt idx="1014">
                  <c:v>1.3227765313329902</c:v>
                </c:pt>
                <c:pt idx="1015">
                  <c:v>1.3417747590712392</c:v>
                </c:pt>
                <c:pt idx="1016">
                  <c:v>1.3135265483127032</c:v>
                </c:pt>
                <c:pt idx="1017">
                  <c:v>1.3020170635469319</c:v>
                </c:pt>
                <c:pt idx="1018">
                  <c:v>1.2858924247356365</c:v>
                </c:pt>
                <c:pt idx="1019">
                  <c:v>1.2869727135364617</c:v>
                </c:pt>
                <c:pt idx="1020">
                  <c:v>1.2606833241899547</c:v>
                </c:pt>
                <c:pt idx="1021">
                  <c:v>1.2572972882467375</c:v>
                </c:pt>
                <c:pt idx="1022">
                  <c:v>1.2781910424727074</c:v>
                </c:pt>
                <c:pt idx="1023">
                  <c:v>1.2575278497768041</c:v>
                </c:pt>
                <c:pt idx="1024">
                  <c:v>1.2664202412208814</c:v>
                </c:pt>
                <c:pt idx="1025">
                  <c:v>1.2678550806739806</c:v>
                </c:pt>
                <c:pt idx="1026">
                  <c:v>1.2683197672594746</c:v>
                </c:pt>
                <c:pt idx="1027">
                  <c:v>1.2865170677996984</c:v>
                </c:pt>
                <c:pt idx="1028">
                  <c:v>1.2940384371776785</c:v>
                </c:pt>
                <c:pt idx="1029">
                  <c:v>1.2797709720647839</c:v>
                </c:pt>
                <c:pt idx="1030">
                  <c:v>1.2495270962992546</c:v>
                </c:pt>
                <c:pt idx="1031">
                  <c:v>1.2311790932093021</c:v>
                </c:pt>
                <c:pt idx="1032">
                  <c:v>1.2382729212916708</c:v>
                </c:pt>
                <c:pt idx="1033">
                  <c:v>1.2499309376037679</c:v>
                </c:pt>
                <c:pt idx="1034">
                  <c:v>1.2608400900161847</c:v>
                </c:pt>
                <c:pt idx="1035">
                  <c:v>1.2538409990614641</c:v>
                </c:pt>
                <c:pt idx="1036">
                  <c:v>1.2776876972541471</c:v>
                </c:pt>
                <c:pt idx="1037">
                  <c:v>1.2582636709239221</c:v>
                </c:pt>
                <c:pt idx="1038">
                  <c:v>1.2542303075687904</c:v>
                </c:pt>
                <c:pt idx="1039">
                  <c:v>1.245484983536842</c:v>
                </c:pt>
                <c:pt idx="1040">
                  <c:v>1.2583135599841651</c:v>
                </c:pt>
                <c:pt idx="1041">
                  <c:v>1.2464810611730095</c:v>
                </c:pt>
                <c:pt idx="1042">
                  <c:v>1.250523409584944</c:v>
                </c:pt>
                <c:pt idx="1043">
                  <c:v>1.2573011973871815</c:v>
                </c:pt>
                <c:pt idx="1044">
                  <c:v>1.2605776639560209</c:v>
                </c:pt>
                <c:pt idx="1045">
                  <c:v>1.265395367201132</c:v>
                </c:pt>
                <c:pt idx="1046">
                  <c:v>1.2623508212718231</c:v>
                </c:pt>
                <c:pt idx="1047">
                  <c:v>1.2349386749994067</c:v>
                </c:pt>
                <c:pt idx="1048">
                  <c:v>1.2280629480345244</c:v>
                </c:pt>
                <c:pt idx="1049">
                  <c:v>1.2340804755980317</c:v>
                </c:pt>
                <c:pt idx="1050">
                  <c:v>1.2397408529565221</c:v>
                </c:pt>
                <c:pt idx="1051">
                  <c:v>1.2163200599456929</c:v>
                </c:pt>
                <c:pt idx="1052">
                  <c:v>1.213400351916496</c:v>
                </c:pt>
                <c:pt idx="1053">
                  <c:v>1.1932129434245486</c:v>
                </c:pt>
                <c:pt idx="1054">
                  <c:v>1.2338099440760613</c:v>
                </c:pt>
                <c:pt idx="1055">
                  <c:v>1.2304956616440559</c:v>
                </c:pt>
                <c:pt idx="1056">
                  <c:v>1.2392670859343313</c:v>
                </c:pt>
                <c:pt idx="1057">
                  <c:v>1.2183747184754647</c:v>
                </c:pt>
                <c:pt idx="1058">
                  <c:v>1.2028305863270021</c:v>
                </c:pt>
                <c:pt idx="1059">
                  <c:v>1.2466075172002291</c:v>
                </c:pt>
                <c:pt idx="1060">
                  <c:v>1.2207933722298989</c:v>
                </c:pt>
                <c:pt idx="1061">
                  <c:v>1.2420105628173936</c:v>
                </c:pt>
                <c:pt idx="1062">
                  <c:v>1.2776329122600274</c:v>
                </c:pt>
                <c:pt idx="1063">
                  <c:v>1.2832215365986517</c:v>
                </c:pt>
                <c:pt idx="1064">
                  <c:v>1.2792424514593836</c:v>
                </c:pt>
                <c:pt idx="1065">
                  <c:v>1.2575672005349252</c:v>
                </c:pt>
                <c:pt idx="1066">
                  <c:v>1.2517625669524199</c:v>
                </c:pt>
                <c:pt idx="1067">
                  <c:v>1.2598867147938069</c:v>
                </c:pt>
                <c:pt idx="1068">
                  <c:v>1.3011621857719036</c:v>
                </c:pt>
                <c:pt idx="1069">
                  <c:v>1.2975620391791081</c:v>
                </c:pt>
                <c:pt idx="1070">
                  <c:v>1.3010183351548761</c:v>
                </c:pt>
                <c:pt idx="1071">
                  <c:v>1.3067751579061846</c:v>
                </c:pt>
                <c:pt idx="1072">
                  <c:v>1.3040740050927517</c:v>
                </c:pt>
                <c:pt idx="1073">
                  <c:v>1.2961796783675807</c:v>
                </c:pt>
                <c:pt idx="1074">
                  <c:v>1.2853733473200979</c:v>
                </c:pt>
                <c:pt idx="1075">
                  <c:v>1.3000377579235949</c:v>
                </c:pt>
                <c:pt idx="1076">
                  <c:v>1.2707604355708315</c:v>
                </c:pt>
                <c:pt idx="1077">
                  <c:v>1.2664295780721657</c:v>
                </c:pt>
                <c:pt idx="1078">
                  <c:v>1.268551380711018</c:v>
                </c:pt>
                <c:pt idx="1079">
                  <c:v>1.2976142481061137</c:v>
                </c:pt>
                <c:pt idx="1080">
                  <c:v>1.2943601290194329</c:v>
                </c:pt>
                <c:pt idx="1081">
                  <c:v>1.3266273055871614</c:v>
                </c:pt>
                <c:pt idx="1082">
                  <c:v>1.3333842045704691</c:v>
                </c:pt>
                <c:pt idx="1083">
                  <c:v>1.3169346352805136</c:v>
                </c:pt>
                <c:pt idx="1084">
                  <c:v>1.3302261613347746</c:v>
                </c:pt>
                <c:pt idx="1085">
                  <c:v>1.3396247955957334</c:v>
                </c:pt>
                <c:pt idx="1086">
                  <c:v>1.3365072322832185</c:v>
                </c:pt>
                <c:pt idx="1087">
                  <c:v>1.3389465363518527</c:v>
                </c:pt>
                <c:pt idx="1088">
                  <c:v>1.3443228245292183</c:v>
                </c:pt>
                <c:pt idx="1089">
                  <c:v>1.3360998208055941</c:v>
                </c:pt>
                <c:pt idx="1090">
                  <c:v>1.3688160955096667</c:v>
                </c:pt>
                <c:pt idx="1091">
                  <c:v>1.3695381572737191</c:v>
                </c:pt>
                <c:pt idx="1092">
                  <c:v>1.3664854847977241</c:v>
                </c:pt>
                <c:pt idx="1093">
                  <c:v>1.3739709844889916</c:v>
                </c:pt>
                <c:pt idx="1094">
                  <c:v>1.3542835519934249</c:v>
                </c:pt>
                <c:pt idx="1095">
                  <c:v>1.3621957390162083</c:v>
                </c:pt>
                <c:pt idx="1096">
                  <c:v>1.3588553894234563</c:v>
                </c:pt>
                <c:pt idx="1097">
                  <c:v>1.3775924130271069</c:v>
                </c:pt>
                <c:pt idx="1098">
                  <c:v>1.379390091568133</c:v>
                </c:pt>
                <c:pt idx="1099">
                  <c:v>1.3777355961892237</c:v>
                </c:pt>
                <c:pt idx="1100">
                  <c:v>1.3947786042501058</c:v>
                </c:pt>
                <c:pt idx="1101">
                  <c:v>1.394744144238488</c:v>
                </c:pt>
                <c:pt idx="1102">
                  <c:v>1.3875220615020718</c:v>
                </c:pt>
                <c:pt idx="1103">
                  <c:v>1.3796226268100158</c:v>
                </c:pt>
                <c:pt idx="1104">
                  <c:v>1.3576949725741847</c:v>
                </c:pt>
                <c:pt idx="1105">
                  <c:v>1.3618446046265151</c:v>
                </c:pt>
                <c:pt idx="1106">
                  <c:v>1.3588114022569528</c:v>
                </c:pt>
                <c:pt idx="1107">
                  <c:v>1.3774335282830075</c:v>
                </c:pt>
                <c:pt idx="1108">
                  <c:v>1.3797538185448044</c:v>
                </c:pt>
                <c:pt idx="1109">
                  <c:v>1.3892284869314109</c:v>
                </c:pt>
                <c:pt idx="1110">
                  <c:v>1.3959396636409036</c:v>
                </c:pt>
                <c:pt idx="1111">
                  <c:v>1.3832808130232128</c:v>
                </c:pt>
                <c:pt idx="1112">
                  <c:v>1.3782729399491263</c:v>
                </c:pt>
                <c:pt idx="1113">
                  <c:v>1.3906227614125752</c:v>
                </c:pt>
                <c:pt idx="1114">
                  <c:v>1.4072741750018305</c:v>
                </c:pt>
                <c:pt idx="1115">
                  <c:v>1.3757819434424492</c:v>
                </c:pt>
                <c:pt idx="1116">
                  <c:v>1.3704161608571268</c:v>
                </c:pt>
                <c:pt idx="1117">
                  <c:v>1.3667944182786682</c:v>
                </c:pt>
                <c:pt idx="1118">
                  <c:v>1.342353849266126</c:v>
                </c:pt>
                <c:pt idx="1119">
                  <c:v>1.3423174729689213</c:v>
                </c:pt>
                <c:pt idx="1120">
                  <c:v>1.3640141251884759</c:v>
                </c:pt>
                <c:pt idx="1121">
                  <c:v>1.3735512079093166</c:v>
                </c:pt>
                <c:pt idx="1122">
                  <c:v>1.3675353672031356</c:v>
                </c:pt>
                <c:pt idx="1123">
                  <c:v>1.3565257464571983</c:v>
                </c:pt>
                <c:pt idx="1124">
                  <c:v>1.372716613147783</c:v>
                </c:pt>
                <c:pt idx="1125">
                  <c:v>1.3453295783617096</c:v>
                </c:pt>
                <c:pt idx="1126">
                  <c:v>1.3375095834436692</c:v>
                </c:pt>
                <c:pt idx="1127">
                  <c:v>1.332507780285791</c:v>
                </c:pt>
                <c:pt idx="1128">
                  <c:v>1.3483292685142254</c:v>
                </c:pt>
                <c:pt idx="1129">
                  <c:v>1.3077523911808093</c:v>
                </c:pt>
                <c:pt idx="1130">
                  <c:v>1.3079302513611488</c:v>
                </c:pt>
                <c:pt idx="1131">
                  <c:v>1.2978910213048902</c:v>
                </c:pt>
                <c:pt idx="1132">
                  <c:v>1.3118369902013516</c:v>
                </c:pt>
                <c:pt idx="1133">
                  <c:v>1.286841150806062</c:v>
                </c:pt>
                <c:pt idx="1134">
                  <c:v>1.2869512738685842</c:v>
                </c:pt>
                <c:pt idx="1135">
                  <c:v>1.2927761424236535</c:v>
                </c:pt>
                <c:pt idx="1136">
                  <c:v>1.3170518399052209</c:v>
                </c:pt>
                <c:pt idx="1137">
                  <c:v>1.289209934899022</c:v>
                </c:pt>
                <c:pt idx="1138">
                  <c:v>1.3004182815167289</c:v>
                </c:pt>
                <c:pt idx="1139">
                  <c:v>1.2848222454865699</c:v>
                </c:pt>
                <c:pt idx="1140">
                  <c:v>1.2777262479605052</c:v>
                </c:pt>
                <c:pt idx="1141">
                  <c:v>1.2779042205193611</c:v>
                </c:pt>
                <c:pt idx="1142">
                  <c:v>1.3032163121589195</c:v>
                </c:pt>
                <c:pt idx="1143">
                  <c:v>1.3084227529600607</c:v>
                </c:pt>
                <c:pt idx="1144">
                  <c:v>1.2921074093073446</c:v>
                </c:pt>
                <c:pt idx="1145">
                  <c:v>1.2902041935857955</c:v>
                </c:pt>
                <c:pt idx="1146">
                  <c:v>1.2912263063918799</c:v>
                </c:pt>
                <c:pt idx="1147">
                  <c:v>1.3043684545896379</c:v>
                </c:pt>
                <c:pt idx="1148">
                  <c:v>1.2888826399859403</c:v>
                </c:pt>
                <c:pt idx="1149">
                  <c:v>1.3051568972700052</c:v>
                </c:pt>
                <c:pt idx="1150">
                  <c:v>1.2815669592775327</c:v>
                </c:pt>
                <c:pt idx="1151">
                  <c:v>1.305172192806282</c:v>
                </c:pt>
                <c:pt idx="1152">
                  <c:v>1.309100561043393</c:v>
                </c:pt>
                <c:pt idx="1153">
                  <c:v>1.3071305696789717</c:v>
                </c:pt>
                <c:pt idx="1154">
                  <c:v>1.2949141459167024</c:v>
                </c:pt>
                <c:pt idx="1155">
                  <c:v>1.283022940590844</c:v>
                </c:pt>
                <c:pt idx="1156">
                  <c:v>1.3189928880654125</c:v>
                </c:pt>
                <c:pt idx="1157">
                  <c:v>1.33260426064799</c:v>
                </c:pt>
                <c:pt idx="1158">
                  <c:v>1.3246262529338053</c:v>
                </c:pt>
                <c:pt idx="1159">
                  <c:v>1.3491676312720764</c:v>
                </c:pt>
                <c:pt idx="1160">
                  <c:v>1.3569548633264001</c:v>
                </c:pt>
                <c:pt idx="1161">
                  <c:v>1.3568724413568241</c:v>
                </c:pt>
                <c:pt idx="1162">
                  <c:v>1.3573618621402064</c:v>
                </c:pt>
                <c:pt idx="1163">
                  <c:v>1.3688756467562249</c:v>
                </c:pt>
                <c:pt idx="1164">
                  <c:v>1.3654038134042257</c:v>
                </c:pt>
                <c:pt idx="1165">
                  <c:v>1.3527043303743314</c:v>
                </c:pt>
                <c:pt idx="1166">
                  <c:v>1.3402761211333731</c:v>
                </c:pt>
                <c:pt idx="1167">
                  <c:v>1.3425499438799833</c:v>
                </c:pt>
                <c:pt idx="1168">
                  <c:v>1.3392671763187449</c:v>
                </c:pt>
                <c:pt idx="1169">
                  <c:v>1.3522369572012984</c:v>
                </c:pt>
                <c:pt idx="1170">
                  <c:v>1.3306212965904685</c:v>
                </c:pt>
                <c:pt idx="1171">
                  <c:v>1.3288220882421418</c:v>
                </c:pt>
                <c:pt idx="1172">
                  <c:v>1.3362333440205887</c:v>
                </c:pt>
                <c:pt idx="1173">
                  <c:v>1.3440321126360704</c:v>
                </c:pt>
                <c:pt idx="1174">
                  <c:v>1.3217985189187056</c:v>
                </c:pt>
                <c:pt idx="1175">
                  <c:v>1.3098361576340336</c:v>
                </c:pt>
                <c:pt idx="1176">
                  <c:v>1.3006206388084312</c:v>
                </c:pt>
                <c:pt idx="1177">
                  <c:v>1.268810962251361</c:v>
                </c:pt>
                <c:pt idx="1178">
                  <c:v>1.2651203639800261</c:v>
                </c:pt>
                <c:pt idx="1179">
                  <c:v>1.2621343270956842</c:v>
                </c:pt>
                <c:pt idx="1180">
                  <c:v>1.2386509611465648</c:v>
                </c:pt>
                <c:pt idx="1181">
                  <c:v>1.2482469647479706</c:v>
                </c:pt>
                <c:pt idx="1182">
                  <c:v>1.2687179469293557</c:v>
                </c:pt>
                <c:pt idx="1183">
                  <c:v>1.2650419116349063</c:v>
                </c:pt>
                <c:pt idx="1184">
                  <c:v>1.2301435170629167</c:v>
                </c:pt>
                <c:pt idx="1185">
                  <c:v>1.2410613925920995</c:v>
                </c:pt>
                <c:pt idx="1186">
                  <c:v>1.1879142068466586</c:v>
                </c:pt>
                <c:pt idx="1187">
                  <c:v>1.227713281856613</c:v>
                </c:pt>
                <c:pt idx="1188">
                  <c:v>1.2557794057387399</c:v>
                </c:pt>
                <c:pt idx="1189">
                  <c:v>1.2104399904750816</c:v>
                </c:pt>
                <c:pt idx="1190">
                  <c:v>1.1999114000096385</c:v>
                </c:pt>
                <c:pt idx="1191">
                  <c:v>1.2077553699198544</c:v>
                </c:pt>
                <c:pt idx="1192">
                  <c:v>1.2235379055990994</c:v>
                </c:pt>
                <c:pt idx="1193">
                  <c:v>1.2143470668091376</c:v>
                </c:pt>
                <c:pt idx="1194">
                  <c:v>1.1091522150113338</c:v>
                </c:pt>
                <c:pt idx="1195">
                  <c:v>1.1749744921894243</c:v>
                </c:pt>
                <c:pt idx="1196">
                  <c:v>1.155640853665127</c:v>
                </c:pt>
                <c:pt idx="1197">
                  <c:v>1.1091579274597299</c:v>
                </c:pt>
                <c:pt idx="1198">
                  <c:v>1.0955640276133067</c:v>
                </c:pt>
                <c:pt idx="1199">
                  <c:v>1.0550701601634143</c:v>
                </c:pt>
                <c:pt idx="1200">
                  <c:v>0.99746288166446295</c:v>
                </c:pt>
                <c:pt idx="1201">
                  <c:v>0.99793657299816718</c:v>
                </c:pt>
                <c:pt idx="1202">
                  <c:v>0.95621886457872052</c:v>
                </c:pt>
                <c:pt idx="1203">
                  <c:v>0.95206232783650424</c:v>
                </c:pt>
                <c:pt idx="1204">
                  <c:v>1.0778616663150049</c:v>
                </c:pt>
                <c:pt idx="1205">
                  <c:v>1.0324274706996321</c:v>
                </c:pt>
                <c:pt idx="1206">
                  <c:v>0.94422515352011305</c:v>
                </c:pt>
                <c:pt idx="1207">
                  <c:v>0.99947217376556596</c:v>
                </c:pt>
                <c:pt idx="1208">
                  <c:v>0.99852013373418669</c:v>
                </c:pt>
                <c:pt idx="1209">
                  <c:v>1.0298072986779248</c:v>
                </c:pt>
                <c:pt idx="1210">
                  <c:v>0.97855652248702618</c:v>
                </c:pt>
                <c:pt idx="1211">
                  <c:v>0.94245015127862364</c:v>
                </c:pt>
                <c:pt idx="1212">
                  <c:v>0.94412343293153511</c:v>
                </c:pt>
                <c:pt idx="1213">
                  <c:v>0.91435326604428879</c:v>
                </c:pt>
                <c:pt idx="1214">
                  <c:v>0.88732938621696211</c:v>
                </c:pt>
                <c:pt idx="1215">
                  <c:v>0.9965721498135357</c:v>
                </c:pt>
                <c:pt idx="1216">
                  <c:v>1.0000787043732124</c:v>
                </c:pt>
                <c:pt idx="1217">
                  <c:v>1.0245157762252692</c:v>
                </c:pt>
                <c:pt idx="1218">
                  <c:v>1.0251454897056356</c:v>
                </c:pt>
                <c:pt idx="1219">
                  <c:v>1.0251230140916767</c:v>
                </c:pt>
                <c:pt idx="1220">
                  <c:v>1.0578257674162694</c:v>
                </c:pt>
                <c:pt idx="1221">
                  <c:v>1.000933718664093</c:v>
                </c:pt>
                <c:pt idx="1222">
                  <c:v>0.95630995522157847</c:v>
                </c:pt>
                <c:pt idx="1223">
                  <c:v>0.98018331770215361</c:v>
                </c:pt>
                <c:pt idx="1224">
                  <c:v>0.96396778161432872</c:v>
                </c:pt>
                <c:pt idx="1225">
                  <c:v>0.94365603101480833</c:v>
                </c:pt>
                <c:pt idx="1226">
                  <c:v>0.89452867194693098</c:v>
                </c:pt>
                <c:pt idx="1227">
                  <c:v>0.95935731153230219</c:v>
                </c:pt>
                <c:pt idx="1228">
                  <c:v>0.90995887648761797</c:v>
                </c:pt>
                <c:pt idx="1229">
                  <c:v>0.88650236893864065</c:v>
                </c:pt>
                <c:pt idx="1230">
                  <c:v>0.88979241373186269</c:v>
                </c:pt>
                <c:pt idx="1231">
                  <c:v>0.83082637436348705</c:v>
                </c:pt>
                <c:pt idx="1232">
                  <c:v>0.78385138355804396</c:v>
                </c:pt>
                <c:pt idx="1233">
                  <c:v>0.83118329545469705</c:v>
                </c:pt>
                <c:pt idx="1234">
                  <c:v>0.8945325037047408</c:v>
                </c:pt>
                <c:pt idx="1235">
                  <c:v>0.88434486401452816</c:v>
                </c:pt>
                <c:pt idx="1236">
                  <c:v>0.92855183420479936</c:v>
                </c:pt>
                <c:pt idx="1237">
                  <c:v>0.92239974173901729</c:v>
                </c:pt>
                <c:pt idx="1238">
                  <c:v>0.84262744572383708</c:v>
                </c:pt>
                <c:pt idx="1239">
                  <c:v>0.87822259217348686</c:v>
                </c:pt>
                <c:pt idx="1240">
                  <c:v>0.91025799040357536</c:v>
                </c:pt>
                <c:pt idx="1241">
                  <c:v>0.87728765941403664</c:v>
                </c:pt>
                <c:pt idx="1242">
                  <c:v>0.92173013336659704</c:v>
                </c:pt>
                <c:pt idx="1243">
                  <c:v>0.96179397742409067</c:v>
                </c:pt>
                <c:pt idx="1244">
                  <c:v>0.95150060403829739</c:v>
                </c:pt>
                <c:pt idx="1245">
                  <c:v>0.95969063249307918</c:v>
                </c:pt>
                <c:pt idx="1246">
                  <c:v>0.92539687768688139</c:v>
                </c:pt>
                <c:pt idx="1247">
                  <c:v>0.94758314405761823</c:v>
                </c:pt>
                <c:pt idx="1248">
                  <c:v>0.92704694880630245</c:v>
                </c:pt>
                <c:pt idx="1249">
                  <c:v>0.97918466276807492</c:v>
                </c:pt>
                <c:pt idx="1250">
                  <c:v>0.96500682458682685</c:v>
                </c:pt>
                <c:pt idx="1251">
                  <c:v>0.94773731583378829</c:v>
                </c:pt>
                <c:pt idx="1252">
                  <c:v>0.9581134291907516</c:v>
                </c:pt>
                <c:pt idx="1253">
                  <c:v>0.93507676277055429</c:v>
                </c:pt>
                <c:pt idx="1254">
                  <c:v>0.93006477942110299</c:v>
                </c:pt>
                <c:pt idx="1255">
                  <c:v>0.93100292122419459</c:v>
                </c:pt>
                <c:pt idx="1256">
                  <c:v>0.93196551516154158</c:v>
                </c:pt>
                <c:pt idx="1257">
                  <c:v>0.92159805666511829</c:v>
                </c:pt>
                <c:pt idx="1258">
                  <c:v>0.94562737942861808</c:v>
                </c:pt>
                <c:pt idx="1259">
                  <c:v>0.95420946276888818</c:v>
                </c:pt>
                <c:pt idx="1260">
                  <c:v>0.997167412671913</c:v>
                </c:pt>
                <c:pt idx="1261">
                  <c:v>0.99623364674645598</c:v>
                </c:pt>
                <c:pt idx="1262">
                  <c:v>1.0057146846706075</c:v>
                </c:pt>
                <c:pt idx="1263">
                  <c:v>0.97755440094927581</c:v>
                </c:pt>
                <c:pt idx="1264">
                  <c:v>0.9887928960243606</c:v>
                </c:pt>
                <c:pt idx="1265">
                  <c:v>0.96523239399644889</c:v>
                </c:pt>
                <c:pt idx="1266">
                  <c:v>0.94734210691784781</c:v>
                </c:pt>
                <c:pt idx="1267">
                  <c:v>0.94860758192887906</c:v>
                </c:pt>
                <c:pt idx="1268">
                  <c:v>0.91598795028209901</c:v>
                </c:pt>
                <c:pt idx="1269">
                  <c:v>0.93326460015918544</c:v>
                </c:pt>
                <c:pt idx="1270">
                  <c:v>0.94561758109740379</c:v>
                </c:pt>
                <c:pt idx="1271">
                  <c:v>0.894262981467978</c:v>
                </c:pt>
                <c:pt idx="1272">
                  <c:v>0.93750560646687842</c:v>
                </c:pt>
                <c:pt idx="1273">
                  <c:v>0.92259533794711046</c:v>
                </c:pt>
                <c:pt idx="1274">
                  <c:v>0.92928152382479012</c:v>
                </c:pt>
                <c:pt idx="1275">
                  <c:v>0.93665466246871076</c:v>
                </c:pt>
                <c:pt idx="1276">
                  <c:v>0.94496998630203299</c:v>
                </c:pt>
                <c:pt idx="1277">
                  <c:v>0.9797151743028033</c:v>
                </c:pt>
                <c:pt idx="1278">
                  <c:v>0.95377477411185074</c:v>
                </c:pt>
                <c:pt idx="1279">
                  <c:v>0.93417100287789312</c:v>
                </c:pt>
                <c:pt idx="1280">
                  <c:v>0.94730381372305295</c:v>
                </c:pt>
                <c:pt idx="1281">
                  <c:v>0.96395445139815239</c:v>
                </c:pt>
                <c:pt idx="1282">
                  <c:v>0.96376525376065503</c:v>
                </c:pt>
                <c:pt idx="1283">
                  <c:v>0.9881845950637328</c:v>
                </c:pt>
                <c:pt idx="1284">
                  <c:v>1.0141903294968353</c:v>
                </c:pt>
                <c:pt idx="1285">
                  <c:v>1.0174467150654112</c:v>
                </c:pt>
                <c:pt idx="1286">
                  <c:v>0.97659312789262598</c:v>
                </c:pt>
                <c:pt idx="1287">
                  <c:v>0.97477093784796609</c:v>
                </c:pt>
                <c:pt idx="1288">
                  <c:v>0.98761475024354906</c:v>
                </c:pt>
                <c:pt idx="1289">
                  <c:v>0.98281916604322883</c:v>
                </c:pt>
                <c:pt idx="1290">
                  <c:v>0.94254750820274702</c:v>
                </c:pt>
                <c:pt idx="1291">
                  <c:v>0.94400491486132632</c:v>
                </c:pt>
                <c:pt idx="1292">
                  <c:v>0.92644054160157052</c:v>
                </c:pt>
                <c:pt idx="1293">
                  <c:v>0.9305676426127959</c:v>
                </c:pt>
                <c:pt idx="1294">
                  <c:v>0.89326941884050781</c:v>
                </c:pt>
                <c:pt idx="1295">
                  <c:v>0.93089663656994259</c:v>
                </c:pt>
                <c:pt idx="1296">
                  <c:v>0.92183094874715876</c:v>
                </c:pt>
                <c:pt idx="1297">
                  <c:v>0.89277415317847086</c:v>
                </c:pt>
                <c:pt idx="1298">
                  <c:v>0.88380423036771771</c:v>
                </c:pt>
                <c:pt idx="1299">
                  <c:v>0.84770721965141771</c:v>
                </c:pt>
                <c:pt idx="1300">
                  <c:v>0.85142237842801594</c:v>
                </c:pt>
                <c:pt idx="1301">
                  <c:v>0.87884055418934914</c:v>
                </c:pt>
                <c:pt idx="1302">
                  <c:v>0.84661502955636714</c:v>
                </c:pt>
                <c:pt idx="1303">
                  <c:v>0.83747606518157658</c:v>
                </c:pt>
                <c:pt idx="1304">
                  <c:v>0.81791186869430299</c:v>
                </c:pt>
                <c:pt idx="1305">
                  <c:v>0.88360012489478779</c:v>
                </c:pt>
                <c:pt idx="1306">
                  <c:v>0.89574460010243939</c:v>
                </c:pt>
                <c:pt idx="1307">
                  <c:v>0.93016886405732202</c:v>
                </c:pt>
                <c:pt idx="1308">
                  <c:v>0.93344006461368356</c:v>
                </c:pt>
                <c:pt idx="1309">
                  <c:v>0.91369714194227025</c:v>
                </c:pt>
                <c:pt idx="1310">
                  <c:v>0.95448460538458557</c:v>
                </c:pt>
                <c:pt idx="1311">
                  <c:v>0.96689055420061021</c:v>
                </c:pt>
                <c:pt idx="1312">
                  <c:v>0.96461210255349683</c:v>
                </c:pt>
                <c:pt idx="1313">
                  <c:v>0.95047005091798475</c:v>
                </c:pt>
                <c:pt idx="1314">
                  <c:v>1.0116486422015307</c:v>
                </c:pt>
                <c:pt idx="1315">
                  <c:v>0.99143130784158751</c:v>
                </c:pt>
                <c:pt idx="1316">
                  <c:v>0.99331085480595727</c:v>
                </c:pt>
                <c:pt idx="1317">
                  <c:v>1.0294080844406182</c:v>
                </c:pt>
                <c:pt idx="1318">
                  <c:v>1.0061270417496013</c:v>
                </c:pt>
                <c:pt idx="1319">
                  <c:v>0.98162785279581088</c:v>
                </c:pt>
                <c:pt idx="1320">
                  <c:v>0.99489773099143508</c:v>
                </c:pt>
                <c:pt idx="1321">
                  <c:v>1.007427944975154</c:v>
                </c:pt>
                <c:pt idx="1322">
                  <c:v>1.0407929480489817</c:v>
                </c:pt>
                <c:pt idx="1323">
                  <c:v>1.0576823863554023</c:v>
                </c:pt>
                <c:pt idx="1324">
                  <c:v>1.0553574410599973</c:v>
                </c:pt>
                <c:pt idx="1325">
                  <c:v>1.0266619875530292</c:v>
                </c:pt>
                <c:pt idx="1326">
                  <c:v>1.0465221120610344</c:v>
                </c:pt>
                <c:pt idx="1327">
                  <c:v>1.0769122715843864</c:v>
                </c:pt>
                <c:pt idx="1328">
                  <c:v>1.0742188045476477</c:v>
                </c:pt>
                <c:pt idx="1329">
                  <c:v>1.0634756891938206</c:v>
                </c:pt>
                <c:pt idx="1330">
                  <c:v>1.0590894257608889</c:v>
                </c:pt>
                <c:pt idx="1331">
                  <c:v>1.0867914561290593</c:v>
                </c:pt>
                <c:pt idx="1332">
                  <c:v>1.087486218801087</c:v>
                </c:pt>
                <c:pt idx="1333">
                  <c:v>1.0545817635895529</c:v>
                </c:pt>
                <c:pt idx="1334">
                  <c:v>1.0696195298435529</c:v>
                </c:pt>
                <c:pt idx="1335">
                  <c:v>1.0746305902922912</c:v>
                </c:pt>
                <c:pt idx="1336">
                  <c:v>1.0811364448126997</c:v>
                </c:pt>
                <c:pt idx="1337">
                  <c:v>1.1026105486946998</c:v>
                </c:pt>
                <c:pt idx="1338">
                  <c:v>1.1001784154079703</c:v>
                </c:pt>
                <c:pt idx="1339">
                  <c:v>1.0943241444180001</c:v>
                </c:pt>
                <c:pt idx="1340">
                  <c:v>1.1093470532525866</c:v>
                </c:pt>
                <c:pt idx="1341">
                  <c:v>1.1179915648919332</c:v>
                </c:pt>
                <c:pt idx="1342">
                  <c:v>1.1196339307594108</c:v>
                </c:pt>
                <c:pt idx="1343">
                  <c:v>1.142073821352414</c:v>
                </c:pt>
                <c:pt idx="1344">
                  <c:v>1.1391675774800365</c:v>
                </c:pt>
                <c:pt idx="1345">
                  <c:v>1.1391956711161255</c:v>
                </c:pt>
                <c:pt idx="1346">
                  <c:v>1.1153027048626578</c:v>
                </c:pt>
                <c:pt idx="1347">
                  <c:v>1.118418193807349</c:v>
                </c:pt>
                <c:pt idx="1348">
                  <c:v>1.1195873566007155</c:v>
                </c:pt>
                <c:pt idx="1349">
                  <c:v>1.1064120222022744</c:v>
                </c:pt>
                <c:pt idx="1350">
                  <c:v>1.0791359949044668</c:v>
                </c:pt>
                <c:pt idx="1351">
                  <c:v>1.0939438436613986</c:v>
                </c:pt>
                <c:pt idx="1352">
                  <c:v>1.0905900887061519</c:v>
                </c:pt>
                <c:pt idx="1353">
                  <c:v>1.1183516726366078</c:v>
                </c:pt>
                <c:pt idx="1354">
                  <c:v>1.122171508498548</c:v>
                </c:pt>
                <c:pt idx="1355">
                  <c:v>1.1190743374388576</c:v>
                </c:pt>
                <c:pt idx="1356">
                  <c:v>1.1001824509767277</c:v>
                </c:pt>
                <c:pt idx="1357">
                  <c:v>1.0970962795113812</c:v>
                </c:pt>
                <c:pt idx="1358">
                  <c:v>1.1333646833054787</c:v>
                </c:pt>
                <c:pt idx="1359">
                  <c:v>1.1257688146651605</c:v>
                </c:pt>
                <c:pt idx="1360">
                  <c:v>1.1389154463312088</c:v>
                </c:pt>
                <c:pt idx="1361">
                  <c:v>1.1496595796542157</c:v>
                </c:pt>
                <c:pt idx="1362">
                  <c:v>1.1786027868820068</c:v>
                </c:pt>
                <c:pt idx="1363">
                  <c:v>1.180762394767622</c:v>
                </c:pt>
                <c:pt idx="1364">
                  <c:v>1.1774725433175881</c:v>
                </c:pt>
                <c:pt idx="1365">
                  <c:v>1.1891978591555754</c:v>
                </c:pt>
                <c:pt idx="1366">
                  <c:v>1.189512716397962</c:v>
                </c:pt>
                <c:pt idx="1367">
                  <c:v>1.1863517410495514</c:v>
                </c:pt>
                <c:pt idx="1368">
                  <c:v>1.1951257334848382</c:v>
                </c:pt>
                <c:pt idx="1369">
                  <c:v>1.1909433885745788</c:v>
                </c:pt>
                <c:pt idx="1370">
                  <c:v>1.1921070580122055</c:v>
                </c:pt>
                <c:pt idx="1371">
                  <c:v>1.1874043506154615</c:v>
                </c:pt>
                <c:pt idx="1372">
                  <c:v>1.1652495421293847</c:v>
                </c:pt>
                <c:pt idx="1373">
                  <c:v>1.1558395377366766</c:v>
                </c:pt>
                <c:pt idx="1374">
                  <c:v>1.1645975491692073</c:v>
                </c:pt>
                <c:pt idx="1375">
                  <c:v>1.1631620011539039</c:v>
                </c:pt>
                <c:pt idx="1376">
                  <c:v>1.1751512706545231</c:v>
                </c:pt>
                <c:pt idx="1377">
                  <c:v>1.1448229059528789</c:v>
                </c:pt>
                <c:pt idx="1378">
                  <c:v>1.1433158367468592</c:v>
                </c:pt>
                <c:pt idx="1379">
                  <c:v>1.1591814981202919</c:v>
                </c:pt>
                <c:pt idx="1380">
                  <c:v>1.1790562787099013</c:v>
                </c:pt>
                <c:pt idx="1381">
                  <c:v>1.1820241203166013</c:v>
                </c:pt>
                <c:pt idx="1382">
                  <c:v>1.1844764916177768</c:v>
                </c:pt>
                <c:pt idx="1383">
                  <c:v>1.1800420213617502</c:v>
                </c:pt>
                <c:pt idx="1384">
                  <c:v>1.1828106793411037</c:v>
                </c:pt>
                <c:pt idx="1385">
                  <c:v>1.159142919069998</c:v>
                </c:pt>
                <c:pt idx="1386">
                  <c:v>1.1554990879999423</c:v>
                </c:pt>
                <c:pt idx="1387">
                  <c:v>1.1303570001587753</c:v>
                </c:pt>
                <c:pt idx="1388">
                  <c:v>1.1351620230093284</c:v>
                </c:pt>
                <c:pt idx="1389">
                  <c:v>1.1376061793503203</c:v>
                </c:pt>
                <c:pt idx="1390">
                  <c:v>1.1410408568722639</c:v>
                </c:pt>
                <c:pt idx="1391">
                  <c:v>1.1606627861037266</c:v>
                </c:pt>
                <c:pt idx="1392">
                  <c:v>1.1642132454530392</c:v>
                </c:pt>
                <c:pt idx="1393">
                  <c:v>1.1973483463588512</c:v>
                </c:pt>
                <c:pt idx="1394">
                  <c:v>1.2092672260241364</c:v>
                </c:pt>
                <c:pt idx="1395">
                  <c:v>1.2147910694077044</c:v>
                </c:pt>
                <c:pt idx="1396">
                  <c:v>1.2257518750334655</c:v>
                </c:pt>
                <c:pt idx="1397">
                  <c:v>1.2315873672614448</c:v>
                </c:pt>
                <c:pt idx="1398">
                  <c:v>1.2393078584366466</c:v>
                </c:pt>
                <c:pt idx="1399">
                  <c:v>1.2626433216954325</c:v>
                </c:pt>
                <c:pt idx="1400">
                  <c:v>1.2611072809341557</c:v>
                </c:pt>
                <c:pt idx="1401">
                  <c:v>1.2612636227849932</c:v>
                </c:pt>
                <c:pt idx="1402">
                  <c:v>1.2651152838138118</c:v>
                </c:pt>
                <c:pt idx="1403">
                  <c:v>1.2614652623247773</c:v>
                </c:pt>
                <c:pt idx="1404">
                  <c:v>1.2678793257527379</c:v>
                </c:pt>
                <c:pt idx="1405">
                  <c:v>1.26383552097347</c:v>
                </c:pt>
                <c:pt idx="1406">
                  <c:v>1.2792780915752062</c:v>
                </c:pt>
                <c:pt idx="1407">
                  <c:v>1.2795053475514242</c:v>
                </c:pt>
                <c:pt idx="1408">
                  <c:v>1.2708777231877499</c:v>
                </c:pt>
                <c:pt idx="1409">
                  <c:v>1.2621130741453574</c:v>
                </c:pt>
                <c:pt idx="1410">
                  <c:v>1.2741108995395047</c:v>
                </c:pt>
                <c:pt idx="1411">
                  <c:v>1.2685165457614636</c:v>
                </c:pt>
                <c:pt idx="1412">
                  <c:v>1.2587427586362858</c:v>
                </c:pt>
                <c:pt idx="1413">
                  <c:v>1.2743570786608673</c:v>
                </c:pt>
                <c:pt idx="1414">
                  <c:v>1.279951087021008</c:v>
                </c:pt>
                <c:pt idx="1415">
                  <c:v>1.2694700137394557</c:v>
                </c:pt>
                <c:pt idx="1416">
                  <c:v>1.2404984454648433</c:v>
                </c:pt>
                <c:pt idx="1417">
                  <c:v>1.2543077227942403</c:v>
                </c:pt>
                <c:pt idx="1418">
                  <c:v>1.2606802409158917</c:v>
                </c:pt>
                <c:pt idx="1419">
                  <c:v>1.2717098599211591</c:v>
                </c:pt>
                <c:pt idx="1420">
                  <c:v>1.286305144330967</c:v>
                </c:pt>
                <c:pt idx="1421">
                  <c:v>1.2844733964771649</c:v>
                </c:pt>
                <c:pt idx="1422">
                  <c:v>1.2876053163685264</c:v>
                </c:pt>
                <c:pt idx="1423">
                  <c:v>1.2858369158562999</c:v>
                </c:pt>
                <c:pt idx="1424">
                  <c:v>1.288262083846526</c:v>
                </c:pt>
                <c:pt idx="1425">
                  <c:v>1.289645411999996</c:v>
                </c:pt>
                <c:pt idx="1426">
                  <c:v>1.2786610153202658</c:v>
                </c:pt>
                <c:pt idx="1427">
                  <c:v>1.2606015884224875</c:v>
                </c:pt>
                <c:pt idx="1428">
                  <c:v>1.2596240468143063</c:v>
                </c:pt>
                <c:pt idx="1429">
                  <c:v>1.2669627827954388</c:v>
                </c:pt>
                <c:pt idx="1430">
                  <c:v>1.2869443516817263</c:v>
                </c:pt>
                <c:pt idx="1431">
                  <c:v>1.2971636951774255</c:v>
                </c:pt>
                <c:pt idx="1432">
                  <c:v>1.305877686511778</c:v>
                </c:pt>
                <c:pt idx="1433">
                  <c:v>1.3160200874990597</c:v>
                </c:pt>
                <c:pt idx="1434">
                  <c:v>1.3156049430287839</c:v>
                </c:pt>
                <c:pt idx="1435">
                  <c:v>1.3205294146863729</c:v>
                </c:pt>
                <c:pt idx="1436">
                  <c:v>1.3239360366398965</c:v>
                </c:pt>
                <c:pt idx="1437">
                  <c:v>1.3381752674860716</c:v>
                </c:pt>
                <c:pt idx="1438">
                  <c:v>1.3366437051184152</c:v>
                </c:pt>
                <c:pt idx="1439">
                  <c:v>1.3390549677484926</c:v>
                </c:pt>
                <c:pt idx="1440">
                  <c:v>1.3427298187837109</c:v>
                </c:pt>
                <c:pt idx="1441">
                  <c:v>1.344179361975478</c:v>
                </c:pt>
                <c:pt idx="1442">
                  <c:v>1.3385164494392199</c:v>
                </c:pt>
                <c:pt idx="1443">
                  <c:v>1.3301012940401233</c:v>
                </c:pt>
                <c:pt idx="1444">
                  <c:v>1.3209713576747855</c:v>
                </c:pt>
                <c:pt idx="1445">
                  <c:v>1.3389390700969439</c:v>
                </c:pt>
                <c:pt idx="1446">
                  <c:v>1.3349265221870059</c:v>
                </c:pt>
                <c:pt idx="1447">
                  <c:v>1.3356950050737071</c:v>
                </c:pt>
                <c:pt idx="1448">
                  <c:v>1.3051072762329343</c:v>
                </c:pt>
                <c:pt idx="1449">
                  <c:v>1.3027549139691457</c:v>
                </c:pt>
                <c:pt idx="1450">
                  <c:v>1.3106647359831127</c:v>
                </c:pt>
                <c:pt idx="1451">
                  <c:v>1.3283355960723919</c:v>
                </c:pt>
                <c:pt idx="1452">
                  <c:v>1.3313850023178104</c:v>
                </c:pt>
                <c:pt idx="1453">
                  <c:v>1.3356762706974765</c:v>
                </c:pt>
                <c:pt idx="1454">
                  <c:v>1.3414802397507368</c:v>
                </c:pt>
                <c:pt idx="1455">
                  <c:v>1.3425625659997529</c:v>
                </c:pt>
                <c:pt idx="1456">
                  <c:v>1.3429325873337954</c:v>
                </c:pt>
                <c:pt idx="1457">
                  <c:v>1.3567974754726408</c:v>
                </c:pt>
                <c:pt idx="1458">
                  <c:v>1.356284438636596</c:v>
                </c:pt>
                <c:pt idx="1459">
                  <c:v>1.3482769558606686</c:v>
                </c:pt>
                <c:pt idx="1460">
                  <c:v>1.358257867941252</c:v>
                </c:pt>
                <c:pt idx="1461">
                  <c:v>1.3579789326770035</c:v>
                </c:pt>
                <c:pt idx="1462">
                  <c:v>1.356481372618012</c:v>
                </c:pt>
                <c:pt idx="1463">
                  <c:v>1.3619502473642426</c:v>
                </c:pt>
                <c:pt idx="1464">
                  <c:v>1.3565508202026284</c:v>
                </c:pt>
                <c:pt idx="1465">
                  <c:v>1.3526275296567323</c:v>
                </c:pt>
                <c:pt idx="1466">
                  <c:v>1.338721704552968</c:v>
                </c:pt>
                <c:pt idx="1467">
                  <c:v>1.3152668783160744</c:v>
                </c:pt>
                <c:pt idx="1468">
                  <c:v>1.3326324895308943</c:v>
                </c:pt>
                <c:pt idx="1469">
                  <c:v>1.30683878076489</c:v>
                </c:pt>
                <c:pt idx="1470">
                  <c:v>1.3103058169288364</c:v>
                </c:pt>
                <c:pt idx="1471">
                  <c:v>1.3140657322859088</c:v>
                </c:pt>
                <c:pt idx="1472">
                  <c:v>1.3149411491510827</c:v>
                </c:pt>
                <c:pt idx="1473">
                  <c:v>1.3389910816184916</c:v>
                </c:pt>
                <c:pt idx="1474">
                  <c:v>1.344609614060142</c:v>
                </c:pt>
                <c:pt idx="1475">
                  <c:v>1.3663572856032793</c:v>
                </c:pt>
                <c:pt idx="1476">
                  <c:v>1.3690546391432024</c:v>
                </c:pt>
                <c:pt idx="1477">
                  <c:v>1.3745701847479668</c:v>
                </c:pt>
                <c:pt idx="1478">
                  <c:v>1.3690680674704212</c:v>
                </c:pt>
                <c:pt idx="1479">
                  <c:v>1.3777927028630015</c:v>
                </c:pt>
                <c:pt idx="1480">
                  <c:v>1.3883875223037963</c:v>
                </c:pt>
                <c:pt idx="1481">
                  <c:v>1.3909600510165361</c:v>
                </c:pt>
                <c:pt idx="1482">
                  <c:v>1.385182574896219</c:v>
                </c:pt>
                <c:pt idx="1483">
                  <c:v>1.3693367813855017</c:v>
                </c:pt>
                <c:pt idx="1484">
                  <c:v>1.3643739742413152</c:v>
                </c:pt>
                <c:pt idx="1485">
                  <c:v>1.3805552040147779</c:v>
                </c:pt>
                <c:pt idx="1486">
                  <c:v>1.3768239023538187</c:v>
                </c:pt>
                <c:pt idx="1487">
                  <c:v>1.3809778561676747</c:v>
                </c:pt>
                <c:pt idx="1488">
                  <c:v>1.3652503254624726</c:v>
                </c:pt>
                <c:pt idx="1489">
                  <c:v>1.3663661819531323</c:v>
                </c:pt>
                <c:pt idx="1490">
                  <c:v>1.3778404694779565</c:v>
                </c:pt>
                <c:pt idx="1491">
                  <c:v>1.3795801252386781</c:v>
                </c:pt>
                <c:pt idx="1492">
                  <c:v>1.3751631542421516</c:v>
                </c:pt>
                <c:pt idx="1493">
                  <c:v>1.3802110815071285</c:v>
                </c:pt>
                <c:pt idx="1494">
                  <c:v>1.3756014749978731</c:v>
                </c:pt>
                <c:pt idx="1495">
                  <c:v>1.3694791976452534</c:v>
                </c:pt>
                <c:pt idx="1496">
                  <c:v>1.3790520034306804</c:v>
                </c:pt>
                <c:pt idx="1497">
                  <c:v>1.3844551436217738</c:v>
                </c:pt>
                <c:pt idx="1498">
                  <c:v>1.3803926106241136</c:v>
                </c:pt>
                <c:pt idx="1499">
                  <c:v>1.3898956406565901</c:v>
                </c:pt>
                <c:pt idx="1500">
                  <c:v>1.3838815672826841</c:v>
                </c:pt>
                <c:pt idx="1501">
                  <c:v>1.3853330106624895</c:v>
                </c:pt>
                <c:pt idx="1502">
                  <c:v>1.3728109373847603</c:v>
                </c:pt>
                <c:pt idx="1503">
                  <c:v>1.3891695330985721</c:v>
                </c:pt>
                <c:pt idx="1504">
                  <c:v>1.4010266063988555</c:v>
                </c:pt>
                <c:pt idx="1505">
                  <c:v>1.4068884057306541</c:v>
                </c:pt>
                <c:pt idx="1506">
                  <c:v>1.4136728211456286</c:v>
                </c:pt>
                <c:pt idx="1507">
                  <c:v>1.4233111021298672</c:v>
                </c:pt>
                <c:pt idx="1508">
                  <c:v>1.4277713768057754</c:v>
                </c:pt>
                <c:pt idx="1509">
                  <c:v>1.42449160596379</c:v>
                </c:pt>
                <c:pt idx="1510">
                  <c:v>1.428033234792542</c:v>
                </c:pt>
                <c:pt idx="1511">
                  <c:v>1.4182709054603087</c:v>
                </c:pt>
                <c:pt idx="1512">
                  <c:v>1.4324567132020292</c:v>
                </c:pt>
                <c:pt idx="1513">
                  <c:v>1.4333736581323309</c:v>
                </c:pt>
                <c:pt idx="1514">
                  <c:v>1.4280729586094467</c:v>
                </c:pt>
                <c:pt idx="1515">
                  <c:v>1.4271679426918138</c:v>
                </c:pt>
                <c:pt idx="1516">
                  <c:v>1.4356241854984124</c:v>
                </c:pt>
                <c:pt idx="1517">
                  <c:v>1.4322689949922807</c:v>
                </c:pt>
                <c:pt idx="1518">
                  <c:v>1.4193066996321992</c:v>
                </c:pt>
                <c:pt idx="1519">
                  <c:v>1.4323801397086848</c:v>
                </c:pt>
                <c:pt idx="1520">
                  <c:v>1.4325869123065438</c:v>
                </c:pt>
                <c:pt idx="1521">
                  <c:v>1.4209252283593818</c:v>
                </c:pt>
                <c:pt idx="1522">
                  <c:v>1.4375300381763858</c:v>
                </c:pt>
                <c:pt idx="1523">
                  <c:v>1.423006012599751</c:v>
                </c:pt>
                <c:pt idx="1524">
                  <c:v>1.4137016950323642</c:v>
                </c:pt>
                <c:pt idx="1525">
                  <c:v>1.3835758419168376</c:v>
                </c:pt>
                <c:pt idx="1526">
                  <c:v>1.3877935350559825</c:v>
                </c:pt>
                <c:pt idx="1527">
                  <c:v>1.3886091188086662</c:v>
                </c:pt>
                <c:pt idx="1528">
                  <c:v>1.3969467946815168</c:v>
                </c:pt>
                <c:pt idx="1529">
                  <c:v>1.3706671751312391</c:v>
                </c:pt>
                <c:pt idx="1530">
                  <c:v>1.3536946721669798</c:v>
                </c:pt>
                <c:pt idx="1531">
                  <c:v>1.3649982608266316</c:v>
                </c:pt>
                <c:pt idx="1532">
                  <c:v>1.3741990423251096</c:v>
                </c:pt>
                <c:pt idx="1533">
                  <c:v>1.3785774048850448</c:v>
                </c:pt>
                <c:pt idx="1534">
                  <c:v>1.3496033476205185</c:v>
                </c:pt>
                <c:pt idx="1535">
                  <c:v>1.3571798483504707</c:v>
                </c:pt>
                <c:pt idx="1536">
                  <c:v>1.3507427191726364</c:v>
                </c:pt>
                <c:pt idx="1537">
                  <c:v>1.3616714289393061</c:v>
                </c:pt>
                <c:pt idx="1538">
                  <c:v>1.3593451049872924</c:v>
                </c:pt>
                <c:pt idx="1539">
                  <c:v>1.3741928555359391</c:v>
                </c:pt>
                <c:pt idx="1540">
                  <c:v>1.3760906558895944</c:v>
                </c:pt>
                <c:pt idx="1541">
                  <c:v>1.3889903641707013</c:v>
                </c:pt>
                <c:pt idx="1542">
                  <c:v>1.3938736643937792</c:v>
                </c:pt>
                <c:pt idx="1543">
                  <c:v>1.4007930286737347</c:v>
                </c:pt>
                <c:pt idx="1544">
                  <c:v>1.4007546386419807</c:v>
                </c:pt>
                <c:pt idx="1545">
                  <c:v>1.3976339576863612</c:v>
                </c:pt>
                <c:pt idx="1546">
                  <c:v>1.384534481995489</c:v>
                </c:pt>
                <c:pt idx="1547">
                  <c:v>1.3949535875913681</c:v>
                </c:pt>
                <c:pt idx="1548">
                  <c:v>1.3951742760289492</c:v>
                </c:pt>
                <c:pt idx="1549">
                  <c:v>1.3983570043497153</c:v>
                </c:pt>
                <c:pt idx="1550">
                  <c:v>1.4135988280900105</c:v>
                </c:pt>
                <c:pt idx="1551">
                  <c:v>1.4162038974141005</c:v>
                </c:pt>
                <c:pt idx="1552">
                  <c:v>1.4163983648165022</c:v>
                </c:pt>
                <c:pt idx="1553">
                  <c:v>1.4208000347506662</c:v>
                </c:pt>
                <c:pt idx="1554">
                  <c:v>1.4363077455888569</c:v>
                </c:pt>
                <c:pt idx="1555">
                  <c:v>1.4375414898172638</c:v>
                </c:pt>
                <c:pt idx="1556">
                  <c:v>1.4430891419810596</c:v>
                </c:pt>
                <c:pt idx="1557">
                  <c:v>1.4514883046944571</c:v>
                </c:pt>
                <c:pt idx="1558">
                  <c:v>1.4548575382720512</c:v>
                </c:pt>
                <c:pt idx="1559">
                  <c:v>1.4551798154200024</c:v>
                </c:pt>
                <c:pt idx="1560">
                  <c:v>1.4529246021880322</c:v>
                </c:pt>
                <c:pt idx="1561">
                  <c:v>1.4592524305710768</c:v>
                </c:pt>
                <c:pt idx="1562">
                  <c:v>1.461312216104965</c:v>
                </c:pt>
                <c:pt idx="1563">
                  <c:v>1.4652993663254978</c:v>
                </c:pt>
                <c:pt idx="1564">
                  <c:v>1.4593784016866715</c:v>
                </c:pt>
                <c:pt idx="1565">
                  <c:v>1.4682584128643079</c:v>
                </c:pt>
                <c:pt idx="1566">
                  <c:v>1.4752393678343274</c:v>
                </c:pt>
                <c:pt idx="1567">
                  <c:v>1.4694528967666827</c:v>
                </c:pt>
                <c:pt idx="1568">
                  <c:v>1.4680747100300651</c:v>
                </c:pt>
                <c:pt idx="1569">
                  <c:v>1.4698601036631873</c:v>
                </c:pt>
                <c:pt idx="1570">
                  <c:v>1.4742592985951508</c:v>
                </c:pt>
                <c:pt idx="1571">
                  <c:v>1.4776959349745473</c:v>
                </c:pt>
                <c:pt idx="1572">
                  <c:v>1.4728076242365242</c:v>
                </c:pt>
                <c:pt idx="1573">
                  <c:v>1.4734306008391571</c:v>
                </c:pt>
                <c:pt idx="1574">
                  <c:v>1.4827541224460485</c:v>
                </c:pt>
                <c:pt idx="1575">
                  <c:v>1.4848372135104979</c:v>
                </c:pt>
                <c:pt idx="1576">
                  <c:v>1.4824910392881412</c:v>
                </c:pt>
                <c:pt idx="1577">
                  <c:v>1.4842257280050783</c:v>
                </c:pt>
                <c:pt idx="1578">
                  <c:v>1.491142369849247</c:v>
                </c:pt>
                <c:pt idx="1579">
                  <c:v>1.4917540734437578</c:v>
                </c:pt>
                <c:pt idx="1580">
                  <c:v>1.4958429667867787</c:v>
                </c:pt>
                <c:pt idx="1581">
                  <c:v>1.5083241900564501</c:v>
                </c:pt>
                <c:pt idx="1582">
                  <c:v>1.5131644420255752</c:v>
                </c:pt>
                <c:pt idx="1583">
                  <c:v>1.5005089462048318</c:v>
                </c:pt>
                <c:pt idx="1584">
                  <c:v>1.500851745433782</c:v>
                </c:pt>
                <c:pt idx="1585">
                  <c:v>1.5058529125383198</c:v>
                </c:pt>
                <c:pt idx="1586">
                  <c:v>1.5112541776104684</c:v>
                </c:pt>
                <c:pt idx="1587">
                  <c:v>1.5164789715432196</c:v>
                </c:pt>
                <c:pt idx="1588">
                  <c:v>1.5214516876143338</c:v>
                </c:pt>
                <c:pt idx="1589">
                  <c:v>1.5184156787982315</c:v>
                </c:pt>
                <c:pt idx="1590">
                  <c:v>1.4975088372246548</c:v>
                </c:pt>
                <c:pt idx="1591">
                  <c:v>1.4981767499972405</c:v>
                </c:pt>
                <c:pt idx="1592">
                  <c:v>1.515760021481956</c:v>
                </c:pt>
                <c:pt idx="1593">
                  <c:v>1.4950736409132519</c:v>
                </c:pt>
                <c:pt idx="1594">
                  <c:v>1.5105537646742671</c:v>
                </c:pt>
                <c:pt idx="1595">
                  <c:v>1.4797258457925975</c:v>
                </c:pt>
                <c:pt idx="1596">
                  <c:v>1.4742864536230875</c:v>
                </c:pt>
                <c:pt idx="1597">
                  <c:v>1.441343943435472</c:v>
                </c:pt>
                <c:pt idx="1598">
                  <c:v>1.4179459236334919</c:v>
                </c:pt>
                <c:pt idx="1599">
                  <c:v>1.4683233351742826</c:v>
                </c:pt>
                <c:pt idx="1600">
                  <c:v>1.4672268721683266</c:v>
                </c:pt>
                <c:pt idx="1601">
                  <c:v>1.48531518021582</c:v>
                </c:pt>
                <c:pt idx="1602">
                  <c:v>1.4700993954842474</c:v>
                </c:pt>
                <c:pt idx="1603">
                  <c:v>1.4503514617698676</c:v>
                </c:pt>
                <c:pt idx="1604">
                  <c:v>1.4547298373138875</c:v>
                </c:pt>
                <c:pt idx="1605">
                  <c:v>1.4399082549181057</c:v>
                </c:pt>
                <c:pt idx="1606">
                  <c:v>1.432680079873327</c:v>
                </c:pt>
                <c:pt idx="1607">
                  <c:v>1.3935537761080208</c:v>
                </c:pt>
                <c:pt idx="1608">
                  <c:v>1.4061362706083875</c:v>
                </c:pt>
                <c:pt idx="1609">
                  <c:v>1.402027139999479</c:v>
                </c:pt>
                <c:pt idx="1610">
                  <c:v>1.4022474916807623</c:v>
                </c:pt>
                <c:pt idx="1611">
                  <c:v>1.391667433520734</c:v>
                </c:pt>
                <c:pt idx="1612">
                  <c:v>1.4285397442189365</c:v>
                </c:pt>
                <c:pt idx="1613">
                  <c:v>1.4229994293014239</c:v>
                </c:pt>
                <c:pt idx="1614">
                  <c:v>1.4136331511418569</c:v>
                </c:pt>
                <c:pt idx="1615">
                  <c:v>1.437910551089542</c:v>
                </c:pt>
                <c:pt idx="1616">
                  <c:v>1.4464602880002513</c:v>
                </c:pt>
                <c:pt idx="1617">
                  <c:v>1.4128994173799923</c:v>
                </c:pt>
                <c:pt idx="1618">
                  <c:v>1.3944063713766299</c:v>
                </c:pt>
                <c:pt idx="1619">
                  <c:v>1.3930383062433824</c:v>
                </c:pt>
                <c:pt idx="1620">
                  <c:v>1.3836937609407149</c:v>
                </c:pt>
                <c:pt idx="1621">
                  <c:v>1.4124584046571271</c:v>
                </c:pt>
                <c:pt idx="1622">
                  <c:v>1.4217803505723554</c:v>
                </c:pt>
                <c:pt idx="1623">
                  <c:v>1.4208762550738847</c:v>
                </c:pt>
                <c:pt idx="1624">
                  <c:v>1.449053206327759</c:v>
                </c:pt>
                <c:pt idx="1625">
                  <c:v>1.4531797320355397</c:v>
                </c:pt>
                <c:pt idx="1626">
                  <c:v>1.4559824255604781</c:v>
                </c:pt>
                <c:pt idx="1627">
                  <c:v>1.4574635968896068</c:v>
                </c:pt>
                <c:pt idx="1628">
                  <c:v>1.4482447913625043</c:v>
                </c:pt>
                <c:pt idx="1629">
                  <c:v>1.4401744900712561</c:v>
                </c:pt>
                <c:pt idx="1630">
                  <c:v>1.4369201056923011</c:v>
                </c:pt>
                <c:pt idx="1631">
                  <c:v>1.4210058495490674</c:v>
                </c:pt>
                <c:pt idx="1632">
                  <c:v>1.4177151453817456</c:v>
                </c:pt>
                <c:pt idx="1633">
                  <c:v>1.4163444776707608</c:v>
                </c:pt>
                <c:pt idx="1634">
                  <c:v>1.377161471134813</c:v>
                </c:pt>
                <c:pt idx="1635">
                  <c:v>1.3630349675011497</c:v>
                </c:pt>
                <c:pt idx="1636">
                  <c:v>1.3603152324596923</c:v>
                </c:pt>
                <c:pt idx="1637">
                  <c:v>1.3568154832654418</c:v>
                </c:pt>
                <c:pt idx="1638">
                  <c:v>1.3604837429828585</c:v>
                </c:pt>
                <c:pt idx="1639">
                  <c:v>1.3922129379928891</c:v>
                </c:pt>
                <c:pt idx="1640">
                  <c:v>1.3970125714551067</c:v>
                </c:pt>
                <c:pt idx="1641">
                  <c:v>1.4061767311383648</c:v>
                </c:pt>
                <c:pt idx="1642">
                  <c:v>1.4096151455003572</c:v>
                </c:pt>
                <c:pt idx="1643">
                  <c:v>1.4227945000414686</c:v>
                </c:pt>
                <c:pt idx="1644">
                  <c:v>1.4273364316089769</c:v>
                </c:pt>
                <c:pt idx="1645">
                  <c:v>1.4288633468624825</c:v>
                </c:pt>
                <c:pt idx="1646">
                  <c:v>1.4004402981187856</c:v>
                </c:pt>
                <c:pt idx="1647">
                  <c:v>1.4092011382722667</c:v>
                </c:pt>
                <c:pt idx="1648">
                  <c:v>1.4209585368035538</c:v>
                </c:pt>
                <c:pt idx="1649">
                  <c:v>1.4082620730159112</c:v>
                </c:pt>
                <c:pt idx="1650">
                  <c:v>1.4334642960941042</c:v>
                </c:pt>
                <c:pt idx="1651">
                  <c:v>1.4400554613563017</c:v>
                </c:pt>
                <c:pt idx="1652">
                  <c:v>1.4480645048568188</c:v>
                </c:pt>
                <c:pt idx="1653">
                  <c:v>1.4472234130244024</c:v>
                </c:pt>
                <c:pt idx="1654">
                  <c:v>1.4386518785661986</c:v>
                </c:pt>
                <c:pt idx="1655">
                  <c:v>1.4320728609331499</c:v>
                </c:pt>
                <c:pt idx="1656">
                  <c:v>1.4340617874503783</c:v>
                </c:pt>
                <c:pt idx="1657">
                  <c:v>1.4528332466778462</c:v>
                </c:pt>
                <c:pt idx="1658">
                  <c:v>1.4490522894321525</c:v>
                </c:pt>
                <c:pt idx="1659">
                  <c:v>1.4582445444683347</c:v>
                </c:pt>
                <c:pt idx="1660">
                  <c:v>1.4560184811957599</c:v>
                </c:pt>
                <c:pt idx="1661">
                  <c:v>1.454931838501726</c:v>
                </c:pt>
                <c:pt idx="1662">
                  <c:v>1.4613904696292801</c:v>
                </c:pt>
                <c:pt idx="1663">
                  <c:v>1.4530726701650027</c:v>
                </c:pt>
                <c:pt idx="1664">
                  <c:v>1.4247139582591877</c:v>
                </c:pt>
                <c:pt idx="1665">
                  <c:v>1.4175555410226295</c:v>
                </c:pt>
                <c:pt idx="1666">
                  <c:v>1.4102581832446939</c:v>
                </c:pt>
                <c:pt idx="1667">
                  <c:v>1.4117481766469371</c:v>
                </c:pt>
                <c:pt idx="1668">
                  <c:v>1.4248471988867271</c:v>
                </c:pt>
                <c:pt idx="1669">
                  <c:v>1.4277896982229037</c:v>
                </c:pt>
                <c:pt idx="1670">
                  <c:v>1.4127691665609197</c:v>
                </c:pt>
                <c:pt idx="1671">
                  <c:v>1.4142776690293783</c:v>
                </c:pt>
                <c:pt idx="1672">
                  <c:v>1.404725430223408</c:v>
                </c:pt>
                <c:pt idx="1673">
                  <c:v>1.3864542267240081</c:v>
                </c:pt>
                <c:pt idx="1674">
                  <c:v>1.3952472553900703</c:v>
                </c:pt>
                <c:pt idx="1675">
                  <c:v>1.3830409657447562</c:v>
                </c:pt>
                <c:pt idx="1676">
                  <c:v>1.3958277064260374</c:v>
                </c:pt>
                <c:pt idx="1677">
                  <c:v>1.3849047531541747</c:v>
                </c:pt>
                <c:pt idx="1678">
                  <c:v>1.3822863464320927</c:v>
                </c:pt>
                <c:pt idx="1679">
                  <c:v>1.4120583883234263</c:v>
                </c:pt>
                <c:pt idx="1680">
                  <c:v>1.4233382982160117</c:v>
                </c:pt>
                <c:pt idx="1681">
                  <c:v>1.4394908153573476</c:v>
                </c:pt>
                <c:pt idx="1682">
                  <c:v>1.4321070126722313</c:v>
                </c:pt>
                <c:pt idx="1683">
                  <c:v>1.4447652405203326</c:v>
                </c:pt>
                <c:pt idx="1684">
                  <c:v>1.4480311979671412</c:v>
                </c:pt>
                <c:pt idx="1685">
                  <c:v>1.4513183346590091</c:v>
                </c:pt>
                <c:pt idx="1686">
                  <c:v>1.4668176635322561</c:v>
                </c:pt>
                <c:pt idx="1687">
                  <c:v>1.4704186980491085</c:v>
                </c:pt>
                <c:pt idx="1688">
                  <c:v>1.4761275319640412</c:v>
                </c:pt>
                <c:pt idx="1689">
                  <c:v>1.4805150345418923</c:v>
                </c:pt>
                <c:pt idx="1690">
                  <c:v>1.4844778497833313</c:v>
                </c:pt>
                <c:pt idx="1691">
                  <c:v>1.5016572569915243</c:v>
                </c:pt>
                <c:pt idx="1692">
                  <c:v>1.5014964068987839</c:v>
                </c:pt>
                <c:pt idx="1693">
                  <c:v>1.4983040243759471</c:v>
                </c:pt>
                <c:pt idx="1694">
                  <c:v>1.4979963724160528</c:v>
                </c:pt>
                <c:pt idx="1695">
                  <c:v>1.5190290894152707</c:v>
                </c:pt>
                <c:pt idx="1696">
                  <c:v>1.5126797732637964</c:v>
                </c:pt>
                <c:pt idx="1697">
                  <c:v>1.5133958384854038</c:v>
                </c:pt>
                <c:pt idx="1698">
                  <c:v>1.5117311843110972</c:v>
                </c:pt>
                <c:pt idx="1699">
                  <c:v>1.5062361318492739</c:v>
                </c:pt>
                <c:pt idx="1700">
                  <c:v>1.5055154255571075</c:v>
                </c:pt>
                <c:pt idx="1701">
                  <c:v>1.4948623152696188</c:v>
                </c:pt>
                <c:pt idx="1702">
                  <c:v>1.51982017041281</c:v>
                </c:pt>
                <c:pt idx="1703">
                  <c:v>1.5108753261696644</c:v>
                </c:pt>
                <c:pt idx="1704">
                  <c:v>1.5134220239349496</c:v>
                </c:pt>
                <c:pt idx="1705">
                  <c:v>1.5210775072991864</c:v>
                </c:pt>
                <c:pt idx="1706">
                  <c:v>1.5210528406686974</c:v>
                </c:pt>
                <c:pt idx="1707">
                  <c:v>1.5282408740977396</c:v>
                </c:pt>
                <c:pt idx="1708">
                  <c:v>1.5359311094581276</c:v>
                </c:pt>
                <c:pt idx="1709">
                  <c:v>1.5345992343821768</c:v>
                </c:pt>
                <c:pt idx="1710">
                  <c:v>1.5556358805897883</c:v>
                </c:pt>
                <c:pt idx="1711">
                  <c:v>1.5586963316487903</c:v>
                </c:pt>
                <c:pt idx="1712">
                  <c:v>1.5423381822773101</c:v>
                </c:pt>
                <c:pt idx="1713">
                  <c:v>1.5500783222955734</c:v>
                </c:pt>
                <c:pt idx="1714">
                  <c:v>1.5521639030219307</c:v>
                </c:pt>
                <c:pt idx="1715">
                  <c:v>1.5589147761858944</c:v>
                </c:pt>
                <c:pt idx="1716">
                  <c:v>1.5633534966558096</c:v>
                </c:pt>
                <c:pt idx="1717">
                  <c:v>1.5659557535222193</c:v>
                </c:pt>
                <c:pt idx="1718">
                  <c:v>1.5691788959681265</c:v>
                </c:pt>
                <c:pt idx="1719">
                  <c:v>1.5709899107008489</c:v>
                </c:pt>
                <c:pt idx="1720">
                  <c:v>1.5685107231982076</c:v>
                </c:pt>
                <c:pt idx="1721">
                  <c:v>1.5703794421607626</c:v>
                </c:pt>
                <c:pt idx="1722">
                  <c:v>1.5813265296716861</c:v>
                </c:pt>
                <c:pt idx="1723">
                  <c:v>1.5844124330420133</c:v>
                </c:pt>
                <c:pt idx="1724">
                  <c:v>1.5980524189572451</c:v>
                </c:pt>
                <c:pt idx="1725">
                  <c:v>1.5975542015699153</c:v>
                </c:pt>
                <c:pt idx="1726">
                  <c:v>1.5985739984336971</c:v>
                </c:pt>
                <c:pt idx="1727">
                  <c:v>1.5930644824122437</c:v>
                </c:pt>
                <c:pt idx="1728">
                  <c:v>1.5980532737098805</c:v>
                </c:pt>
                <c:pt idx="1729">
                  <c:v>1.5913660073985274</c:v>
                </c:pt>
                <c:pt idx="1730">
                  <c:v>1.5751864306628811</c:v>
                </c:pt>
                <c:pt idx="1731">
                  <c:v>1.5721601671861862</c:v>
                </c:pt>
                <c:pt idx="1732">
                  <c:v>1.5544025527586522</c:v>
                </c:pt>
                <c:pt idx="1733">
                  <c:v>1.5574451151980517</c:v>
                </c:pt>
                <c:pt idx="1734">
                  <c:v>1.5740022580551947</c:v>
                </c:pt>
                <c:pt idx="1735">
                  <c:v>1.5742364753245024</c:v>
                </c:pt>
                <c:pt idx="1736">
                  <c:v>1.5815376597180453</c:v>
                </c:pt>
                <c:pt idx="1737">
                  <c:v>1.5656137967051109</c:v>
                </c:pt>
                <c:pt idx="1738">
                  <c:v>1.586359233984534</c:v>
                </c:pt>
                <c:pt idx="1739">
                  <c:v>1.5832997853332835</c:v>
                </c:pt>
                <c:pt idx="1740">
                  <c:v>1.578958842582658</c:v>
                </c:pt>
                <c:pt idx="1741">
                  <c:v>1.5662615993252997</c:v>
                </c:pt>
                <c:pt idx="1742">
                  <c:v>1.5877509278664341</c:v>
                </c:pt>
                <c:pt idx="1743">
                  <c:v>1.5981400939127717</c:v>
                </c:pt>
                <c:pt idx="1744">
                  <c:v>1.6008262239635656</c:v>
                </c:pt>
                <c:pt idx="1745">
                  <c:v>1.6002055509897661</c:v>
                </c:pt>
                <c:pt idx="1746">
                  <c:v>1.5999954871029449</c:v>
                </c:pt>
                <c:pt idx="1747">
                  <c:v>1.6051339985332782</c:v>
                </c:pt>
                <c:pt idx="1748">
                  <c:v>1.6055747874090396</c:v>
                </c:pt>
                <c:pt idx="1749">
                  <c:v>1.6118294147885914</c:v>
                </c:pt>
                <c:pt idx="1750">
                  <c:v>1.6082678847299998</c:v>
                </c:pt>
                <c:pt idx="1751">
                  <c:v>1.6105963632912357</c:v>
                </c:pt>
                <c:pt idx="1752">
                  <c:v>1.6060134988653818</c:v>
                </c:pt>
                <c:pt idx="1753">
                  <c:v>1.6130828988517607</c:v>
                </c:pt>
                <c:pt idx="1754">
                  <c:v>1.6132046290435533</c:v>
                </c:pt>
                <c:pt idx="1755">
                  <c:v>1.615345918054458</c:v>
                </c:pt>
                <c:pt idx="1756">
                  <c:v>1.6205325093888472</c:v>
                </c:pt>
                <c:pt idx="1757">
                  <c:v>1.6211321773339102</c:v>
                </c:pt>
                <c:pt idx="1758">
                  <c:v>1.6186097144440801</c:v>
                </c:pt>
                <c:pt idx="1759">
                  <c:v>1.6184258801997959</c:v>
                </c:pt>
                <c:pt idx="1760">
                  <c:v>1.6173316410995833</c:v>
                </c:pt>
                <c:pt idx="1761">
                  <c:v>1.6192262097036183</c:v>
                </c:pt>
                <c:pt idx="1762">
                  <c:v>1.6165734520903832</c:v>
                </c:pt>
                <c:pt idx="1763">
                  <c:v>1.6130420105793217</c:v>
                </c:pt>
                <c:pt idx="1764">
                  <c:v>1.6294407012090277</c:v>
                </c:pt>
                <c:pt idx="1765">
                  <c:v>1.6282119002437314</c:v>
                </c:pt>
                <c:pt idx="1766">
                  <c:v>1.6366242193611042</c:v>
                </c:pt>
                <c:pt idx="1767">
                  <c:v>1.639755826126432</c:v>
                </c:pt>
                <c:pt idx="1768">
                  <c:v>1.6394001745595892</c:v>
                </c:pt>
                <c:pt idx="1769">
                  <c:v>1.6427734780251315</c:v>
                </c:pt>
                <c:pt idx="1770">
                  <c:v>1.6446777146232456</c:v>
                </c:pt>
                <c:pt idx="1771">
                  <c:v>1.6517340296975445</c:v>
                </c:pt>
                <c:pt idx="1772">
                  <c:v>1.6520160400408161</c:v>
                </c:pt>
                <c:pt idx="1773">
                  <c:v>1.6597799815206493</c:v>
                </c:pt>
                <c:pt idx="1774">
                  <c:v>1.6620869156654268</c:v>
                </c:pt>
                <c:pt idx="1775">
                  <c:v>1.6511499054584093</c:v>
                </c:pt>
                <c:pt idx="1776">
                  <c:v>1.6436650574998104</c:v>
                </c:pt>
                <c:pt idx="1777">
                  <c:v>1.6358963005009304</c:v>
                </c:pt>
                <c:pt idx="1778">
                  <c:v>1.6500345173310071</c:v>
                </c:pt>
                <c:pt idx="1779">
                  <c:v>1.651616857716768</c:v>
                </c:pt>
                <c:pt idx="1780">
                  <c:v>1.6560265225214796</c:v>
                </c:pt>
                <c:pt idx="1781">
                  <c:v>1.6628885347158111</c:v>
                </c:pt>
                <c:pt idx="1782">
                  <c:v>1.6373270708971277</c:v>
                </c:pt>
                <c:pt idx="1783">
                  <c:v>1.6423479692855953</c:v>
                </c:pt>
                <c:pt idx="1784">
                  <c:v>1.6612093617156209</c:v>
                </c:pt>
                <c:pt idx="1785">
                  <c:v>1.6595491109575402</c:v>
                </c:pt>
                <c:pt idx="1786">
                  <c:v>1.6604021584481587</c:v>
                </c:pt>
                <c:pt idx="1787">
                  <c:v>1.6669150917648472</c:v>
                </c:pt>
                <c:pt idx="1788">
                  <c:v>1.6716195652914916</c:v>
                </c:pt>
                <c:pt idx="1789">
                  <c:v>1.6777535683563649</c:v>
                </c:pt>
                <c:pt idx="1790">
                  <c:v>1.6766281711884732</c:v>
                </c:pt>
                <c:pt idx="1791">
                  <c:v>1.6780682694540019</c:v>
                </c:pt>
                <c:pt idx="1792">
                  <c:v>1.684327917983196</c:v>
                </c:pt>
                <c:pt idx="1793">
                  <c:v>1.6870389702497617</c:v>
                </c:pt>
                <c:pt idx="1794">
                  <c:v>1.6854963813832291</c:v>
                </c:pt>
                <c:pt idx="1795">
                  <c:v>1.6922220480722867</c:v>
                </c:pt>
                <c:pt idx="1796">
                  <c:v>1.6920677489655533</c:v>
                </c:pt>
                <c:pt idx="1797">
                  <c:v>1.6899405952223883</c:v>
                </c:pt>
                <c:pt idx="1798">
                  <c:v>1.6608451415698871</c:v>
                </c:pt>
                <c:pt idx="1799">
                  <c:v>1.65140849881053</c:v>
                </c:pt>
                <c:pt idx="1800">
                  <c:v>1.656784562506237</c:v>
                </c:pt>
                <c:pt idx="1801">
                  <c:v>1.6710411904549338</c:v>
                </c:pt>
                <c:pt idx="1802">
                  <c:v>1.6730443528943595</c:v>
                </c:pt>
                <c:pt idx="1803">
                  <c:v>1.6578465000749092</c:v>
                </c:pt>
                <c:pt idx="1804">
                  <c:v>1.6628178639822024</c:v>
                </c:pt>
                <c:pt idx="1805">
                  <c:v>1.6821536814458968</c:v>
                </c:pt>
                <c:pt idx="1806">
                  <c:v>1.6771784731617534</c:v>
                </c:pt>
                <c:pt idx="1807">
                  <c:v>1.6636655322644502</c:v>
                </c:pt>
                <c:pt idx="1808">
                  <c:v>1.6677375747717631</c:v>
                </c:pt>
                <c:pt idx="1809">
                  <c:v>1.661380491500817</c:v>
                </c:pt>
                <c:pt idx="1810">
                  <c:v>1.6448479365752782</c:v>
                </c:pt>
                <c:pt idx="1811">
                  <c:v>1.6514013951991833</c:v>
                </c:pt>
                <c:pt idx="1812">
                  <c:v>1.6476871567050591</c:v>
                </c:pt>
                <c:pt idx="1813">
                  <c:v>1.6341106392782239</c:v>
                </c:pt>
                <c:pt idx="1814">
                  <c:v>1.6090400521883592</c:v>
                </c:pt>
                <c:pt idx="1815">
                  <c:v>1.6191491322030667</c:v>
                </c:pt>
                <c:pt idx="1816">
                  <c:v>1.6172751770341862</c:v>
                </c:pt>
                <c:pt idx="1817">
                  <c:v>1.6360183953929051</c:v>
                </c:pt>
                <c:pt idx="1818">
                  <c:v>1.6339235529480383</c:v>
                </c:pt>
                <c:pt idx="1819">
                  <c:v>1.639477238575773</c:v>
                </c:pt>
                <c:pt idx="1820">
                  <c:v>1.6577947897759493</c:v>
                </c:pt>
                <c:pt idx="1821">
                  <c:v>1.6596416036975528</c:v>
                </c:pt>
                <c:pt idx="1822">
                  <c:v>1.6539171049149801</c:v>
                </c:pt>
                <c:pt idx="1823">
                  <c:v>1.6636604942597764</c:v>
                </c:pt>
                <c:pt idx="1824">
                  <c:v>1.6683819783021923</c:v>
                </c:pt>
                <c:pt idx="1825">
                  <c:v>1.6694391059963698</c:v>
                </c:pt>
                <c:pt idx="1826">
                  <c:v>1.6711193183957389</c:v>
                </c:pt>
                <c:pt idx="1827">
                  <c:v>1.6675425850885837</c:v>
                </c:pt>
                <c:pt idx="1828">
                  <c:v>1.6646854911857163</c:v>
                </c:pt>
                <c:pt idx="1829">
                  <c:v>1.6666057015067395</c:v>
                </c:pt>
                <c:pt idx="1830">
                  <c:v>1.6668372286425772</c:v>
                </c:pt>
                <c:pt idx="1831">
                  <c:v>1.6618219685348992</c:v>
                </c:pt>
                <c:pt idx="1832">
                  <c:v>1.6589441219224004</c:v>
                </c:pt>
                <c:pt idx="1833">
                  <c:v>1.6519447700105405</c:v>
                </c:pt>
                <c:pt idx="1834">
                  <c:v>1.6599202301332399</c:v>
                </c:pt>
                <c:pt idx="1835">
                  <c:v>1.6575978912185232</c:v>
                </c:pt>
                <c:pt idx="1836">
                  <c:v>1.6560100058750944</c:v>
                </c:pt>
                <c:pt idx="1837">
                  <c:v>1.649405684464786</c:v>
                </c:pt>
                <c:pt idx="1838">
                  <c:v>1.6557005621879857</c:v>
                </c:pt>
                <c:pt idx="1839">
                  <c:v>1.677805063286925</c:v>
                </c:pt>
                <c:pt idx="1840">
                  <c:v>1.6860925904313333</c:v>
                </c:pt>
                <c:pt idx="1841">
                  <c:v>1.6887931330637311</c:v>
                </c:pt>
                <c:pt idx="1842">
                  <c:v>1.6939573302009789</c:v>
                </c:pt>
                <c:pt idx="1843">
                  <c:v>1.7012861199072848</c:v>
                </c:pt>
                <c:pt idx="1844">
                  <c:v>1.6997572769803586</c:v>
                </c:pt>
                <c:pt idx="1845">
                  <c:v>1.6973422390119781</c:v>
                </c:pt>
                <c:pt idx="1846">
                  <c:v>1.6974087925376511</c:v>
                </c:pt>
                <c:pt idx="1847">
                  <c:v>1.6926505321310361</c:v>
                </c:pt>
                <c:pt idx="1848">
                  <c:v>1.6904397330671779</c:v>
                </c:pt>
                <c:pt idx="1849">
                  <c:v>1.6852879221847101</c:v>
                </c:pt>
                <c:pt idx="1850">
                  <c:v>1.6886434149621907</c:v>
                </c:pt>
                <c:pt idx="1851">
                  <c:v>1.6919121567273951</c:v>
                </c:pt>
                <c:pt idx="1852">
                  <c:v>1.7004358939553821</c:v>
                </c:pt>
                <c:pt idx="1853">
                  <c:v>1.6928592252843058</c:v>
                </c:pt>
                <c:pt idx="1854">
                  <c:v>1.6990479026373404</c:v>
                </c:pt>
                <c:pt idx="1855">
                  <c:v>1.6871495185749454</c:v>
                </c:pt>
                <c:pt idx="1856">
                  <c:v>1.669753207147767</c:v>
                </c:pt>
                <c:pt idx="1857">
                  <c:v>1.6721742350152522</c:v>
                </c:pt>
                <c:pt idx="1858">
                  <c:v>1.680469484448794</c:v>
                </c:pt>
                <c:pt idx="1859">
                  <c:v>1.6833133871974768</c:v>
                </c:pt>
                <c:pt idx="1860">
                  <c:v>1.6756161128934597</c:v>
                </c:pt>
                <c:pt idx="1861">
                  <c:v>1.6608803988811354</c:v>
                </c:pt>
                <c:pt idx="1862">
                  <c:v>1.6551698868774061</c:v>
                </c:pt>
                <c:pt idx="1863">
                  <c:v>1.6583823198612786</c:v>
                </c:pt>
                <c:pt idx="1864">
                  <c:v>1.6648645025134345</c:v>
                </c:pt>
                <c:pt idx="1865">
                  <c:v>1.6692326477284669</c:v>
                </c:pt>
                <c:pt idx="1866">
                  <c:v>1.6848356424761006</c:v>
                </c:pt>
                <c:pt idx="1867">
                  <c:v>1.6637358928406889</c:v>
                </c:pt>
                <c:pt idx="1868">
                  <c:v>1.6655529160228044</c:v>
                </c:pt>
                <c:pt idx="1869">
                  <c:v>1.6507723254868523</c:v>
                </c:pt>
                <c:pt idx="1870">
                  <c:v>1.6429941453977719</c:v>
                </c:pt>
                <c:pt idx="1871">
                  <c:v>1.6405672170449175</c:v>
                </c:pt>
                <c:pt idx="1872">
                  <c:v>1.633484677026583</c:v>
                </c:pt>
                <c:pt idx="1873">
                  <c:v>1.6351536444417698</c:v>
                </c:pt>
                <c:pt idx="1874">
                  <c:v>1.6193957732610373</c:v>
                </c:pt>
                <c:pt idx="1875">
                  <c:v>1.6199315462373689</c:v>
                </c:pt>
                <c:pt idx="1876">
                  <c:v>1.6325582179439044</c:v>
                </c:pt>
                <c:pt idx="1877">
                  <c:v>1.6141921043788432</c:v>
                </c:pt>
                <c:pt idx="1878">
                  <c:v>1.6100816657660708</c:v>
                </c:pt>
                <c:pt idx="1879">
                  <c:v>1.6069133831388964</c:v>
                </c:pt>
                <c:pt idx="1880">
                  <c:v>1.6121118363710576</c:v>
                </c:pt>
                <c:pt idx="1881">
                  <c:v>1.6336418949821738</c:v>
                </c:pt>
                <c:pt idx="1882">
                  <c:v>1.6265054453547614</c:v>
                </c:pt>
                <c:pt idx="1883">
                  <c:v>1.6351378953156248</c:v>
                </c:pt>
                <c:pt idx="1884">
                  <c:v>1.618291262203277</c:v>
                </c:pt>
                <c:pt idx="1885">
                  <c:v>1.6341591232444757</c:v>
                </c:pt>
                <c:pt idx="1886">
                  <c:v>1.6490376441836296</c:v>
                </c:pt>
                <c:pt idx="1887">
                  <c:v>1.6528350848486191</c:v>
                </c:pt>
                <c:pt idx="1888">
                  <c:v>1.6661891640752682</c:v>
                </c:pt>
                <c:pt idx="1889">
                  <c:v>1.6818101991408789</c:v>
                </c:pt>
                <c:pt idx="1890">
                  <c:v>1.6859687667641856</c:v>
                </c:pt>
                <c:pt idx="1891">
                  <c:v>1.6890768845605848</c:v>
                </c:pt>
                <c:pt idx="1892">
                  <c:v>1.7035014572047675</c:v>
                </c:pt>
                <c:pt idx="1893">
                  <c:v>1.7006003717843794</c:v>
                </c:pt>
                <c:pt idx="1894">
                  <c:v>1.682357642482541</c:v>
                </c:pt>
                <c:pt idx="1895">
                  <c:v>1.674648074319967</c:v>
                </c:pt>
                <c:pt idx="1896">
                  <c:v>1.6783344114064807</c:v>
                </c:pt>
                <c:pt idx="1897">
                  <c:v>1.6666996337510351</c:v>
                </c:pt>
                <c:pt idx="1898">
                  <c:v>1.6802949818280741</c:v>
                </c:pt>
                <c:pt idx="1899">
                  <c:v>1.6749229950840667</c:v>
                </c:pt>
                <c:pt idx="1900">
                  <c:v>1.698028698558028</c:v>
                </c:pt>
                <c:pt idx="1901">
                  <c:v>1.6937045680752014</c:v>
                </c:pt>
                <c:pt idx="1902">
                  <c:v>1.7005895668188147</c:v>
                </c:pt>
                <c:pt idx="1903">
                  <c:v>1.7110960054439104</c:v>
                </c:pt>
                <c:pt idx="1904">
                  <c:v>1.7088939062465447</c:v>
                </c:pt>
                <c:pt idx="1905">
                  <c:v>1.7110802396005036</c:v>
                </c:pt>
                <c:pt idx="1906">
                  <c:v>1.6854406915546496</c:v>
                </c:pt>
                <c:pt idx="1907">
                  <c:v>1.6873881729247302</c:v>
                </c:pt>
                <c:pt idx="1908">
                  <c:v>1.6836104035794732</c:v>
                </c:pt>
                <c:pt idx="1909">
                  <c:v>1.679902953551752</c:v>
                </c:pt>
                <c:pt idx="1910">
                  <c:v>1.6539052049907612</c:v>
                </c:pt>
                <c:pt idx="1911">
                  <c:v>1.6625974439073934</c:v>
                </c:pt>
                <c:pt idx="1912">
                  <c:v>1.6169467551259267</c:v>
                </c:pt>
                <c:pt idx="1913">
                  <c:v>1.6111384912622082</c:v>
                </c:pt>
                <c:pt idx="1914">
                  <c:v>1.5500323929565365</c:v>
                </c:pt>
                <c:pt idx="1915">
                  <c:v>1.5988119337008007</c:v>
                </c:pt>
                <c:pt idx="1916">
                  <c:v>1.5582249261711474</c:v>
                </c:pt>
                <c:pt idx="1917">
                  <c:v>1.6035582209147428</c:v>
                </c:pt>
                <c:pt idx="1918">
                  <c:v>1.6104707802690783</c:v>
                </c:pt>
                <c:pt idx="1919">
                  <c:v>1.6251679686928082</c:v>
                </c:pt>
                <c:pt idx="1920">
                  <c:v>1.6162027816207436</c:v>
                </c:pt>
                <c:pt idx="1921">
                  <c:v>1.6104377663764937</c:v>
                </c:pt>
                <c:pt idx="1922">
                  <c:v>1.560662828486302</c:v>
                </c:pt>
                <c:pt idx="1923">
                  <c:v>1.543870982733949</c:v>
                </c:pt>
                <c:pt idx="1924">
                  <c:v>1.5470649460941357</c:v>
                </c:pt>
                <c:pt idx="1925">
                  <c:v>1.5884102581891311</c:v>
                </c:pt>
                <c:pt idx="1926">
                  <c:v>1.5958165523650694</c:v>
                </c:pt>
                <c:pt idx="1927">
                  <c:v>1.5786467093784584</c:v>
                </c:pt>
                <c:pt idx="1928">
                  <c:v>1.6041470153252093</c:v>
                </c:pt>
                <c:pt idx="1929">
                  <c:v>1.6328199386312683</c:v>
                </c:pt>
                <c:pt idx="1930">
                  <c:v>1.638993610819617</c:v>
                </c:pt>
                <c:pt idx="1931">
                  <c:v>1.6404772837144328</c:v>
                </c:pt>
                <c:pt idx="1932">
                  <c:v>1.6306781306539824</c:v>
                </c:pt>
                <c:pt idx="1933">
                  <c:v>1.6075961811710955</c:v>
                </c:pt>
                <c:pt idx="1934">
                  <c:v>1.6074900842908051</c:v>
                </c:pt>
                <c:pt idx="1935">
                  <c:v>1.6333943101627373</c:v>
                </c:pt>
                <c:pt idx="1936">
                  <c:v>1.6291402348395221</c:v>
                </c:pt>
                <c:pt idx="1937">
                  <c:v>1.6062751178042647</c:v>
                </c:pt>
                <c:pt idx="1938">
                  <c:v>1.6192993452706874</c:v>
                </c:pt>
                <c:pt idx="1939">
                  <c:v>1.6324116162393711</c:v>
                </c:pt>
                <c:pt idx="1940">
                  <c:v>1.6468988222846386</c:v>
                </c:pt>
                <c:pt idx="1941">
                  <c:v>1.6619071454452201</c:v>
                </c:pt>
                <c:pt idx="1942">
                  <c:v>1.6704483601957625</c:v>
                </c:pt>
                <c:pt idx="1943">
                  <c:v>1.671606164097605</c:v>
                </c:pt>
                <c:pt idx="1944">
                  <c:v>1.6660317431963418</c:v>
                </c:pt>
                <c:pt idx="1945">
                  <c:v>1.649659007568764</c:v>
                </c:pt>
                <c:pt idx="1946">
                  <c:v>1.6170194114123633</c:v>
                </c:pt>
                <c:pt idx="1947">
                  <c:v>1.6272135439498188</c:v>
                </c:pt>
                <c:pt idx="1948">
                  <c:v>1.6396384372371138</c:v>
                </c:pt>
                <c:pt idx="1949">
                  <c:v>1.6482631396020815</c:v>
                </c:pt>
                <c:pt idx="1950">
                  <c:v>1.6337482630739371</c:v>
                </c:pt>
                <c:pt idx="1951">
                  <c:v>1.6233197765553222</c:v>
                </c:pt>
                <c:pt idx="1952">
                  <c:v>1.5967007965400333</c:v>
                </c:pt>
                <c:pt idx="1953">
                  <c:v>1.5713920333690987</c:v>
                </c:pt>
                <c:pt idx="1954">
                  <c:v>1.5925762792348854</c:v>
                </c:pt>
                <c:pt idx="1955">
                  <c:v>1.6177311488813739</c:v>
                </c:pt>
                <c:pt idx="1956">
                  <c:v>1.633866609786554</c:v>
                </c:pt>
                <c:pt idx="1957">
                  <c:v>1.6270000323899021</c:v>
                </c:pt>
                <c:pt idx="1958">
                  <c:v>1.661452265043482</c:v>
                </c:pt>
                <c:pt idx="1959">
                  <c:v>1.6685924577014153</c:v>
                </c:pt>
                <c:pt idx="1960">
                  <c:v>1.6739346918533682</c:v>
                </c:pt>
                <c:pt idx="1961">
                  <c:v>1.6824732540808496</c:v>
                </c:pt>
                <c:pt idx="1962">
                  <c:v>1.7018382406723369</c:v>
                </c:pt>
                <c:pt idx="1963">
                  <c:v>1.6860031015035553</c:v>
                </c:pt>
                <c:pt idx="1964">
                  <c:v>1.6990643854419027</c:v>
                </c:pt>
                <c:pt idx="1965">
                  <c:v>1.6787419152849807</c:v>
                </c:pt>
                <c:pt idx="1966">
                  <c:v>1.6742011890277564</c:v>
                </c:pt>
                <c:pt idx="1967">
                  <c:v>1.6870529986440665</c:v>
                </c:pt>
                <c:pt idx="1968">
                  <c:v>1.7078113261624426</c:v>
                </c:pt>
                <c:pt idx="1969">
                  <c:v>1.6874499804263725</c:v>
                </c:pt>
                <c:pt idx="1970">
                  <c:v>1.6869876259289049</c:v>
                </c:pt>
                <c:pt idx="1971">
                  <c:v>1.7148445209815648</c:v>
                </c:pt>
                <c:pt idx="1972">
                  <c:v>1.7154528974082284</c:v>
                </c:pt>
                <c:pt idx="1973">
                  <c:v>1.6982912884397154</c:v>
                </c:pt>
                <c:pt idx="1974">
                  <c:v>1.672143869708147</c:v>
                </c:pt>
                <c:pt idx="1975">
                  <c:v>1.680823934275645</c:v>
                </c:pt>
                <c:pt idx="1976">
                  <c:v>1.7021281545731017</c:v>
                </c:pt>
                <c:pt idx="1977">
                  <c:v>1.6973175992263743</c:v>
                </c:pt>
                <c:pt idx="1978">
                  <c:v>1.7035646284923482</c:v>
                </c:pt>
                <c:pt idx="1979">
                  <c:v>1.7157828955818955</c:v>
                </c:pt>
                <c:pt idx="1980">
                  <c:v>1.679987211397246</c:v>
                </c:pt>
                <c:pt idx="1981">
                  <c:v>1.6791099805083478</c:v>
                </c:pt>
                <c:pt idx="1982">
                  <c:v>1.6980151174635438</c:v>
                </c:pt>
                <c:pt idx="1983">
                  <c:v>1.6918770230744244</c:v>
                </c:pt>
                <c:pt idx="1984">
                  <c:v>1.7025205916596668</c:v>
                </c:pt>
                <c:pt idx="1985">
                  <c:v>1.6848258523263786</c:v>
                </c:pt>
                <c:pt idx="1986">
                  <c:v>1.6623337361830797</c:v>
                </c:pt>
                <c:pt idx="1987">
                  <c:v>1.6543498975147171</c:v>
                </c:pt>
                <c:pt idx="1988">
                  <c:v>1.6353565746814689</c:v>
                </c:pt>
                <c:pt idx="1989">
                  <c:v>1.6377037801953667</c:v>
                </c:pt>
                <c:pt idx="1990">
                  <c:v>1.6152387140725422</c:v>
                </c:pt>
                <c:pt idx="1991">
                  <c:v>1.6080105991981342</c:v>
                </c:pt>
                <c:pt idx="1992">
                  <c:v>1.6421082708488073</c:v>
                </c:pt>
                <c:pt idx="1993">
                  <c:v>1.6363399565633499</c:v>
                </c:pt>
                <c:pt idx="1994">
                  <c:v>1.6742391964079724</c:v>
                </c:pt>
                <c:pt idx="1995">
                  <c:v>1.6803388827098198</c:v>
                </c:pt>
                <c:pt idx="1996">
                  <c:v>1.6772382417952174</c:v>
                </c:pt>
                <c:pt idx="1997">
                  <c:v>1.688059078965727</c:v>
                </c:pt>
                <c:pt idx="1998">
                  <c:v>1.6857126598333863</c:v>
                </c:pt>
                <c:pt idx="1999">
                  <c:v>1.6853034398927447</c:v>
                </c:pt>
                <c:pt idx="2000">
                  <c:v>1.6689494877953881</c:v>
                </c:pt>
                <c:pt idx="2001">
                  <c:v>1.6847604744377547</c:v>
                </c:pt>
                <c:pt idx="2002">
                  <c:v>1.6733574347772582</c:v>
                </c:pt>
                <c:pt idx="2003">
                  <c:v>1.6629440400192923</c:v>
                </c:pt>
                <c:pt idx="2004">
                  <c:v>1.6473645710614062</c:v>
                </c:pt>
                <c:pt idx="2005">
                  <c:v>1.6445343359100648</c:v>
                </c:pt>
                <c:pt idx="2006">
                  <c:v>1.6496854332689486</c:v>
                </c:pt>
                <c:pt idx="2007">
                  <c:v>1.6394494379513245</c:v>
                </c:pt>
                <c:pt idx="2008">
                  <c:v>1.6695450922056592</c:v>
                </c:pt>
                <c:pt idx="2009">
                  <c:v>1.6551231529785104</c:v>
                </c:pt>
                <c:pt idx="2010">
                  <c:v>1.6630109979605692</c:v>
                </c:pt>
                <c:pt idx="2011">
                  <c:v>1.6721870502287746</c:v>
                </c:pt>
                <c:pt idx="2012">
                  <c:v>1.6746132054939684</c:v>
                </c:pt>
                <c:pt idx="2013">
                  <c:v>1.6632574979862933</c:v>
                </c:pt>
                <c:pt idx="2014">
                  <c:v>1.6711928156636582</c:v>
                </c:pt>
                <c:pt idx="2015">
                  <c:v>1.6680244225728558</c:v>
                </c:pt>
                <c:pt idx="2016">
                  <c:v>1.6873981247367573</c:v>
                </c:pt>
                <c:pt idx="2017">
                  <c:v>1.6907358221992459</c:v>
                </c:pt>
                <c:pt idx="2018">
                  <c:v>1.6990072379548549</c:v>
                </c:pt>
                <c:pt idx="2019">
                  <c:v>1.7020681409851064</c:v>
                </c:pt>
                <c:pt idx="2020">
                  <c:v>1.699725355871978</c:v>
                </c:pt>
                <c:pt idx="2021">
                  <c:v>1.7068425362263482</c:v>
                </c:pt>
                <c:pt idx="2022">
                  <c:v>1.7088996626699271</c:v>
                </c:pt>
                <c:pt idx="2023">
                  <c:v>1.7130054693935017</c:v>
                </c:pt>
                <c:pt idx="2024">
                  <c:v>1.7088031007857412</c:v>
                </c:pt>
                <c:pt idx="2025">
                  <c:v>1.7177660768647973</c:v>
                </c:pt>
                <c:pt idx="2026">
                  <c:v>1.7314379192207667</c:v>
                </c:pt>
                <c:pt idx="2027">
                  <c:v>1.7379260723642644</c:v>
                </c:pt>
                <c:pt idx="2028">
                  <c:v>1.7360093749812937</c:v>
                </c:pt>
                <c:pt idx="2029">
                  <c:v>1.7360914424243183</c:v>
                </c:pt>
                <c:pt idx="2030">
                  <c:v>1.7347538528755702</c:v>
                </c:pt>
                <c:pt idx="2031">
                  <c:v>1.7477778959987109</c:v>
                </c:pt>
                <c:pt idx="2032">
                  <c:v>1.7433044487269866</c:v>
                </c:pt>
                <c:pt idx="2033">
                  <c:v>1.7462132374242647</c:v>
                </c:pt>
                <c:pt idx="2034">
                  <c:v>1.747655289281262</c:v>
                </c:pt>
                <c:pt idx="2035">
                  <c:v>1.7487220879118657</c:v>
                </c:pt>
                <c:pt idx="2036">
                  <c:v>1.7569191745627297</c:v>
                </c:pt>
                <c:pt idx="2037">
                  <c:v>1.7599937109708674</c:v>
                </c:pt>
                <c:pt idx="2038">
                  <c:v>1.7733519925845993</c:v>
                </c:pt>
                <c:pt idx="2039">
                  <c:v>1.7730080062175304</c:v>
                </c:pt>
                <c:pt idx="2040">
                  <c:v>1.7744951715064596</c:v>
                </c:pt>
                <c:pt idx="2041">
                  <c:v>1.7798899883749382</c:v>
                </c:pt>
                <c:pt idx="2042">
                  <c:v>1.7870431709716101</c:v>
                </c:pt>
                <c:pt idx="2043">
                  <c:v>1.7805648349795979</c:v>
                </c:pt>
                <c:pt idx="2044">
                  <c:v>1.7892680995871069</c:v>
                </c:pt>
                <c:pt idx="2045">
                  <c:v>1.7915058977493881</c:v>
                </c:pt>
                <c:pt idx="2046">
                  <c:v>1.7840386325624542</c:v>
                </c:pt>
                <c:pt idx="2047">
                  <c:v>1.7982326302385196</c:v>
                </c:pt>
                <c:pt idx="2048">
                  <c:v>1.7951272677983605</c:v>
                </c:pt>
                <c:pt idx="2049">
                  <c:v>1.7974490335786286</c:v>
                </c:pt>
                <c:pt idx="2050">
                  <c:v>1.7934107977394786</c:v>
                </c:pt>
                <c:pt idx="2051">
                  <c:v>1.7992833915265456</c:v>
                </c:pt>
                <c:pt idx="2052">
                  <c:v>1.8028595958942935</c:v>
                </c:pt>
                <c:pt idx="2053">
                  <c:v>1.8038387796006767</c:v>
                </c:pt>
                <c:pt idx="2054">
                  <c:v>1.8140813796098836</c:v>
                </c:pt>
                <c:pt idx="2055">
                  <c:v>1.8101473916244954</c:v>
                </c:pt>
                <c:pt idx="2056">
                  <c:v>1.8179396984370455</c:v>
                </c:pt>
                <c:pt idx="2057">
                  <c:v>1.8171982683849184</c:v>
                </c:pt>
                <c:pt idx="2058">
                  <c:v>1.8071058237116548</c:v>
                </c:pt>
                <c:pt idx="2059">
                  <c:v>1.7971743535328346</c:v>
                </c:pt>
                <c:pt idx="2060">
                  <c:v>1.8044746103937241</c:v>
                </c:pt>
                <c:pt idx="2061">
                  <c:v>1.8157214229021124</c:v>
                </c:pt>
                <c:pt idx="2062">
                  <c:v>1.8193882184943737</c:v>
                </c:pt>
                <c:pt idx="2063">
                  <c:v>1.8193882184943737</c:v>
                </c:pt>
                <c:pt idx="2064">
                  <c:v>1.8384977260221897</c:v>
                </c:pt>
                <c:pt idx="2065">
                  <c:v>1.8425682672410537</c:v>
                </c:pt>
                <c:pt idx="2066">
                  <c:v>1.8449238928664207</c:v>
                </c:pt>
                <c:pt idx="2067">
                  <c:v>1.8441835041070691</c:v>
                </c:pt>
                <c:pt idx="2068">
                  <c:v>1.8517329552236359</c:v>
                </c:pt>
                <c:pt idx="2069">
                  <c:v>1.8533317786067023</c:v>
                </c:pt>
                <c:pt idx="2070">
                  <c:v>1.853057819013916</c:v>
                </c:pt>
                <c:pt idx="2071">
                  <c:v>1.851092077001113</c:v>
                </c:pt>
                <c:pt idx="2072">
                  <c:v>1.8500120843230974</c:v>
                </c:pt>
                <c:pt idx="2073">
                  <c:v>1.8681425932014393</c:v>
                </c:pt>
                <c:pt idx="2074">
                  <c:v>1.8696184645054614</c:v>
                </c:pt>
                <c:pt idx="2075">
                  <c:v>1.865610729396983</c:v>
                </c:pt>
                <c:pt idx="2076">
                  <c:v>1.8623916400528184</c:v>
                </c:pt>
                <c:pt idx="2077">
                  <c:v>1.8599369415498948</c:v>
                </c:pt>
                <c:pt idx="2078">
                  <c:v>1.8705166669488575</c:v>
                </c:pt>
                <c:pt idx="2079">
                  <c:v>1.8699276753455794</c:v>
                </c:pt>
                <c:pt idx="2080">
                  <c:v>1.8563513236397311</c:v>
                </c:pt>
                <c:pt idx="2081">
                  <c:v>1.8627265513264342</c:v>
                </c:pt>
                <c:pt idx="2082">
                  <c:v>1.8545745151273392</c:v>
                </c:pt>
                <c:pt idx="2083">
                  <c:v>1.8382021328471765</c:v>
                </c:pt>
                <c:pt idx="2084">
                  <c:v>1.8430293761610179</c:v>
                </c:pt>
                <c:pt idx="2085">
                  <c:v>1.8548936515096903</c:v>
                </c:pt>
                <c:pt idx="2086">
                  <c:v>1.8398330368234925</c:v>
                </c:pt>
                <c:pt idx="2087">
                  <c:v>1.8291290327330736</c:v>
                </c:pt>
                <c:pt idx="2088">
                  <c:v>1.8491582451221227</c:v>
                </c:pt>
                <c:pt idx="2089">
                  <c:v>1.8464265464020557</c:v>
                </c:pt>
                <c:pt idx="2090">
                  <c:v>1.8356318156444367</c:v>
                </c:pt>
                <c:pt idx="2091">
                  <c:v>1.8316196376794074</c:v>
                </c:pt>
                <c:pt idx="2092">
                  <c:v>1.8231967441501626</c:v>
                </c:pt>
                <c:pt idx="2093">
                  <c:v>1.8176305108733586</c:v>
                </c:pt>
                <c:pt idx="2094">
                  <c:v>1.8444957073883488</c:v>
                </c:pt>
                <c:pt idx="2095">
                  <c:v>1.8502566627990706</c:v>
                </c:pt>
                <c:pt idx="2096">
                  <c:v>1.8561680904583875</c:v>
                </c:pt>
                <c:pt idx="2097">
                  <c:v>1.8497259855024168</c:v>
                </c:pt>
                <c:pt idx="2098">
                  <c:v>1.8509155525587524</c:v>
                </c:pt>
                <c:pt idx="2099">
                  <c:v>1.8537942582046825</c:v>
                </c:pt>
                <c:pt idx="2100">
                  <c:v>1.8427585952421666</c:v>
                </c:pt>
                <c:pt idx="2101">
                  <c:v>1.8181079088164975</c:v>
                </c:pt>
                <c:pt idx="2102">
                  <c:v>1.8186234665286345</c:v>
                </c:pt>
                <c:pt idx="2103">
                  <c:v>1.8150581002166097</c:v>
                </c:pt>
                <c:pt idx="2104">
                  <c:v>1.8118183963529206</c:v>
                </c:pt>
                <c:pt idx="2105">
                  <c:v>1.8098690191236302</c:v>
                </c:pt>
                <c:pt idx="2106">
                  <c:v>1.8097696398617888</c:v>
                </c:pt>
                <c:pt idx="2107">
                  <c:v>1.7999454057315587</c:v>
                </c:pt>
                <c:pt idx="2108">
                  <c:v>1.7962662667967717</c:v>
                </c:pt>
                <c:pt idx="2109">
                  <c:v>1.7888304438770777</c:v>
                </c:pt>
                <c:pt idx="2110">
                  <c:v>1.7683312168435514</c:v>
                </c:pt>
                <c:pt idx="2111">
                  <c:v>1.7561672504020696</c:v>
                </c:pt>
                <c:pt idx="2112">
                  <c:v>1.7831590560287918</c:v>
                </c:pt>
                <c:pt idx="2113">
                  <c:v>1.7807115324276714</c:v>
                </c:pt>
                <c:pt idx="2114">
                  <c:v>1.783814872062202</c:v>
                </c:pt>
                <c:pt idx="2115">
                  <c:v>1.7776391728301402</c:v>
                </c:pt>
                <c:pt idx="2116">
                  <c:v>1.775940474507111</c:v>
                </c:pt>
                <c:pt idx="2117">
                  <c:v>1.7885718035271143</c:v>
                </c:pt>
                <c:pt idx="2118">
                  <c:v>1.7801426308521711</c:v>
                </c:pt>
                <c:pt idx="2119">
                  <c:v>1.7752045052117515</c:v>
                </c:pt>
                <c:pt idx="2120">
                  <c:v>1.7490487031308524</c:v>
                </c:pt>
                <c:pt idx="2121">
                  <c:v>1.7568979647715515</c:v>
                </c:pt>
                <c:pt idx="2122">
                  <c:v>1.760679041631926</c:v>
                </c:pt>
                <c:pt idx="2123">
                  <c:v>1.784325272787705</c:v>
                </c:pt>
                <c:pt idx="2124">
                  <c:v>1.7800406581281178</c:v>
                </c:pt>
                <c:pt idx="2125">
                  <c:v>1.7894277000661083</c:v>
                </c:pt>
                <c:pt idx="2126">
                  <c:v>1.7730046632695968</c:v>
                </c:pt>
                <c:pt idx="2127">
                  <c:v>1.7845334375328596</c:v>
                </c:pt>
                <c:pt idx="2128">
                  <c:v>1.7771655952580974</c:v>
                </c:pt>
                <c:pt idx="2129">
                  <c:v>1.7821231807991982</c:v>
                </c:pt>
                <c:pt idx="2130">
                  <c:v>1.7944304127743791</c:v>
                </c:pt>
                <c:pt idx="2131">
                  <c:v>1.8027104966252987</c:v>
                </c:pt>
                <c:pt idx="2132">
                  <c:v>1.8136303738104314</c:v>
                </c:pt>
                <c:pt idx="2133">
                  <c:v>1.8145842700951962</c:v>
                </c:pt>
                <c:pt idx="2134">
                  <c:v>1.7892843650127248</c:v>
                </c:pt>
                <c:pt idx="2135">
                  <c:v>1.8004577897045464</c:v>
                </c:pt>
                <c:pt idx="2136">
                  <c:v>1.7803497267542034</c:v>
                </c:pt>
                <c:pt idx="2137">
                  <c:v>1.7867834124272144</c:v>
                </c:pt>
                <c:pt idx="2138">
                  <c:v>1.7929367396948077</c:v>
                </c:pt>
                <c:pt idx="2139">
                  <c:v>1.7816798064295565</c:v>
                </c:pt>
                <c:pt idx="2140">
                  <c:v>1.8128508390907434</c:v>
                </c:pt>
                <c:pt idx="2141">
                  <c:v>1.8164100885516949</c:v>
                </c:pt>
                <c:pt idx="2142">
                  <c:v>1.8243376169989889</c:v>
                </c:pt>
                <c:pt idx="2143">
                  <c:v>1.824953678438834</c:v>
                </c:pt>
                <c:pt idx="2144">
                  <c:v>1.8116655203105079</c:v>
                </c:pt>
                <c:pt idx="2145">
                  <c:v>1.8109075646470862</c:v>
                </c:pt>
                <c:pt idx="2146">
                  <c:v>1.8014106083468766</c:v>
                </c:pt>
                <c:pt idx="2147">
                  <c:v>1.7957908490721466</c:v>
                </c:pt>
                <c:pt idx="2148">
                  <c:v>1.7857985892811712</c:v>
                </c:pt>
                <c:pt idx="2149">
                  <c:v>1.801384178406225</c:v>
                </c:pt>
                <c:pt idx="2150">
                  <c:v>1.7983203130615597</c:v>
                </c:pt>
                <c:pt idx="2151">
                  <c:v>1.8039857056616255</c:v>
                </c:pt>
                <c:pt idx="2152">
                  <c:v>1.8171896490953452</c:v>
                </c:pt>
                <c:pt idx="2153">
                  <c:v>1.828591584453912</c:v>
                </c:pt>
                <c:pt idx="2154">
                  <c:v>1.8143699345617887</c:v>
                </c:pt>
                <c:pt idx="2155">
                  <c:v>1.8036328946387927</c:v>
                </c:pt>
                <c:pt idx="2156">
                  <c:v>1.7949569844790587</c:v>
                </c:pt>
                <c:pt idx="2157">
                  <c:v>1.787844897046343</c:v>
                </c:pt>
                <c:pt idx="2158">
                  <c:v>1.8018296765850219</c:v>
                </c:pt>
                <c:pt idx="2159">
                  <c:v>1.8258852310659397</c:v>
                </c:pt>
                <c:pt idx="2160">
                  <c:v>1.8240303219791518</c:v>
                </c:pt>
                <c:pt idx="2161">
                  <c:v>1.8241855003964835</c:v>
                </c:pt>
                <c:pt idx="2162">
                  <c:v>1.8213851537589809</c:v>
                </c:pt>
                <c:pt idx="2163">
                  <c:v>1.8177382748573707</c:v>
                </c:pt>
                <c:pt idx="2164">
                  <c:v>1.8369649423365748</c:v>
                </c:pt>
                <c:pt idx="2165">
                  <c:v>1.8437250320226735</c:v>
                </c:pt>
                <c:pt idx="2166">
                  <c:v>1.8522882203348678</c:v>
                </c:pt>
                <c:pt idx="2167">
                  <c:v>1.8511326019686325</c:v>
                </c:pt>
                <c:pt idx="2168">
                  <c:v>1.853192277284216</c:v>
                </c:pt>
                <c:pt idx="2169">
                  <c:v>1.8544240715488347</c:v>
                </c:pt>
                <c:pt idx="2170">
                  <c:v>1.8565247267182092</c:v>
                </c:pt>
                <c:pt idx="2171">
                  <c:v>1.8561985616860326</c:v>
                </c:pt>
                <c:pt idx="2172">
                  <c:v>1.8590140276859812</c:v>
                </c:pt>
                <c:pt idx="2173">
                  <c:v>1.8709388523047854</c:v>
                </c:pt>
                <c:pt idx="2174">
                  <c:v>1.8753498360517011</c:v>
                </c:pt>
                <c:pt idx="2175">
                  <c:v>1.8767993199203483</c:v>
                </c:pt>
                <c:pt idx="2176">
                  <c:v>1.8724431552415925</c:v>
                </c:pt>
                <c:pt idx="2177">
                  <c:v>1.8764890379174879</c:v>
                </c:pt>
                <c:pt idx="2178">
                  <c:v>1.8688020833576791</c:v>
                </c:pt>
                <c:pt idx="2179">
                  <c:v>1.8746065287257627</c:v>
                </c:pt>
                <c:pt idx="2180">
                  <c:v>1.8762238484817213</c:v>
                </c:pt>
                <c:pt idx="2181">
                  <c:v>1.8762752402646423</c:v>
                </c:pt>
                <c:pt idx="2182">
                  <c:v>1.8767452891993239</c:v>
                </c:pt>
                <c:pt idx="2183">
                  <c:v>1.8658771022005591</c:v>
                </c:pt>
                <c:pt idx="2184">
                  <c:v>1.8725937856928279</c:v>
                </c:pt>
                <c:pt idx="2185">
                  <c:v>1.8725183952859505</c:v>
                </c:pt>
                <c:pt idx="2186">
                  <c:v>1.8706883265312091</c:v>
                </c:pt>
                <c:pt idx="2187">
                  <c:v>1.8933681397843387</c:v>
                </c:pt>
                <c:pt idx="2188">
                  <c:v>1.8917421769641467</c:v>
                </c:pt>
                <c:pt idx="2189">
                  <c:v>1.8787320502680604</c:v>
                </c:pt>
                <c:pt idx="2190">
                  <c:v>1.877491532571586</c:v>
                </c:pt>
                <c:pt idx="2191">
                  <c:v>1.8799300463672686</c:v>
                </c:pt>
                <c:pt idx="2192">
                  <c:v>1.8941372417375182</c:v>
                </c:pt>
                <c:pt idx="2193">
                  <c:v>1.9025742183557062</c:v>
                </c:pt>
                <c:pt idx="2194">
                  <c:v>1.9029962503152584</c:v>
                </c:pt>
                <c:pt idx="2195">
                  <c:v>1.9033267317293547</c:v>
                </c:pt>
                <c:pt idx="2196">
                  <c:v>1.9056540361194207</c:v>
                </c:pt>
                <c:pt idx="2197">
                  <c:v>1.9048384030593271</c:v>
                </c:pt>
                <c:pt idx="2198">
                  <c:v>1.9048174364790078</c:v>
                </c:pt>
                <c:pt idx="2199">
                  <c:v>1.8986485897664442</c:v>
                </c:pt>
                <c:pt idx="2200">
                  <c:v>1.8847750939943162</c:v>
                </c:pt>
                <c:pt idx="2201">
                  <c:v>1.876610440262922</c:v>
                </c:pt>
                <c:pt idx="2202">
                  <c:v>1.8909782749497783</c:v>
                </c:pt>
                <c:pt idx="2203">
                  <c:v>1.8830384423160491</c:v>
                </c:pt>
                <c:pt idx="2204">
                  <c:v>1.8812815073708702</c:v>
                </c:pt>
                <c:pt idx="2205">
                  <c:v>1.8830755326547095</c:v>
                </c:pt>
                <c:pt idx="2206">
                  <c:v>1.8900594514226248</c:v>
                </c:pt>
                <c:pt idx="2207">
                  <c:v>1.8935222257998681</c:v>
                </c:pt>
                <c:pt idx="2208">
                  <c:v>1.8876341518805884</c:v>
                </c:pt>
                <c:pt idx="2209">
                  <c:v>1.8787363928925003</c:v>
                </c:pt>
                <c:pt idx="2210">
                  <c:v>1.8625881233307899</c:v>
                </c:pt>
                <c:pt idx="2211">
                  <c:v>1.8577097899002011</c:v>
                </c:pt>
                <c:pt idx="2212">
                  <c:v>1.854287451832719</c:v>
                </c:pt>
                <c:pt idx="2213">
                  <c:v>1.8546320377155099</c:v>
                </c:pt>
                <c:pt idx="2214">
                  <c:v>1.8618860681102354</c:v>
                </c:pt>
                <c:pt idx="2215">
                  <c:v>1.8759388989875565</c:v>
                </c:pt>
                <c:pt idx="2216">
                  <c:v>1.8749476731716306</c:v>
                </c:pt>
                <c:pt idx="2217">
                  <c:v>1.8636150863371026</c:v>
                </c:pt>
                <c:pt idx="2218">
                  <c:v>1.8396172931982691</c:v>
                </c:pt>
                <c:pt idx="2219">
                  <c:v>1.8456815537501459</c:v>
                </c:pt>
                <c:pt idx="2220">
                  <c:v>1.8350909446073445</c:v>
                </c:pt>
                <c:pt idx="2221">
                  <c:v>1.8311652426246137</c:v>
                </c:pt>
                <c:pt idx="2222">
                  <c:v>1.8319571677746953</c:v>
                </c:pt>
                <c:pt idx="2223">
                  <c:v>1.8350335617563114</c:v>
                </c:pt>
                <c:pt idx="2224">
                  <c:v>1.828313710962957</c:v>
                </c:pt>
                <c:pt idx="2225">
                  <c:v>1.8432673405868238</c:v>
                </c:pt>
                <c:pt idx="2226">
                  <c:v>1.8316432194191281</c:v>
                </c:pt>
                <c:pt idx="2227">
                  <c:v>1.83790499577888</c:v>
                </c:pt>
                <c:pt idx="2228">
                  <c:v>1.8409507422093594</c:v>
                </c:pt>
                <c:pt idx="2229">
                  <c:v>1.815452140729118</c:v>
                </c:pt>
                <c:pt idx="2230">
                  <c:v>1.8000966789552959</c:v>
                </c:pt>
                <c:pt idx="2231">
                  <c:v>1.8045789723221937</c:v>
                </c:pt>
                <c:pt idx="2232">
                  <c:v>1.8040666078530443</c:v>
                </c:pt>
                <c:pt idx="2233">
                  <c:v>1.7959687254986454</c:v>
                </c:pt>
                <c:pt idx="2234">
                  <c:v>1.7842627729071874</c:v>
                </c:pt>
                <c:pt idx="2235">
                  <c:v>1.7812950059997239</c:v>
                </c:pt>
                <c:pt idx="2236">
                  <c:v>1.7851771842661808</c:v>
                </c:pt>
                <c:pt idx="2237">
                  <c:v>1.8095134918968081</c:v>
                </c:pt>
                <c:pt idx="2238">
                  <c:v>1.8090650800605848</c:v>
                </c:pt>
                <c:pt idx="2239">
                  <c:v>1.8113054472140966</c:v>
                </c:pt>
                <c:pt idx="2240">
                  <c:v>1.8263461493622026</c:v>
                </c:pt>
                <c:pt idx="2241">
                  <c:v>1.8309222388306428</c:v>
                </c:pt>
                <c:pt idx="2242">
                  <c:v>1.8270582573156045</c:v>
                </c:pt>
                <c:pt idx="2243">
                  <c:v>1.8360863455846927</c:v>
                </c:pt>
                <c:pt idx="2244">
                  <c:v>1.8416257468461035</c:v>
                </c:pt>
                <c:pt idx="2245">
                  <c:v>1.8408216525696877</c:v>
                </c:pt>
                <c:pt idx="2246">
                  <c:v>1.8385650158807261</c:v>
                </c:pt>
                <c:pt idx="2247">
                  <c:v>1.8370870060028746</c:v>
                </c:pt>
                <c:pt idx="2248">
                  <c:v>1.8258432764146273</c:v>
                </c:pt>
                <c:pt idx="2249">
                  <c:v>1.8328223392261926</c:v>
                </c:pt>
                <c:pt idx="2250">
                  <c:v>1.8268888979733222</c:v>
                </c:pt>
                <c:pt idx="2251">
                  <c:v>1.8295519906222093</c:v>
                </c:pt>
                <c:pt idx="2252">
                  <c:v>1.8425816695241162</c:v>
                </c:pt>
                <c:pt idx="2253">
                  <c:v>1.8397849469950827</c:v>
                </c:pt>
                <c:pt idx="2254">
                  <c:v>1.8321003386080055</c:v>
                </c:pt>
                <c:pt idx="2255">
                  <c:v>1.822332869408521</c:v>
                </c:pt>
                <c:pt idx="2256">
                  <c:v>1.8360953304496344</c:v>
                </c:pt>
                <c:pt idx="2257">
                  <c:v>1.8515315116031252</c:v>
                </c:pt>
                <c:pt idx="2258">
                  <c:v>1.8462102746336133</c:v>
                </c:pt>
                <c:pt idx="2259">
                  <c:v>1.8471623406019002</c:v>
                </c:pt>
                <c:pt idx="2260">
                  <c:v>1.8364411813296826</c:v>
                </c:pt>
                <c:pt idx="2261">
                  <c:v>1.8339538226509098</c:v>
                </c:pt>
                <c:pt idx="2262">
                  <c:v>1.8261044475836612</c:v>
                </c:pt>
                <c:pt idx="2263">
                  <c:v>1.8244951540271301</c:v>
                </c:pt>
                <c:pt idx="2264">
                  <c:v>1.8144003473890702</c:v>
                </c:pt>
                <c:pt idx="2265">
                  <c:v>1.8353383685902938</c:v>
                </c:pt>
                <c:pt idx="2266">
                  <c:v>1.867486139426892</c:v>
                </c:pt>
                <c:pt idx="2267">
                  <c:v>1.8623100481913659</c:v>
                </c:pt>
                <c:pt idx="2268">
                  <c:v>1.8594673444642655</c:v>
                </c:pt>
                <c:pt idx="2269">
                  <c:v>1.8593675093023949</c:v>
                </c:pt>
                <c:pt idx="2270">
                  <c:v>1.8573489491205593</c:v>
                </c:pt>
                <c:pt idx="2271">
                  <c:v>1.8606335830659455</c:v>
                </c:pt>
                <c:pt idx="2272">
                  <c:v>1.8666941113595314</c:v>
                </c:pt>
                <c:pt idx="2273">
                  <c:v>1.868180893754716</c:v>
                </c:pt>
                <c:pt idx="2274">
                  <c:v>1.8636114587556385</c:v>
                </c:pt>
                <c:pt idx="2275">
                  <c:v>1.8589618312193161</c:v>
                </c:pt>
                <c:pt idx="2276">
                  <c:v>1.8632743810956833</c:v>
                </c:pt>
                <c:pt idx="2277">
                  <c:v>1.8678163352073567</c:v>
                </c:pt>
                <c:pt idx="2278">
                  <c:v>1.866393768449917</c:v>
                </c:pt>
                <c:pt idx="2279">
                  <c:v>1.8674676814410927</c:v>
                </c:pt>
                <c:pt idx="2280">
                  <c:v>1.8732881196125923</c:v>
                </c:pt>
                <c:pt idx="2281">
                  <c:v>1.859299837215679</c:v>
                </c:pt>
                <c:pt idx="2282">
                  <c:v>1.8641461194867455</c:v>
                </c:pt>
                <c:pt idx="2283">
                  <c:v>1.8662303587065443</c:v>
                </c:pt>
                <c:pt idx="2284">
                  <c:v>1.866648235672772</c:v>
                </c:pt>
                <c:pt idx="2285">
                  <c:v>1.8648746405889765</c:v>
                </c:pt>
                <c:pt idx="2286">
                  <c:v>1.8622526070360021</c:v>
                </c:pt>
                <c:pt idx="2287">
                  <c:v>1.8741246949807571</c:v>
                </c:pt>
                <c:pt idx="2288">
                  <c:v>1.8566577399357891</c:v>
                </c:pt>
                <c:pt idx="2289">
                  <c:v>1.871131073357498</c:v>
                </c:pt>
                <c:pt idx="2290">
                  <c:v>1.8679934927718767</c:v>
                </c:pt>
                <c:pt idx="2291">
                  <c:v>1.8680502955406477</c:v>
                </c:pt>
                <c:pt idx="2292">
                  <c:v>1.8786299385118317</c:v>
                </c:pt>
                <c:pt idx="2293">
                  <c:v>1.8782977530557901</c:v>
                </c:pt>
                <c:pt idx="2294">
                  <c:v>1.8739670949081988</c:v>
                </c:pt>
                <c:pt idx="2295">
                  <c:v>1.8780023947322788</c:v>
                </c:pt>
                <c:pt idx="2296">
                  <c:v>1.8771591374735608</c:v>
                </c:pt>
                <c:pt idx="2297">
                  <c:v>1.8747192409436479</c:v>
                </c:pt>
                <c:pt idx="2298">
                  <c:v>1.8812979717636709</c:v>
                </c:pt>
                <c:pt idx="2299">
                  <c:v>1.8658943664734204</c:v>
                </c:pt>
                <c:pt idx="2300">
                  <c:v>1.855500894090867</c:v>
                </c:pt>
                <c:pt idx="2301">
                  <c:v>1.8650055577267513</c:v>
                </c:pt>
                <c:pt idx="2302">
                  <c:v>1.8517383873245679</c:v>
                </c:pt>
                <c:pt idx="2303">
                  <c:v>1.8561993822200997</c:v>
                </c:pt>
                <c:pt idx="2304">
                  <c:v>1.8666084620043693</c:v>
                </c:pt>
                <c:pt idx="2305">
                  <c:v>1.8656337263357559</c:v>
                </c:pt>
                <c:pt idx="2306">
                  <c:v>1.8689814417974691</c:v>
                </c:pt>
                <c:pt idx="2307">
                  <c:v>1.8732693105716525</c:v>
                </c:pt>
                <c:pt idx="2308">
                  <c:v>1.8876601461257714</c:v>
                </c:pt>
                <c:pt idx="2309">
                  <c:v>1.8852716457938963</c:v>
                </c:pt>
                <c:pt idx="2310">
                  <c:v>1.8877525235548038</c:v>
                </c:pt>
                <c:pt idx="2311">
                  <c:v>1.8894042541569711</c:v>
                </c:pt>
                <c:pt idx="2312">
                  <c:v>1.892166269368917</c:v>
                </c:pt>
                <c:pt idx="2313">
                  <c:v>1.888237193317041</c:v>
                </c:pt>
                <c:pt idx="2314">
                  <c:v>1.887477769879027</c:v>
                </c:pt>
                <c:pt idx="2315">
                  <c:v>1.8905570764954989</c:v>
                </c:pt>
                <c:pt idx="2316">
                  <c:v>1.8877458343767368</c:v>
                </c:pt>
                <c:pt idx="2317">
                  <c:v>1.8852060116713649</c:v>
                </c:pt>
                <c:pt idx="2318">
                  <c:v>1.8834060605200194</c:v>
                </c:pt>
                <c:pt idx="2319">
                  <c:v>1.8900928854872274</c:v>
                </c:pt>
                <c:pt idx="2320">
                  <c:v>1.8790241056617876</c:v>
                </c:pt>
                <c:pt idx="2321">
                  <c:v>1.888377397296801</c:v>
                </c:pt>
                <c:pt idx="2322">
                  <c:v>1.8843221360612852</c:v>
                </c:pt>
                <c:pt idx="2323">
                  <c:v>1.8904337395039736</c:v>
                </c:pt>
                <c:pt idx="2324">
                  <c:v>1.8916769267381617</c:v>
                </c:pt>
                <c:pt idx="2325">
                  <c:v>1.8947748080435778</c:v>
                </c:pt>
                <c:pt idx="2326">
                  <c:v>1.8871035139317742</c:v>
                </c:pt>
                <c:pt idx="2327">
                  <c:v>1.8955255503005848</c:v>
                </c:pt>
                <c:pt idx="2328">
                  <c:v>1.8864541533331054</c:v>
                </c:pt>
                <c:pt idx="2329">
                  <c:v>1.8864140823072122</c:v>
                </c:pt>
                <c:pt idx="2330">
                  <c:v>1.8781226254702665</c:v>
                </c:pt>
                <c:pt idx="2331">
                  <c:v>1.8833099601190137</c:v>
                </c:pt>
                <c:pt idx="2332">
                  <c:v>1.8899632773200479</c:v>
                </c:pt>
                <c:pt idx="2333">
                  <c:v>1.9094105127484375</c:v>
                </c:pt>
                <c:pt idx="2334">
                  <c:v>1.9093615481571817</c:v>
                </c:pt>
                <c:pt idx="2335">
                  <c:v>1.9084563583908629</c:v>
                </c:pt>
                <c:pt idx="2336">
                  <c:v>1.8877991231423175</c:v>
                </c:pt>
                <c:pt idx="2337">
                  <c:v>1.9024316094496074</c:v>
                </c:pt>
                <c:pt idx="2338">
                  <c:v>1.8825503943459296</c:v>
                </c:pt>
                <c:pt idx="2339">
                  <c:v>1.8681620654704574</c:v>
                </c:pt>
                <c:pt idx="2340">
                  <c:v>1.8822086432879148</c:v>
                </c:pt>
                <c:pt idx="2341">
                  <c:v>1.892856506378392</c:v>
                </c:pt>
                <c:pt idx="2342">
                  <c:v>1.901858773225837</c:v>
                </c:pt>
                <c:pt idx="2343">
                  <c:v>1.9014182658770529</c:v>
                </c:pt>
                <c:pt idx="2344">
                  <c:v>1.9065475512490806</c:v>
                </c:pt>
                <c:pt idx="2345">
                  <c:v>1.9037009446926529</c:v>
                </c:pt>
                <c:pt idx="2346">
                  <c:v>1.9129949325386515</c:v>
                </c:pt>
                <c:pt idx="2347">
                  <c:v>1.9201440033617503</c:v>
                </c:pt>
                <c:pt idx="2348">
                  <c:v>1.9152621737007562</c:v>
                </c:pt>
                <c:pt idx="2349">
                  <c:v>1.9284137398539449</c:v>
                </c:pt>
                <c:pt idx="2350">
                  <c:v>1.9399061646298483</c:v>
                </c:pt>
                <c:pt idx="2351">
                  <c:v>1.9435643976408166</c:v>
                </c:pt>
                <c:pt idx="2352">
                  <c:v>1.9427252452253603</c:v>
                </c:pt>
                <c:pt idx="2353">
                  <c:v>1.9479259253742183</c:v>
                </c:pt>
                <c:pt idx="2354">
                  <c:v>1.9455271975085471</c:v>
                </c:pt>
                <c:pt idx="2355">
                  <c:v>1.9522472899060184</c:v>
                </c:pt>
                <c:pt idx="2356">
                  <c:v>1.9526065630270553</c:v>
                </c:pt>
                <c:pt idx="2357">
                  <c:v>1.9572868375995867</c:v>
                </c:pt>
                <c:pt idx="2358">
                  <c:v>1.9594813959626562</c:v>
                </c:pt>
                <c:pt idx="2359">
                  <c:v>1.958389350410469</c:v>
                </c:pt>
                <c:pt idx="2360">
                  <c:v>1.968262846039345</c:v>
                </c:pt>
                <c:pt idx="2361">
                  <c:v>1.9656266250563466</c:v>
                </c:pt>
                <c:pt idx="2362">
                  <c:v>1.9674402797343773</c:v>
                </c:pt>
                <c:pt idx="2363">
                  <c:v>1.9584118831074369</c:v>
                </c:pt>
                <c:pt idx="2364">
                  <c:v>1.9558524716520367</c:v>
                </c:pt>
                <c:pt idx="2365">
                  <c:v>1.9557097315570124</c:v>
                </c:pt>
                <c:pt idx="2366">
                  <c:v>1.9627023200484455</c:v>
                </c:pt>
                <c:pt idx="2367">
                  <c:v>1.95701893801448</c:v>
                </c:pt>
                <c:pt idx="2368">
                  <c:v>1.9626990771613606</c:v>
                </c:pt>
                <c:pt idx="2369">
                  <c:v>1.9527131284099029</c:v>
                </c:pt>
                <c:pt idx="2370">
                  <c:v>1.9557422159677045</c:v>
                </c:pt>
                <c:pt idx="2371">
                  <c:v>1.9500266654171472</c:v>
                </c:pt>
                <c:pt idx="2372">
                  <c:v>1.9377345465912021</c:v>
                </c:pt>
                <c:pt idx="2373">
                  <c:v>1.9422161155727389</c:v>
                </c:pt>
                <c:pt idx="2374">
                  <c:v>1.9559655461398939</c:v>
                </c:pt>
                <c:pt idx="2375">
                  <c:v>1.955839161467078</c:v>
                </c:pt>
                <c:pt idx="2376">
                  <c:v>1.9455910115813235</c:v>
                </c:pt>
                <c:pt idx="2377">
                  <c:v>1.9342029113976653</c:v>
                </c:pt>
                <c:pt idx="2378">
                  <c:v>1.9467669164322894</c:v>
                </c:pt>
                <c:pt idx="2379">
                  <c:v>1.9403411195528122</c:v>
                </c:pt>
                <c:pt idx="2380">
                  <c:v>1.9496472622999925</c:v>
                </c:pt>
                <c:pt idx="2381">
                  <c:v>1.9580043285662003</c:v>
                </c:pt>
                <c:pt idx="2382">
                  <c:v>1.94579274206126</c:v>
                </c:pt>
                <c:pt idx="2383">
                  <c:v>1.9224205666074168</c:v>
                </c:pt>
                <c:pt idx="2384">
                  <c:v>1.9181348997705276</c:v>
                </c:pt>
                <c:pt idx="2385">
                  <c:v>1.9077987050204541</c:v>
                </c:pt>
                <c:pt idx="2386">
                  <c:v>1.9142234690291362</c:v>
                </c:pt>
                <c:pt idx="2387">
                  <c:v>1.9237671734181518</c:v>
                </c:pt>
                <c:pt idx="2388">
                  <c:v>1.9282546147334361</c:v>
                </c:pt>
                <c:pt idx="2389">
                  <c:v>1.9292037553810122</c:v>
                </c:pt>
                <c:pt idx="2390">
                  <c:v>1.9353032213211641</c:v>
                </c:pt>
                <c:pt idx="2391">
                  <c:v>1.9360848166638396</c:v>
                </c:pt>
                <c:pt idx="2392">
                  <c:v>1.9401044314006974</c:v>
                </c:pt>
                <c:pt idx="2393">
                  <c:v>1.947518902691677</c:v>
                </c:pt>
                <c:pt idx="2394">
                  <c:v>1.948502630185325</c:v>
                </c:pt>
                <c:pt idx="2395">
                  <c:v>1.9546348548252097</c:v>
                </c:pt>
                <c:pt idx="2396">
                  <c:v>1.9601081229667614</c:v>
                </c:pt>
                <c:pt idx="2397">
                  <c:v>1.9797034982462418</c:v>
                </c:pt>
                <c:pt idx="2398">
                  <c:v>1.9861157493130981</c:v>
                </c:pt>
                <c:pt idx="2399">
                  <c:v>1.9863680979088123</c:v>
                </c:pt>
                <c:pt idx="2400">
                  <c:v>1.9855943591792438</c:v>
                </c:pt>
                <c:pt idx="2401">
                  <c:v>1.9881318347923127</c:v>
                </c:pt>
                <c:pt idx="2402">
                  <c:v>1.9857135754269462</c:v>
                </c:pt>
                <c:pt idx="2403">
                  <c:v>1.9750271016416387</c:v>
                </c:pt>
                <c:pt idx="2404">
                  <c:v>1.9784097793759015</c:v>
                </c:pt>
                <c:pt idx="2405">
                  <c:v>1.9706113357260884</c:v>
                </c:pt>
                <c:pt idx="2406">
                  <c:v>1.9738296517577294</c:v>
                </c:pt>
                <c:pt idx="2407">
                  <c:v>1.9805761017084882</c:v>
                </c:pt>
                <c:pt idx="2408">
                  <c:v>1.9853303666983368</c:v>
                </c:pt>
                <c:pt idx="2409">
                  <c:v>1.982965457465341</c:v>
                </c:pt>
                <c:pt idx="2410">
                  <c:v>1.988302456761192</c:v>
                </c:pt>
                <c:pt idx="2411">
                  <c:v>1.9898753831107712</c:v>
                </c:pt>
                <c:pt idx="2412">
                  <c:v>2.0015627092740917</c:v>
                </c:pt>
                <c:pt idx="2413">
                  <c:v>2.0070704962722088</c:v>
                </c:pt>
                <c:pt idx="2414">
                  <c:v>2.0069645640688192</c:v>
                </c:pt>
                <c:pt idx="2415">
                  <c:v>2.0002869467332931</c:v>
                </c:pt>
                <c:pt idx="2416">
                  <c:v>1.999164660446517</c:v>
                </c:pt>
                <c:pt idx="2417">
                  <c:v>2.0028299767616158</c:v>
                </c:pt>
                <c:pt idx="2418">
                  <c:v>1.9991390698489526</c:v>
                </c:pt>
                <c:pt idx="2419">
                  <c:v>2.0014968797696469</c:v>
                </c:pt>
                <c:pt idx="2420">
                  <c:v>2.0063399262278949</c:v>
                </c:pt>
                <c:pt idx="2421">
                  <c:v>2.0026411795611603</c:v>
                </c:pt>
                <c:pt idx="2422">
                  <c:v>1.9856365723559235</c:v>
                </c:pt>
                <c:pt idx="2423">
                  <c:v>1.9848833779436703</c:v>
                </c:pt>
                <c:pt idx="2424">
                  <c:v>1.9835320063698396</c:v>
                </c:pt>
                <c:pt idx="2425">
                  <c:v>1.9875743419270167</c:v>
                </c:pt>
                <c:pt idx="2426">
                  <c:v>1.9841021118189337</c:v>
                </c:pt>
                <c:pt idx="2427">
                  <c:v>1.9939840346916196</c:v>
                </c:pt>
                <c:pt idx="2428">
                  <c:v>2.0012210785036535</c:v>
                </c:pt>
                <c:pt idx="2429">
                  <c:v>2.0007108788312182</c:v>
                </c:pt>
                <c:pt idx="2430">
                  <c:v>1.9805054330480703</c:v>
                </c:pt>
                <c:pt idx="2431">
                  <c:v>1.9846223406738932</c:v>
                </c:pt>
                <c:pt idx="2432">
                  <c:v>1.9915184344498318</c:v>
                </c:pt>
                <c:pt idx="2433">
                  <c:v>1.9851994156482697</c:v>
                </c:pt>
                <c:pt idx="2434">
                  <c:v>1.9910374415789298</c:v>
                </c:pt>
                <c:pt idx="2435">
                  <c:v>2.0016404706646473</c:v>
                </c:pt>
                <c:pt idx="2436">
                  <c:v>2.0033680849694733</c:v>
                </c:pt>
                <c:pt idx="2437">
                  <c:v>2.0044665092833096</c:v>
                </c:pt>
                <c:pt idx="2438">
                  <c:v>2.0161318823505701</c:v>
                </c:pt>
                <c:pt idx="2439">
                  <c:v>2.02090833153175</c:v>
                </c:pt>
                <c:pt idx="2440">
                  <c:v>2.0192738300499924</c:v>
                </c:pt>
                <c:pt idx="2441">
                  <c:v>2.0179225139712811</c:v>
                </c:pt>
                <c:pt idx="2442">
                  <c:v>2.0187755902417788</c:v>
                </c:pt>
                <c:pt idx="2443">
                  <c:v>2.0157591741040939</c:v>
                </c:pt>
                <c:pt idx="2444">
                  <c:v>2.0227472398271944</c:v>
                </c:pt>
                <c:pt idx="2445">
                  <c:v>2.0354326499915061</c:v>
                </c:pt>
                <c:pt idx="2446">
                  <c:v>2.0373832532766154</c:v>
                </c:pt>
                <c:pt idx="2447">
                  <c:v>2.0334056290345432</c:v>
                </c:pt>
                <c:pt idx="2448">
                  <c:v>2.0317338627208672</c:v>
                </c:pt>
                <c:pt idx="2449">
                  <c:v>2.0315213969436989</c:v>
                </c:pt>
                <c:pt idx="2450">
                  <c:v>2.0283806469789623</c:v>
                </c:pt>
                <c:pt idx="2451">
                  <c:v>2.0363241130129857</c:v>
                </c:pt>
                <c:pt idx="2452">
                  <c:v>2.035170446201608</c:v>
                </c:pt>
                <c:pt idx="2453">
                  <c:v>2.0314225028959449</c:v>
                </c:pt>
                <c:pt idx="2454">
                  <c:v>2.0422506122913271</c:v>
                </c:pt>
                <c:pt idx="2455">
                  <c:v>2.0423151671929656</c:v>
                </c:pt>
                <c:pt idx="2456">
                  <c:v>2.0301974573915516</c:v>
                </c:pt>
                <c:pt idx="2457">
                  <c:v>2.0391403613943417</c:v>
                </c:pt>
                <c:pt idx="2458">
                  <c:v>2.030850650812563</c:v>
                </c:pt>
                <c:pt idx="2459">
                  <c:v>2.0116246299287353</c:v>
                </c:pt>
                <c:pt idx="2460">
                  <c:v>2.0080309486439387</c:v>
                </c:pt>
                <c:pt idx="2461">
                  <c:v>2.029767540280945</c:v>
                </c:pt>
                <c:pt idx="2462">
                  <c:v>2.0369254735713613</c:v>
                </c:pt>
                <c:pt idx="2463">
                  <c:v>2.0437888607789603</c:v>
                </c:pt>
                <c:pt idx="2464">
                  <c:v>2.0403005540389239</c:v>
                </c:pt>
                <c:pt idx="2465">
                  <c:v>2.0517054364566052</c:v>
                </c:pt>
                <c:pt idx="2466">
                  <c:v>2.057681056171945</c:v>
                </c:pt>
                <c:pt idx="2467">
                  <c:v>2.0736136737824582</c:v>
                </c:pt>
                <c:pt idx="2468">
                  <c:v>2.0757911544048784</c:v>
                </c:pt>
                <c:pt idx="2469">
                  <c:v>2.077501863653032</c:v>
                </c:pt>
                <c:pt idx="2470">
                  <c:v>2.0713006636871283</c:v>
                </c:pt>
                <c:pt idx="2471">
                  <c:v>2.0761795507330483</c:v>
                </c:pt>
                <c:pt idx="2472">
                  <c:v>2.0825598622687931</c:v>
                </c:pt>
                <c:pt idx="2473">
                  <c:v>2.0822194194330459</c:v>
                </c:pt>
                <c:pt idx="2474">
                  <c:v>2.0849010241743811</c:v>
                </c:pt>
                <c:pt idx="2475">
                  <c:v>2.083023230813025</c:v>
                </c:pt>
                <c:pt idx="2476">
                  <c:v>2.0807643988598428</c:v>
                </c:pt>
                <c:pt idx="2477">
                  <c:v>2.0813662821951349</c:v>
                </c:pt>
                <c:pt idx="2478">
                  <c:v>2.082840349615227</c:v>
                </c:pt>
                <c:pt idx="2479">
                  <c:v>2.0840448713134578</c:v>
                </c:pt>
                <c:pt idx="2480">
                  <c:v>2.0830285892591869</c:v>
                </c:pt>
                <c:pt idx="2481">
                  <c:v>2.0641332159494334</c:v>
                </c:pt>
                <c:pt idx="2482">
                  <c:v>2.077811137772418</c:v>
                </c:pt>
                <c:pt idx="2483">
                  <c:v>2.0766628804000025</c:v>
                </c:pt>
                <c:pt idx="2484">
                  <c:v>2.0773319308687093</c:v>
                </c:pt>
                <c:pt idx="2485">
                  <c:v>2.0893192422669071</c:v>
                </c:pt>
                <c:pt idx="2486">
                  <c:v>2.0921299359403505</c:v>
                </c:pt>
                <c:pt idx="2487">
                  <c:v>2.0943090578906558</c:v>
                </c:pt>
                <c:pt idx="2488">
                  <c:v>2.0844603443912741</c:v>
                </c:pt>
                <c:pt idx="2489">
                  <c:v>2.081291737501251</c:v>
                </c:pt>
                <c:pt idx="2490">
                  <c:v>2.0780455657253025</c:v>
                </c:pt>
                <c:pt idx="2491">
                  <c:v>2.0886087483651892</c:v>
                </c:pt>
                <c:pt idx="2492">
                  <c:v>2.0942750726602046</c:v>
                </c:pt>
                <c:pt idx="2493">
                  <c:v>2.0958744222833507</c:v>
                </c:pt>
                <c:pt idx="2494">
                  <c:v>2.1012063139393122</c:v>
                </c:pt>
                <c:pt idx="2495">
                  <c:v>2.1083783083068894</c:v>
                </c:pt>
                <c:pt idx="2496">
                  <c:v>2.1133756040676737</c:v>
                </c:pt>
                <c:pt idx="2497">
                  <c:v>2.111463521448731</c:v>
                </c:pt>
                <c:pt idx="2498">
                  <c:v>2.1109421421692915</c:v>
                </c:pt>
                <c:pt idx="2499">
                  <c:v>2.1119969411309327</c:v>
                </c:pt>
                <c:pt idx="2500">
                  <c:v>2.1104812963114865</c:v>
                </c:pt>
                <c:pt idx="2501">
                  <c:v>2.1181101297420577</c:v>
                </c:pt>
                <c:pt idx="2502">
                  <c:v>2.12150999356487</c:v>
                </c:pt>
                <c:pt idx="2503">
                  <c:v>2.1209502939824834</c:v>
                </c:pt>
                <c:pt idx="2504">
                  <c:v>2.108085360700295</c:v>
                </c:pt>
                <c:pt idx="2505">
                  <c:v>2.1055768524699552</c:v>
                </c:pt>
                <c:pt idx="2506">
                  <c:v>2.104452380893568</c:v>
                </c:pt>
                <c:pt idx="2507">
                  <c:v>2.1100631303407531</c:v>
                </c:pt>
                <c:pt idx="2508">
                  <c:v>2.1082002466370584</c:v>
                </c:pt>
                <c:pt idx="2509">
                  <c:v>2.1198186651220694</c:v>
                </c:pt>
                <c:pt idx="2510">
                  <c:v>2.1166841439891968</c:v>
                </c:pt>
                <c:pt idx="2511">
                  <c:v>2.1259915120816992</c:v>
                </c:pt>
                <c:pt idx="2512">
                  <c:v>2.1368113804036724</c:v>
                </c:pt>
                <c:pt idx="2513">
                  <c:v>2.1377636423549942</c:v>
                </c:pt>
                <c:pt idx="2514">
                  <c:v>2.1410610607627114</c:v>
                </c:pt>
                <c:pt idx="2515">
                  <c:v>2.1381162215404435</c:v>
                </c:pt>
                <c:pt idx="2516">
                  <c:v>2.137013821441955</c:v>
                </c:pt>
                <c:pt idx="2517">
                  <c:v>2.1431526194520836</c:v>
                </c:pt>
                <c:pt idx="2518">
                  <c:v>2.1352380783445768</c:v>
                </c:pt>
                <c:pt idx="2519">
                  <c:v>2.1282686569754823</c:v>
                </c:pt>
                <c:pt idx="2520">
                  <c:v>2.124941758152147</c:v>
                </c:pt>
                <c:pt idx="2521">
                  <c:v>2.1337017150328359</c:v>
                </c:pt>
                <c:pt idx="2522">
                  <c:v>2.1364230183803032</c:v>
                </c:pt>
                <c:pt idx="2523">
                  <c:v>2.1322293676364845</c:v>
                </c:pt>
                <c:pt idx="2524">
                  <c:v>2.1357499125933117</c:v>
                </c:pt>
                <c:pt idx="2525">
                  <c:v>2.1210840507702176</c:v>
                </c:pt>
                <c:pt idx="2526">
                  <c:v>2.1403988588846632</c:v>
                </c:pt>
                <c:pt idx="2527">
                  <c:v>2.1485521362541657</c:v>
                </c:pt>
                <c:pt idx="2528">
                  <c:v>2.1489529850452476</c:v>
                </c:pt>
                <c:pt idx="2529">
                  <c:v>2.1434034399661663</c:v>
                </c:pt>
                <c:pt idx="2530">
                  <c:v>2.1507705209180141</c:v>
                </c:pt>
                <c:pt idx="2531">
                  <c:v>2.1535394049308811</c:v>
                </c:pt>
                <c:pt idx="2532">
                  <c:v>2.1496898796091917</c:v>
                </c:pt>
                <c:pt idx="2533">
                  <c:v>2.1296901840017144</c:v>
                </c:pt>
                <c:pt idx="2534">
                  <c:v>2.1205242446672945</c:v>
                </c:pt>
                <c:pt idx="2535">
                  <c:v>2.119582671236536</c:v>
                </c:pt>
                <c:pt idx="2536">
                  <c:v>2.108772611322955</c:v>
                </c:pt>
                <c:pt idx="2537">
                  <c:v>2.1273981508911968</c:v>
                </c:pt>
                <c:pt idx="2538">
                  <c:v>2.1244293553751623</c:v>
                </c:pt>
                <c:pt idx="2539">
                  <c:v>2.1013112965425136</c:v>
                </c:pt>
                <c:pt idx="2540">
                  <c:v>2.1099443390461947</c:v>
                </c:pt>
                <c:pt idx="2541">
                  <c:v>2.1055327828379715</c:v>
                </c:pt>
                <c:pt idx="2542">
                  <c:v>2.1178920585902015</c:v>
                </c:pt>
                <c:pt idx="2543">
                  <c:v>2.1362795505668313</c:v>
                </c:pt>
                <c:pt idx="2544">
                  <c:v>2.1419517929920264</c:v>
                </c:pt>
                <c:pt idx="2545">
                  <c:v>2.1530089601205713</c:v>
                </c:pt>
                <c:pt idx="2546">
                  <c:v>2.1545659555694177</c:v>
                </c:pt>
                <c:pt idx="2547">
                  <c:v>2.163444318278585</c:v>
                </c:pt>
                <c:pt idx="2548">
                  <c:v>2.1646234208107726</c:v>
                </c:pt>
                <c:pt idx="2549">
                  <c:v>2.1688675577607475</c:v>
                </c:pt>
                <c:pt idx="2550">
                  <c:v>2.1616427934767337</c:v>
                </c:pt>
                <c:pt idx="2551">
                  <c:v>2.1668677619602033</c:v>
                </c:pt>
                <c:pt idx="2552">
                  <c:v>2.1643276815501955</c:v>
                </c:pt>
                <c:pt idx="2553">
                  <c:v>2.1706647029699289</c:v>
                </c:pt>
                <c:pt idx="2554">
                  <c:v>2.1688547906954625</c:v>
                </c:pt>
                <c:pt idx="2555">
                  <c:v>2.1681638689237346</c:v>
                </c:pt>
                <c:pt idx="2556">
                  <c:v>2.1744737730988137</c:v>
                </c:pt>
                <c:pt idx="2557">
                  <c:v>2.1734731784720771</c:v>
                </c:pt>
                <c:pt idx="2558">
                  <c:v>2.1659706717744731</c:v>
                </c:pt>
                <c:pt idx="2559">
                  <c:v>2.180025695697918</c:v>
                </c:pt>
                <c:pt idx="2560">
                  <c:v>2.1819768092547163</c:v>
                </c:pt>
                <c:pt idx="2561">
                  <c:v>2.1802985990236703</c:v>
                </c:pt>
                <c:pt idx="2562">
                  <c:v>2.1755884862292882</c:v>
                </c:pt>
                <c:pt idx="2563">
                  <c:v>2.176382080446932</c:v>
                </c:pt>
                <c:pt idx="2564">
                  <c:v>2.1723775940839594</c:v>
                </c:pt>
                <c:pt idx="2565">
                  <c:v>2.176593223444482</c:v>
                </c:pt>
                <c:pt idx="2566">
                  <c:v>2.16160318955512</c:v>
                </c:pt>
                <c:pt idx="2567">
                  <c:v>2.1551335089257666</c:v>
                </c:pt>
                <c:pt idx="2568">
                  <c:v>2.1646818113732085</c:v>
                </c:pt>
                <c:pt idx="2569">
                  <c:v>2.1767265566435285</c:v>
                </c:pt>
                <c:pt idx="2570">
                  <c:v>2.1702816083563539</c:v>
                </c:pt>
                <c:pt idx="2571">
                  <c:v>2.1733320586331182</c:v>
                </c:pt>
                <c:pt idx="2572">
                  <c:v>2.1622599570534895</c:v>
                </c:pt>
                <c:pt idx="2573">
                  <c:v>2.1524933744896235</c:v>
                </c:pt>
                <c:pt idx="2574">
                  <c:v>2.1559043964112239</c:v>
                </c:pt>
                <c:pt idx="2575">
                  <c:v>2.14299957979952</c:v>
                </c:pt>
                <c:pt idx="2576">
                  <c:v>2.1374858728440436</c:v>
                </c:pt>
                <c:pt idx="2577">
                  <c:v>2.139829596094418</c:v>
                </c:pt>
                <c:pt idx="2578">
                  <c:v>2.1466197688096891</c:v>
                </c:pt>
                <c:pt idx="2579">
                  <c:v>2.1640459647261858</c:v>
                </c:pt>
                <c:pt idx="2580">
                  <c:v>2.166122011168397</c:v>
                </c:pt>
                <c:pt idx="2581">
                  <c:v>2.1583713101983184</c:v>
                </c:pt>
                <c:pt idx="2582">
                  <c:v>2.1313750431777168</c:v>
                </c:pt>
                <c:pt idx="2583">
                  <c:v>2.122439852341818</c:v>
                </c:pt>
                <c:pt idx="2584">
                  <c:v>2.1311277552174781</c:v>
                </c:pt>
                <c:pt idx="2585">
                  <c:v>2.1487105777957982</c:v>
                </c:pt>
                <c:pt idx="2586">
                  <c:v>2.117415774219122</c:v>
                </c:pt>
                <c:pt idx="2587">
                  <c:v>2.1056838990888451</c:v>
                </c:pt>
                <c:pt idx="2588">
                  <c:v>2.1137457643598392</c:v>
                </c:pt>
                <c:pt idx="2589">
                  <c:v>2.1175504827286566</c:v>
                </c:pt>
                <c:pt idx="2590">
                  <c:v>2.1305192058944549</c:v>
                </c:pt>
                <c:pt idx="2591">
                  <c:v>2.130928479826649</c:v>
                </c:pt>
                <c:pt idx="2592">
                  <c:v>2.1381189650167673</c:v>
                </c:pt>
                <c:pt idx="2593">
                  <c:v>2.146225265475735</c:v>
                </c:pt>
                <c:pt idx="2594">
                  <c:v>2.1373730152141577</c:v>
                </c:pt>
                <c:pt idx="2595">
                  <c:v>2.1469295673547601</c:v>
                </c:pt>
                <c:pt idx="2596">
                  <c:v>2.1307965870864303</c:v>
                </c:pt>
                <c:pt idx="2597">
                  <c:v>2.1341732299448872</c:v>
                </c:pt>
                <c:pt idx="2598">
                  <c:v>2.1423438352297581</c:v>
                </c:pt>
                <c:pt idx="2599">
                  <c:v>2.1445906238329719</c:v>
                </c:pt>
                <c:pt idx="2600">
                  <c:v>2.1480361657339104</c:v>
                </c:pt>
                <c:pt idx="2601">
                  <c:v>2.1461671275012559</c:v>
                </c:pt>
                <c:pt idx="2602">
                  <c:v>2.1510304862960528</c:v>
                </c:pt>
                <c:pt idx="2603">
                  <c:v>2.1375542698777199</c:v>
                </c:pt>
                <c:pt idx="2604">
                  <c:v>2.134732401579341</c:v>
                </c:pt>
                <c:pt idx="2605">
                  <c:v>2.1330253534783123</c:v>
                </c:pt>
                <c:pt idx="2606">
                  <c:v>2.1373409443730624</c:v>
                </c:pt>
                <c:pt idx="2607">
                  <c:v>2.1533794268313589</c:v>
                </c:pt>
                <c:pt idx="2608">
                  <c:v>2.1529379319601727</c:v>
                </c:pt>
                <c:pt idx="2609">
                  <c:v>2.1479860207722372</c:v>
                </c:pt>
                <c:pt idx="2610">
                  <c:v>2.140172757622369</c:v>
                </c:pt>
                <c:pt idx="2611">
                  <c:v>2.1463505767133868</c:v>
                </c:pt>
                <c:pt idx="2612">
                  <c:v>2.1542726351216324</c:v>
                </c:pt>
                <c:pt idx="2613">
                  <c:v>2.1500385030219107</c:v>
                </c:pt>
                <c:pt idx="2614">
                  <c:v>2.1598448862535675</c:v>
                </c:pt>
                <c:pt idx="2615">
                  <c:v>2.1640392259166887</c:v>
                </c:pt>
                <c:pt idx="2616">
                  <c:v>2.1712898403604517</c:v>
                </c:pt>
                <c:pt idx="2617">
                  <c:v>2.1837257518115196</c:v>
                </c:pt>
                <c:pt idx="2618">
                  <c:v>2.1808238416917662</c:v>
                </c:pt>
                <c:pt idx="2619">
                  <c:v>2.1871434404484269</c:v>
                </c:pt>
                <c:pt idx="2620">
                  <c:v>2.1874378949861186</c:v>
                </c:pt>
                <c:pt idx="2621">
                  <c:v>2.186404931405578</c:v>
                </c:pt>
                <c:pt idx="2622">
                  <c:v>2.1856310149355158</c:v>
                </c:pt>
                <c:pt idx="2623">
                  <c:v>2.1892561460321809</c:v>
                </c:pt>
                <c:pt idx="2624">
                  <c:v>2.1981663002850191</c:v>
                </c:pt>
                <c:pt idx="2625">
                  <c:v>2.2028314401465474</c:v>
                </c:pt>
                <c:pt idx="2626">
                  <c:v>2.2031405660817653</c:v>
                </c:pt>
                <c:pt idx="2627">
                  <c:v>2.2044886552437557</c:v>
                </c:pt>
                <c:pt idx="2628">
                  <c:v>2.2036967292059639</c:v>
                </c:pt>
                <c:pt idx="2629">
                  <c:v>2.1947319201692723</c:v>
                </c:pt>
                <c:pt idx="2630">
                  <c:v>2.1978566852008106</c:v>
                </c:pt>
                <c:pt idx="2631">
                  <c:v>2.1990138633071812</c:v>
                </c:pt>
                <c:pt idx="2632">
                  <c:v>2.1993805364730812</c:v>
                </c:pt>
                <c:pt idx="2633">
                  <c:v>2.2055389695489471</c:v>
                </c:pt>
                <c:pt idx="2634">
                  <c:v>2.2045378146330372</c:v>
                </c:pt>
                <c:pt idx="2635">
                  <c:v>2.2050221867265742</c:v>
                </c:pt>
                <c:pt idx="2636">
                  <c:v>2.2057256457463392</c:v>
                </c:pt>
                <c:pt idx="2637">
                  <c:v>2.2042059284458175</c:v>
                </c:pt>
                <c:pt idx="2638">
                  <c:v>2.2115223596886291</c:v>
                </c:pt>
                <c:pt idx="2639">
                  <c:v>2.2114134064212196</c:v>
                </c:pt>
                <c:pt idx="2640">
                  <c:v>2.2159930779684096</c:v>
                </c:pt>
                <c:pt idx="2641">
                  <c:v>2.2173043229410165</c:v>
                </c:pt>
                <c:pt idx="2642">
                  <c:v>2.2289552502483225</c:v>
                </c:pt>
                <c:pt idx="2643">
                  <c:v>2.2302240182440416</c:v>
                </c:pt>
                <c:pt idx="2644">
                  <c:v>2.2363123373396672</c:v>
                </c:pt>
                <c:pt idx="2645">
                  <c:v>2.2331764799240603</c:v>
                </c:pt>
                <c:pt idx="2646">
                  <c:v>2.2212494835847787</c:v>
                </c:pt>
                <c:pt idx="2647">
                  <c:v>2.2287154553010931</c:v>
                </c:pt>
                <c:pt idx="2648">
                  <c:v>2.2254079072792257</c:v>
                </c:pt>
                <c:pt idx="2649">
                  <c:v>2.2317328453339558</c:v>
                </c:pt>
                <c:pt idx="2650">
                  <c:v>2.2381061316728927</c:v>
                </c:pt>
                <c:pt idx="2651">
                  <c:v>2.2342865267598562</c:v>
                </c:pt>
                <c:pt idx="2652">
                  <c:v>2.2388539569640606</c:v>
                </c:pt>
                <c:pt idx="2653">
                  <c:v>2.2250387520501342</c:v>
                </c:pt>
                <c:pt idx="2654">
                  <c:v>2.2409969450193081</c:v>
                </c:pt>
                <c:pt idx="2655">
                  <c:v>2.2395354843810269</c:v>
                </c:pt>
                <c:pt idx="2656">
                  <c:v>2.2465222789402386</c:v>
                </c:pt>
                <c:pt idx="2657">
                  <c:v>2.252724030091219</c:v>
                </c:pt>
                <c:pt idx="2658">
                  <c:v>2.2519704286590754</c:v>
                </c:pt>
                <c:pt idx="2659">
                  <c:v>2.2474456610608602</c:v>
                </c:pt>
                <c:pt idx="2660">
                  <c:v>2.2479699771990287</c:v>
                </c:pt>
                <c:pt idx="2661">
                  <c:v>2.2459002784358573</c:v>
                </c:pt>
                <c:pt idx="2662">
                  <c:v>2.2502025916522412</c:v>
                </c:pt>
                <c:pt idx="2663">
                  <c:v>2.2291843288769253</c:v>
                </c:pt>
                <c:pt idx="2664">
                  <c:v>2.2258892708987026</c:v>
                </c:pt>
                <c:pt idx="2665">
                  <c:v>2.2333899088395581</c:v>
                </c:pt>
                <c:pt idx="2666">
                  <c:v>2.2247352681213783</c:v>
                </c:pt>
                <c:pt idx="2667">
                  <c:v>2.2245613299891591</c:v>
                </c:pt>
                <c:pt idx="2668">
                  <c:v>2.2203465972410035</c:v>
                </c:pt>
                <c:pt idx="2669">
                  <c:v>2.228162689671727</c:v>
                </c:pt>
                <c:pt idx="2670">
                  <c:v>2.2339158971575581</c:v>
                </c:pt>
                <c:pt idx="2671">
                  <c:v>2.2325769245914078</c:v>
                </c:pt>
                <c:pt idx="2672">
                  <c:v>2.2438382475625556</c:v>
                </c:pt>
                <c:pt idx="2673">
                  <c:v>2.2488800243463776</c:v>
                </c:pt>
                <c:pt idx="2674">
                  <c:v>2.2535150638035462</c:v>
                </c:pt>
                <c:pt idx="2675">
                  <c:v>2.2617871412975017</c:v>
                </c:pt>
                <c:pt idx="2676">
                  <c:v>2.2666706183610281</c:v>
                </c:pt>
                <c:pt idx="2677">
                  <c:v>2.2668129405140283</c:v>
                </c:pt>
                <c:pt idx="2678">
                  <c:v>2.2683772714909245</c:v>
                </c:pt>
                <c:pt idx="2679">
                  <c:v>2.2697921376173094</c:v>
                </c:pt>
                <c:pt idx="2680">
                  <c:v>2.2734252244679234</c:v>
                </c:pt>
                <c:pt idx="2681">
                  <c:v>2.2744563307362826</c:v>
                </c:pt>
                <c:pt idx="2682">
                  <c:v>2.2748264491397876</c:v>
                </c:pt>
                <c:pt idx="2683">
                  <c:v>2.2731314577362713</c:v>
                </c:pt>
                <c:pt idx="2684">
                  <c:v>2.2771365995454911</c:v>
                </c:pt>
                <c:pt idx="2685">
                  <c:v>2.2803823579044025</c:v>
                </c:pt>
                <c:pt idx="2686">
                  <c:v>2.274314449480916</c:v>
                </c:pt>
                <c:pt idx="2687">
                  <c:v>2.2731289788409659</c:v>
                </c:pt>
                <c:pt idx="2688">
                  <c:v>2.2789790117100495</c:v>
                </c:pt>
                <c:pt idx="2689">
                  <c:v>2.2803352736204348</c:v>
                </c:pt>
                <c:pt idx="2690">
                  <c:v>2.2721347396151388</c:v>
                </c:pt>
                <c:pt idx="2691">
                  <c:v>2.2802812136616391</c:v>
                </c:pt>
                <c:pt idx="2692">
                  <c:v>2.2797136881364217</c:v>
                </c:pt>
                <c:pt idx="2693">
                  <c:v>2.2739929392614884</c:v>
                </c:pt>
                <c:pt idx="2694">
                  <c:v>2.264323549477222</c:v>
                </c:pt>
                <c:pt idx="2695">
                  <c:v>2.2736012312776501</c:v>
                </c:pt>
                <c:pt idx="2696">
                  <c:v>2.2751484592244271</c:v>
                </c:pt>
                <c:pt idx="2697">
                  <c:v>2.282394197418987</c:v>
                </c:pt>
                <c:pt idx="2698">
                  <c:v>2.2816654770884455</c:v>
                </c:pt>
                <c:pt idx="2699">
                  <c:v>2.2721878871898751</c:v>
                </c:pt>
                <c:pt idx="2700">
                  <c:v>2.2698090535644302</c:v>
                </c:pt>
                <c:pt idx="2701">
                  <c:v>2.2803580428088548</c:v>
                </c:pt>
                <c:pt idx="2702">
                  <c:v>2.2592331312547063</c:v>
                </c:pt>
                <c:pt idx="2703">
                  <c:v>2.2706852395200205</c:v>
                </c:pt>
                <c:pt idx="2704">
                  <c:v>2.2690711661222345</c:v>
                </c:pt>
                <c:pt idx="2705">
                  <c:v>2.2696318039595811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F1-4849-96AD-A5CD4B1D8B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5572656"/>
        <c:axId val="475571872"/>
      </c:lineChart>
      <c:dateAx>
        <c:axId val="475572656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571872"/>
        <c:crosses val="autoZero"/>
        <c:auto val="1"/>
        <c:lblOffset val="100"/>
        <c:baseTimeUnit val="days"/>
      </c:dateAx>
      <c:valAx>
        <c:axId val="475571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57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'dist daily'!$B$3:$B$27</c:f>
              <c:numCache>
                <c:formatCode>0.00%</c:formatCode>
                <c:ptCount val="25"/>
                <c:pt idx="0">
                  <c:v>-0.12</c:v>
                </c:pt>
                <c:pt idx="1">
                  <c:v>-0.11</c:v>
                </c:pt>
                <c:pt idx="2">
                  <c:v>-0.1</c:v>
                </c:pt>
                <c:pt idx="3">
                  <c:v>-9.0000000000000011E-2</c:v>
                </c:pt>
                <c:pt idx="4">
                  <c:v>-8.0000000000000016E-2</c:v>
                </c:pt>
                <c:pt idx="5">
                  <c:v>-7.0000000000000021E-2</c:v>
                </c:pt>
                <c:pt idx="6">
                  <c:v>-6.0000000000000019E-2</c:v>
                </c:pt>
                <c:pt idx="7">
                  <c:v>-5.0000000000000017E-2</c:v>
                </c:pt>
                <c:pt idx="8">
                  <c:v>-4.0000000000000015E-2</c:v>
                </c:pt>
                <c:pt idx="9">
                  <c:v>-3.0000000000000013E-2</c:v>
                </c:pt>
                <c:pt idx="10">
                  <c:v>-2.0000000000000011E-2</c:v>
                </c:pt>
                <c:pt idx="11">
                  <c:v>-1.0000000000000011E-2</c:v>
                </c:pt>
                <c:pt idx="12">
                  <c:v>0</c:v>
                </c:pt>
                <c:pt idx="13">
                  <c:v>0.01</c:v>
                </c:pt>
                <c:pt idx="14">
                  <c:v>0.02</c:v>
                </c:pt>
                <c:pt idx="15">
                  <c:v>0.03</c:v>
                </c:pt>
                <c:pt idx="16">
                  <c:v>0.04</c:v>
                </c:pt>
                <c:pt idx="17">
                  <c:v>0.05</c:v>
                </c:pt>
                <c:pt idx="18">
                  <c:v>6.0000000000000005E-2</c:v>
                </c:pt>
                <c:pt idx="19">
                  <c:v>7.0000000000000007E-2</c:v>
                </c:pt>
                <c:pt idx="20">
                  <c:v>0.08</c:v>
                </c:pt>
                <c:pt idx="21">
                  <c:v>0.09</c:v>
                </c:pt>
                <c:pt idx="22">
                  <c:v>9.9999999999999992E-2</c:v>
                </c:pt>
                <c:pt idx="23">
                  <c:v>0.10999999999999999</c:v>
                </c:pt>
                <c:pt idx="24">
                  <c:v>0.11999999999999998</c:v>
                </c:pt>
              </c:numCache>
            </c:numRef>
          </c:cat>
          <c:val>
            <c:numRef>
              <c:f>'dist daily'!$D$3:$D$27</c:f>
              <c:numCache>
                <c:formatCode>0.00%</c:formatCode>
                <c:ptCount val="25"/>
                <c:pt idx="0">
                  <c:v>0</c:v>
                </c:pt>
                <c:pt idx="1">
                  <c:v>3.6968576709796671E-4</c:v>
                </c:pt>
                <c:pt idx="2">
                  <c:v>0</c:v>
                </c:pt>
                <c:pt idx="3">
                  <c:v>3.6968576709796671E-4</c:v>
                </c:pt>
                <c:pt idx="4">
                  <c:v>3.6968576709796671E-4</c:v>
                </c:pt>
                <c:pt idx="5">
                  <c:v>0</c:v>
                </c:pt>
                <c:pt idx="6">
                  <c:v>7.3937153419593343E-4</c:v>
                </c:pt>
                <c:pt idx="7">
                  <c:v>2.9574861367837337E-3</c:v>
                </c:pt>
                <c:pt idx="8">
                  <c:v>5.1756007393715343E-3</c:v>
                </c:pt>
                <c:pt idx="9">
                  <c:v>9.6118299445471355E-3</c:v>
                </c:pt>
                <c:pt idx="10">
                  <c:v>4.1035120147874304E-2</c:v>
                </c:pt>
                <c:pt idx="11">
                  <c:v>0.10425138632162662</c:v>
                </c:pt>
                <c:pt idx="12">
                  <c:v>0.28872458410351204</c:v>
                </c:pt>
                <c:pt idx="13">
                  <c:v>0.37412199630314236</c:v>
                </c:pt>
                <c:pt idx="14">
                  <c:v>0.12125693160813308</c:v>
                </c:pt>
                <c:pt idx="15">
                  <c:v>3.290203327171904E-2</c:v>
                </c:pt>
                <c:pt idx="16">
                  <c:v>1.0351201478743069E-2</c:v>
                </c:pt>
                <c:pt idx="17">
                  <c:v>4.4362292051756003E-3</c:v>
                </c:pt>
                <c:pt idx="18">
                  <c:v>1.1090573012939001E-3</c:v>
                </c:pt>
                <c:pt idx="19">
                  <c:v>1.4787430683918669E-3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3.6968576709796671E-4</c:v>
                </c:pt>
                <c:pt idx="24">
                  <c:v>3.6968576709796671E-4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86-4A6A-BF66-74FD0E70F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5573440"/>
        <c:axId val="475576968"/>
      </c:barChart>
      <c:catAx>
        <c:axId val="475573440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576968"/>
        <c:crosses val="autoZero"/>
        <c:auto val="1"/>
        <c:lblAlgn val="ctr"/>
        <c:lblOffset val="100"/>
        <c:noMultiLvlLbl val="0"/>
      </c:catAx>
      <c:valAx>
        <c:axId val="475576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57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'dist daily'!$B$3:$B$27</c:f>
              <c:numCache>
                <c:formatCode>0.00%</c:formatCode>
                <c:ptCount val="25"/>
                <c:pt idx="0">
                  <c:v>-0.12</c:v>
                </c:pt>
                <c:pt idx="1">
                  <c:v>-0.11</c:v>
                </c:pt>
                <c:pt idx="2">
                  <c:v>-0.1</c:v>
                </c:pt>
                <c:pt idx="3">
                  <c:v>-9.0000000000000011E-2</c:v>
                </c:pt>
                <c:pt idx="4">
                  <c:v>-8.0000000000000016E-2</c:v>
                </c:pt>
                <c:pt idx="5">
                  <c:v>-7.0000000000000021E-2</c:v>
                </c:pt>
                <c:pt idx="6">
                  <c:v>-6.0000000000000019E-2</c:v>
                </c:pt>
                <c:pt idx="7">
                  <c:v>-5.0000000000000017E-2</c:v>
                </c:pt>
                <c:pt idx="8">
                  <c:v>-4.0000000000000015E-2</c:v>
                </c:pt>
                <c:pt idx="9">
                  <c:v>-3.0000000000000013E-2</c:v>
                </c:pt>
                <c:pt idx="10">
                  <c:v>-2.0000000000000011E-2</c:v>
                </c:pt>
                <c:pt idx="11">
                  <c:v>-1.0000000000000011E-2</c:v>
                </c:pt>
                <c:pt idx="12">
                  <c:v>0</c:v>
                </c:pt>
                <c:pt idx="13">
                  <c:v>0.01</c:v>
                </c:pt>
                <c:pt idx="14">
                  <c:v>0.02</c:v>
                </c:pt>
                <c:pt idx="15">
                  <c:v>0.03</c:v>
                </c:pt>
                <c:pt idx="16">
                  <c:v>0.04</c:v>
                </c:pt>
                <c:pt idx="17">
                  <c:v>0.05</c:v>
                </c:pt>
                <c:pt idx="18">
                  <c:v>6.0000000000000005E-2</c:v>
                </c:pt>
                <c:pt idx="19">
                  <c:v>7.0000000000000007E-2</c:v>
                </c:pt>
                <c:pt idx="20">
                  <c:v>0.08</c:v>
                </c:pt>
                <c:pt idx="21">
                  <c:v>0.09</c:v>
                </c:pt>
                <c:pt idx="22">
                  <c:v>9.9999999999999992E-2</c:v>
                </c:pt>
                <c:pt idx="23">
                  <c:v>0.10999999999999999</c:v>
                </c:pt>
                <c:pt idx="24">
                  <c:v>0.11999999999999998</c:v>
                </c:pt>
              </c:numCache>
            </c:numRef>
          </c:cat>
          <c:val>
            <c:numRef>
              <c:f>'dist daily'!$E$3:$E$27</c:f>
              <c:numCache>
                <c:formatCode>0.00%</c:formatCode>
                <c:ptCount val="25"/>
                <c:pt idx="0">
                  <c:v>0</c:v>
                </c:pt>
                <c:pt idx="1">
                  <c:v>3.6968576709796671E-4</c:v>
                </c:pt>
                <c:pt idx="2">
                  <c:v>3.6968576709796671E-4</c:v>
                </c:pt>
                <c:pt idx="3">
                  <c:v>7.3937153419593343E-4</c:v>
                </c:pt>
                <c:pt idx="4">
                  <c:v>1.1090573012939001E-3</c:v>
                </c:pt>
                <c:pt idx="5">
                  <c:v>1.1090573012939001E-3</c:v>
                </c:pt>
                <c:pt idx="6">
                  <c:v>1.8484288354898336E-3</c:v>
                </c:pt>
                <c:pt idx="7">
                  <c:v>4.8059149722735678E-3</c:v>
                </c:pt>
                <c:pt idx="8">
                  <c:v>9.9815157116451021E-3</c:v>
                </c:pt>
                <c:pt idx="9">
                  <c:v>1.9593345656192238E-2</c:v>
                </c:pt>
                <c:pt idx="10">
                  <c:v>6.0628465804066542E-2</c:v>
                </c:pt>
                <c:pt idx="11">
                  <c:v>0.16487985212569317</c:v>
                </c:pt>
                <c:pt idx="12">
                  <c:v>0.45360443622920515</c:v>
                </c:pt>
                <c:pt idx="13">
                  <c:v>0.82772643253234746</c:v>
                </c:pt>
                <c:pt idx="14">
                  <c:v>0.94898336414048057</c:v>
                </c:pt>
                <c:pt idx="15">
                  <c:v>0.9818853974121996</c:v>
                </c:pt>
                <c:pt idx="16">
                  <c:v>0.99223659889094273</c:v>
                </c:pt>
                <c:pt idx="17">
                  <c:v>0.99667282809611835</c:v>
                </c:pt>
                <c:pt idx="18">
                  <c:v>0.99778188539741219</c:v>
                </c:pt>
                <c:pt idx="19">
                  <c:v>0.9992606284658041</c:v>
                </c:pt>
                <c:pt idx="20">
                  <c:v>0.9992606284658041</c:v>
                </c:pt>
                <c:pt idx="21">
                  <c:v>0.9992606284658041</c:v>
                </c:pt>
                <c:pt idx="22">
                  <c:v>0.9992606284658041</c:v>
                </c:pt>
                <c:pt idx="23">
                  <c:v>0.99963031423290205</c:v>
                </c:pt>
                <c:pt idx="24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A35-4AD2-8966-FA5483E8C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5576184"/>
        <c:axId val="475576576"/>
      </c:lineChart>
      <c:catAx>
        <c:axId val="475576184"/>
        <c:scaling>
          <c:orientation val="minMax"/>
        </c:scaling>
        <c:delete val="0"/>
        <c:axPos val="b"/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576576"/>
        <c:crosses val="autoZero"/>
        <c:auto val="1"/>
        <c:lblAlgn val="ctr"/>
        <c:lblOffset val="100"/>
        <c:noMultiLvlLbl val="0"/>
      </c:catAx>
      <c:valAx>
        <c:axId val="47557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5576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'dist monthly'!$B$3:$B$20</c:f>
              <c:numCache>
                <c:formatCode>0.00%</c:formatCode>
                <c:ptCount val="18"/>
                <c:pt idx="0">
                  <c:v>-0.17</c:v>
                </c:pt>
                <c:pt idx="1">
                  <c:v>-0.15000000000000002</c:v>
                </c:pt>
                <c:pt idx="2">
                  <c:v>-0.13000000000000003</c:v>
                </c:pt>
                <c:pt idx="3">
                  <c:v>-0.11000000000000003</c:v>
                </c:pt>
                <c:pt idx="4">
                  <c:v>-9.0000000000000024E-2</c:v>
                </c:pt>
                <c:pt idx="5">
                  <c:v>-7.0000000000000021E-2</c:v>
                </c:pt>
                <c:pt idx="6">
                  <c:v>-5.0000000000000017E-2</c:v>
                </c:pt>
                <c:pt idx="7">
                  <c:v>-3.0000000000000016E-2</c:v>
                </c:pt>
                <c:pt idx="8">
                  <c:v>-1.0000000000000016E-2</c:v>
                </c:pt>
                <c:pt idx="9">
                  <c:v>9.9999999999999846E-3</c:v>
                </c:pt>
                <c:pt idx="10">
                  <c:v>2.9999999999999985E-2</c:v>
                </c:pt>
                <c:pt idx="11">
                  <c:v>4.9999999999999989E-2</c:v>
                </c:pt>
                <c:pt idx="12">
                  <c:v>6.9999999999999993E-2</c:v>
                </c:pt>
                <c:pt idx="13">
                  <c:v>0.09</c:v>
                </c:pt>
                <c:pt idx="14">
                  <c:v>0.11</c:v>
                </c:pt>
                <c:pt idx="15">
                  <c:v>0.13</c:v>
                </c:pt>
                <c:pt idx="16">
                  <c:v>0.15</c:v>
                </c:pt>
                <c:pt idx="17">
                  <c:v>0.16999999999999998</c:v>
                </c:pt>
              </c:numCache>
            </c:numRef>
          </c:cat>
          <c:val>
            <c:numRef>
              <c:f>'dist monthly'!$D$3:$D$20</c:f>
              <c:numCache>
                <c:formatCode>0%</c:formatCode>
                <c:ptCount val="18"/>
                <c:pt idx="0">
                  <c:v>0</c:v>
                </c:pt>
                <c:pt idx="1">
                  <c:v>7.7519379844961239E-3</c:v>
                </c:pt>
                <c:pt idx="2">
                  <c:v>0</c:v>
                </c:pt>
                <c:pt idx="3">
                  <c:v>1.5503875968992248E-2</c:v>
                </c:pt>
                <c:pt idx="4">
                  <c:v>7.7519379844961239E-3</c:v>
                </c:pt>
                <c:pt idx="5">
                  <c:v>3.1007751937984496E-2</c:v>
                </c:pt>
                <c:pt idx="6">
                  <c:v>6.9767441860465115E-2</c:v>
                </c:pt>
                <c:pt idx="7">
                  <c:v>3.875968992248062E-2</c:v>
                </c:pt>
                <c:pt idx="8">
                  <c:v>0.14728682170542637</c:v>
                </c:pt>
                <c:pt idx="9">
                  <c:v>0.13178294573643412</c:v>
                </c:pt>
                <c:pt idx="10">
                  <c:v>0.18604651162790697</c:v>
                </c:pt>
                <c:pt idx="11">
                  <c:v>0.17054263565891473</c:v>
                </c:pt>
                <c:pt idx="12">
                  <c:v>0.10852713178294573</c:v>
                </c:pt>
                <c:pt idx="13">
                  <c:v>4.6511627906976744E-2</c:v>
                </c:pt>
                <c:pt idx="14">
                  <c:v>1.5503875968992248E-2</c:v>
                </c:pt>
                <c:pt idx="15">
                  <c:v>1.5503875968992248E-2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C9-4029-A036-2F2CFD343D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5091088"/>
        <c:axId val="225094224"/>
      </c:barChart>
      <c:catAx>
        <c:axId val="225091088"/>
        <c:scaling>
          <c:orientation val="minMax"/>
        </c:scaling>
        <c:delete val="0"/>
        <c:axPos val="b"/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094224"/>
        <c:crosses val="autoZero"/>
        <c:auto val="1"/>
        <c:lblAlgn val="ctr"/>
        <c:lblOffset val="100"/>
        <c:noMultiLvlLbl val="0"/>
      </c:catAx>
      <c:valAx>
        <c:axId val="225094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09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'dist monthly'!$B$3:$B$20</c:f>
              <c:numCache>
                <c:formatCode>0.00%</c:formatCode>
                <c:ptCount val="18"/>
                <c:pt idx="0">
                  <c:v>-0.17</c:v>
                </c:pt>
                <c:pt idx="1">
                  <c:v>-0.15000000000000002</c:v>
                </c:pt>
                <c:pt idx="2">
                  <c:v>-0.13000000000000003</c:v>
                </c:pt>
                <c:pt idx="3">
                  <c:v>-0.11000000000000003</c:v>
                </c:pt>
                <c:pt idx="4">
                  <c:v>-9.0000000000000024E-2</c:v>
                </c:pt>
                <c:pt idx="5">
                  <c:v>-7.0000000000000021E-2</c:v>
                </c:pt>
                <c:pt idx="6">
                  <c:v>-5.0000000000000017E-2</c:v>
                </c:pt>
                <c:pt idx="7">
                  <c:v>-3.0000000000000016E-2</c:v>
                </c:pt>
                <c:pt idx="8">
                  <c:v>-1.0000000000000016E-2</c:v>
                </c:pt>
                <c:pt idx="9">
                  <c:v>9.9999999999999846E-3</c:v>
                </c:pt>
                <c:pt idx="10">
                  <c:v>2.9999999999999985E-2</c:v>
                </c:pt>
                <c:pt idx="11">
                  <c:v>4.9999999999999989E-2</c:v>
                </c:pt>
                <c:pt idx="12">
                  <c:v>6.9999999999999993E-2</c:v>
                </c:pt>
                <c:pt idx="13">
                  <c:v>0.09</c:v>
                </c:pt>
                <c:pt idx="14">
                  <c:v>0.11</c:v>
                </c:pt>
                <c:pt idx="15">
                  <c:v>0.13</c:v>
                </c:pt>
                <c:pt idx="16">
                  <c:v>0.15</c:v>
                </c:pt>
                <c:pt idx="17">
                  <c:v>0.16999999999999998</c:v>
                </c:pt>
              </c:numCache>
            </c:numRef>
          </c:cat>
          <c:val>
            <c:numRef>
              <c:f>'dist monthly'!$E$3:$E$20</c:f>
              <c:numCache>
                <c:formatCode>0%</c:formatCode>
                <c:ptCount val="18"/>
                <c:pt idx="0">
                  <c:v>7.7519379844961239E-3</c:v>
                </c:pt>
                <c:pt idx="1">
                  <c:v>1.5503875968992248E-2</c:v>
                </c:pt>
                <c:pt idx="2">
                  <c:v>1.5503875968992248E-2</c:v>
                </c:pt>
                <c:pt idx="3">
                  <c:v>3.1007751937984496E-2</c:v>
                </c:pt>
                <c:pt idx="4">
                  <c:v>3.875968992248062E-2</c:v>
                </c:pt>
                <c:pt idx="5">
                  <c:v>6.9767441860465115E-2</c:v>
                </c:pt>
                <c:pt idx="6">
                  <c:v>0.13953488372093023</c:v>
                </c:pt>
                <c:pt idx="7">
                  <c:v>0.17829457364341086</c:v>
                </c:pt>
                <c:pt idx="8">
                  <c:v>0.32558139534883723</c:v>
                </c:pt>
                <c:pt idx="9">
                  <c:v>0.4573643410852713</c:v>
                </c:pt>
                <c:pt idx="10">
                  <c:v>0.64341085271317833</c:v>
                </c:pt>
                <c:pt idx="11">
                  <c:v>0.81395348837209303</c:v>
                </c:pt>
                <c:pt idx="12">
                  <c:v>0.92248062015503873</c:v>
                </c:pt>
                <c:pt idx="13">
                  <c:v>0.96899224806201545</c:v>
                </c:pt>
                <c:pt idx="14">
                  <c:v>0.98449612403100772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AB-4379-BC20-962F4CE098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5095008"/>
        <c:axId val="225096184"/>
      </c:lineChart>
      <c:catAx>
        <c:axId val="225095008"/>
        <c:scaling>
          <c:orientation val="minMax"/>
        </c:scaling>
        <c:delete val="0"/>
        <c:axPos val="b"/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096184"/>
        <c:crosses val="autoZero"/>
        <c:auto val="1"/>
        <c:lblAlgn val="ctr"/>
        <c:lblOffset val="100"/>
        <c:noMultiLvlLbl val="0"/>
      </c:catAx>
      <c:valAx>
        <c:axId val="225096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509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rgb="FFFF0000"/>
  </sheetPr>
  <sheetViews>
    <sheetView zoomScale="6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700-000000000000}">
  <sheetPr/>
  <sheetViews>
    <sheetView zoomScale="76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rgb="FFFF0000"/>
  </sheetPr>
  <sheetViews>
    <sheetView zoomScale="63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/>
  <sheetViews>
    <sheetView zoomScale="7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609599</xdr:colOff>
      <xdr:row>1</xdr:row>
      <xdr:rowOff>180974</xdr:rowOff>
    </xdr:from>
    <xdr:to>
      <xdr:col>15</xdr:col>
      <xdr:colOff>142874</xdr:colOff>
      <xdr:row>19</xdr:row>
      <xdr:rowOff>76199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3175" cy="606777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9408" cy="606592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93175" cy="606777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99408" cy="606592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D2708"/>
  <sheetViews>
    <sheetView showGridLines="0" workbookViewId="0">
      <selection activeCell="B4" sqref="B4"/>
    </sheetView>
  </sheetViews>
  <sheetFormatPr defaultRowHeight="14.5" x14ac:dyDescent="0.35"/>
  <cols>
    <col min="1" max="1" width="10.7265625" style="1" bestFit="1" customWidth="1"/>
    <col min="2" max="2" width="10.26953125" bestFit="1" customWidth="1"/>
  </cols>
  <sheetData>
    <row r="1" spans="1:4" x14ac:dyDescent="0.35">
      <c r="B1" t="s">
        <v>1</v>
      </c>
    </row>
    <row r="2" spans="1:4" x14ac:dyDescent="0.35">
      <c r="A2" s="1" t="s">
        <v>0</v>
      </c>
      <c r="B2" t="s">
        <v>2</v>
      </c>
    </row>
    <row r="3" spans="1:4" x14ac:dyDescent="0.35">
      <c r="A3" s="1">
        <v>37986</v>
      </c>
      <c r="B3">
        <v>1467.92</v>
      </c>
      <c r="D3" s="2">
        <v>1</v>
      </c>
    </row>
    <row r="4" spans="1:4" x14ac:dyDescent="0.35">
      <c r="A4" s="1">
        <v>37988</v>
      </c>
      <c r="B4">
        <v>1463.57</v>
      </c>
      <c r="C4" s="3">
        <f>(B4/B3-1)</f>
        <v>-2.9633767507767361E-3</v>
      </c>
      <c r="D4" s="4">
        <f>+C4+D3</f>
        <v>0.99703662324922326</v>
      </c>
    </row>
    <row r="5" spans="1:4" x14ac:dyDescent="0.35">
      <c r="A5" s="1">
        <v>37991</v>
      </c>
      <c r="B5">
        <v>1496.58</v>
      </c>
      <c r="C5" s="3">
        <f t="shared" ref="C5:C68" si="0">(B5/B4-1)</f>
        <v>2.2554438803747079E-2</v>
      </c>
      <c r="D5" s="4">
        <f t="shared" ref="D5:D68" si="1">+C5+D4</f>
        <v>1.0195910620529705</v>
      </c>
    </row>
    <row r="6" spans="1:4" x14ac:dyDescent="0.35">
      <c r="A6" s="1">
        <v>37992</v>
      </c>
      <c r="B6">
        <v>1501.26</v>
      </c>
      <c r="C6" s="3">
        <f t="shared" si="0"/>
        <v>3.1271298560719973E-3</v>
      </c>
      <c r="D6" s="4">
        <f t="shared" si="1"/>
        <v>1.0227181919090425</v>
      </c>
    </row>
    <row r="7" spans="1:4" x14ac:dyDescent="0.35">
      <c r="A7" s="1">
        <v>37993</v>
      </c>
      <c r="B7">
        <v>1514.26</v>
      </c>
      <c r="C7" s="3">
        <f t="shared" si="0"/>
        <v>8.6593927767342205E-3</v>
      </c>
      <c r="D7" s="4">
        <f t="shared" si="1"/>
        <v>1.0313775846857767</v>
      </c>
    </row>
    <row r="8" spans="1:4" x14ac:dyDescent="0.35">
      <c r="A8" s="1">
        <v>37994</v>
      </c>
      <c r="B8">
        <v>1530.65</v>
      </c>
      <c r="C8" s="3">
        <f t="shared" si="0"/>
        <v>1.0823768705506387E-2</v>
      </c>
      <c r="D8" s="4">
        <f t="shared" si="1"/>
        <v>1.0422013533912831</v>
      </c>
    </row>
    <row r="9" spans="1:4" x14ac:dyDescent="0.35">
      <c r="A9" s="1">
        <v>37995</v>
      </c>
      <c r="B9">
        <v>1520.46</v>
      </c>
      <c r="C9" s="3">
        <f t="shared" si="0"/>
        <v>-6.6573024532061709E-3</v>
      </c>
      <c r="D9" s="4">
        <f t="shared" si="1"/>
        <v>1.0355440509380769</v>
      </c>
    </row>
    <row r="10" spans="1:4" x14ac:dyDescent="0.35">
      <c r="A10" s="1">
        <v>37998</v>
      </c>
      <c r="B10">
        <v>1539.77</v>
      </c>
      <c r="C10" s="3">
        <f t="shared" si="0"/>
        <v>1.2700103915920247E-2</v>
      </c>
      <c r="D10" s="4">
        <f t="shared" si="1"/>
        <v>1.0482441548539971</v>
      </c>
    </row>
    <row r="11" spans="1:4" x14ac:dyDescent="0.35">
      <c r="A11" s="1">
        <v>37999</v>
      </c>
      <c r="B11">
        <v>1524.78</v>
      </c>
      <c r="C11" s="3">
        <f t="shared" si="0"/>
        <v>-9.7352201952239925E-3</v>
      </c>
      <c r="D11" s="4">
        <f t="shared" si="1"/>
        <v>1.0385089346587733</v>
      </c>
    </row>
    <row r="12" spans="1:4" x14ac:dyDescent="0.35">
      <c r="A12" s="1">
        <v>38000</v>
      </c>
      <c r="B12">
        <v>1534.08</v>
      </c>
      <c r="C12" s="3">
        <f t="shared" si="0"/>
        <v>6.0992405461770538E-3</v>
      </c>
      <c r="D12" s="4">
        <f t="shared" si="1"/>
        <v>1.0446081752049503</v>
      </c>
    </row>
    <row r="13" spans="1:4" x14ac:dyDescent="0.35">
      <c r="A13" s="1">
        <v>38001</v>
      </c>
      <c r="B13">
        <v>1532.01</v>
      </c>
      <c r="C13" s="3">
        <f t="shared" si="0"/>
        <v>-1.349342928660735E-3</v>
      </c>
      <c r="D13" s="4">
        <f t="shared" si="1"/>
        <v>1.0432588322762895</v>
      </c>
    </row>
    <row r="14" spans="1:4" x14ac:dyDescent="0.35">
      <c r="A14" s="1">
        <v>38002</v>
      </c>
      <c r="B14">
        <v>1553.62</v>
      </c>
      <c r="C14" s="3">
        <f t="shared" si="0"/>
        <v>1.4105652051879414E-2</v>
      </c>
      <c r="D14" s="4">
        <f t="shared" si="1"/>
        <v>1.0573644843281689</v>
      </c>
    </row>
    <row r="15" spans="1:4" x14ac:dyDescent="0.35">
      <c r="A15" s="1">
        <v>38006</v>
      </c>
      <c r="B15">
        <v>1552.87</v>
      </c>
      <c r="C15" s="3">
        <f t="shared" si="0"/>
        <v>-4.8274352801846998E-4</v>
      </c>
      <c r="D15" s="4">
        <f t="shared" si="1"/>
        <v>1.0568817408001503</v>
      </c>
    </row>
    <row r="16" spans="1:4" x14ac:dyDescent="0.35">
      <c r="A16" s="1">
        <v>38007</v>
      </c>
      <c r="B16">
        <v>1546.6</v>
      </c>
      <c r="C16" s="3">
        <f t="shared" si="0"/>
        <v>-4.0376850605652326E-3</v>
      </c>
      <c r="D16" s="4">
        <f t="shared" si="1"/>
        <v>1.0528440557395851</v>
      </c>
    </row>
    <row r="17" spans="1:4" x14ac:dyDescent="0.35">
      <c r="A17" s="1">
        <v>38008</v>
      </c>
      <c r="B17">
        <v>1530.42</v>
      </c>
      <c r="C17" s="3">
        <f t="shared" si="0"/>
        <v>-1.0461657830078797E-2</v>
      </c>
      <c r="D17" s="4">
        <f t="shared" si="1"/>
        <v>1.0423823979095062</v>
      </c>
    </row>
    <row r="18" spans="1:4" x14ac:dyDescent="0.35">
      <c r="A18" s="1">
        <v>38009</v>
      </c>
      <c r="B18">
        <v>1531.21</v>
      </c>
      <c r="C18" s="3">
        <f t="shared" si="0"/>
        <v>5.1619816782322303E-4</v>
      </c>
      <c r="D18" s="4">
        <f t="shared" si="1"/>
        <v>1.0428985960773294</v>
      </c>
    </row>
    <row r="19" spans="1:4" x14ac:dyDescent="0.35">
      <c r="A19" s="1">
        <v>38012</v>
      </c>
      <c r="B19">
        <v>1553.66</v>
      </c>
      <c r="C19" s="3">
        <f t="shared" si="0"/>
        <v>1.4661607486889494E-2</v>
      </c>
      <c r="D19" s="4">
        <f t="shared" si="1"/>
        <v>1.0575602035642189</v>
      </c>
    </row>
    <row r="20" spans="1:4" x14ac:dyDescent="0.35">
      <c r="A20" s="1">
        <v>38013</v>
      </c>
      <c r="B20">
        <v>1519.23</v>
      </c>
      <c r="C20" s="3">
        <f t="shared" si="0"/>
        <v>-2.2160575672927174E-2</v>
      </c>
      <c r="D20" s="4">
        <f t="shared" si="1"/>
        <v>1.0353996278912918</v>
      </c>
    </row>
    <row r="21" spans="1:4" x14ac:dyDescent="0.35">
      <c r="A21" s="1">
        <v>38014</v>
      </c>
      <c r="B21">
        <v>1491.57</v>
      </c>
      <c r="C21" s="3">
        <f t="shared" si="0"/>
        <v>-1.8206591497008429E-2</v>
      </c>
      <c r="D21" s="4">
        <f t="shared" si="1"/>
        <v>1.0171930363942834</v>
      </c>
    </row>
    <row r="22" spans="1:4" x14ac:dyDescent="0.35">
      <c r="A22" s="1">
        <v>38015</v>
      </c>
      <c r="B22">
        <v>1496.4</v>
      </c>
      <c r="C22" s="3">
        <f t="shared" si="0"/>
        <v>3.2381986765623871E-3</v>
      </c>
      <c r="D22" s="4">
        <f t="shared" si="1"/>
        <v>1.0204312350708458</v>
      </c>
    </row>
    <row r="23" spans="1:4" x14ac:dyDescent="0.35">
      <c r="A23" s="1">
        <v>38016</v>
      </c>
      <c r="B23">
        <v>1493.08</v>
      </c>
      <c r="C23" s="3">
        <f t="shared" si="0"/>
        <v>-2.2186581128041949E-3</v>
      </c>
      <c r="D23" s="4">
        <f t="shared" si="1"/>
        <v>1.0182125769580415</v>
      </c>
    </row>
    <row r="24" spans="1:4" x14ac:dyDescent="0.35">
      <c r="A24" s="1">
        <v>38019</v>
      </c>
      <c r="B24">
        <v>1487.84</v>
      </c>
      <c r="C24" s="3">
        <f t="shared" si="0"/>
        <v>-3.5095239370964704E-3</v>
      </c>
      <c r="D24" s="4">
        <f t="shared" si="1"/>
        <v>1.0147030530209449</v>
      </c>
    </row>
    <row r="25" spans="1:4" x14ac:dyDescent="0.35">
      <c r="A25" s="1">
        <v>38020</v>
      </c>
      <c r="B25">
        <v>1491.85</v>
      </c>
      <c r="C25" s="3">
        <f t="shared" si="0"/>
        <v>2.6951822776641876E-3</v>
      </c>
      <c r="D25" s="4">
        <f t="shared" si="1"/>
        <v>1.0173982352986091</v>
      </c>
    </row>
    <row r="26" spans="1:4" x14ac:dyDescent="0.35">
      <c r="A26" s="1">
        <v>38021</v>
      </c>
      <c r="B26">
        <v>1462.61</v>
      </c>
      <c r="C26" s="3">
        <f t="shared" si="0"/>
        <v>-1.9599825719743946E-2</v>
      </c>
      <c r="D26" s="4">
        <f t="shared" si="1"/>
        <v>0.99779840957886512</v>
      </c>
    </row>
    <row r="27" spans="1:4" x14ac:dyDescent="0.35">
      <c r="A27" s="1">
        <v>38022</v>
      </c>
      <c r="B27">
        <v>1465.03</v>
      </c>
      <c r="C27" s="3">
        <f t="shared" si="0"/>
        <v>1.6545764079283209E-3</v>
      </c>
      <c r="D27" s="4">
        <f t="shared" si="1"/>
        <v>0.99945298598679344</v>
      </c>
    </row>
    <row r="28" spans="1:4" x14ac:dyDescent="0.35">
      <c r="A28" s="1">
        <v>38023</v>
      </c>
      <c r="B28">
        <v>1498.95</v>
      </c>
      <c r="C28" s="3">
        <f t="shared" si="0"/>
        <v>2.3153109492638491E-2</v>
      </c>
      <c r="D28" s="4">
        <f t="shared" si="1"/>
        <v>1.022606095479432</v>
      </c>
    </row>
    <row r="29" spans="1:4" x14ac:dyDescent="0.35">
      <c r="A29" s="1">
        <v>38026</v>
      </c>
      <c r="B29">
        <v>1490.91</v>
      </c>
      <c r="C29" s="3">
        <f t="shared" si="0"/>
        <v>-5.3637546282397919E-3</v>
      </c>
      <c r="D29" s="4">
        <f t="shared" si="1"/>
        <v>1.0172423408511921</v>
      </c>
    </row>
    <row r="30" spans="1:4" x14ac:dyDescent="0.35">
      <c r="A30" s="1">
        <v>38027</v>
      </c>
      <c r="B30">
        <v>1500.29</v>
      </c>
      <c r="C30" s="3">
        <f t="shared" si="0"/>
        <v>6.291459578378289E-3</v>
      </c>
      <c r="D30" s="4">
        <f t="shared" si="1"/>
        <v>1.0235338004295704</v>
      </c>
    </row>
    <row r="31" spans="1:4" x14ac:dyDescent="0.35">
      <c r="A31" s="1">
        <v>38028</v>
      </c>
      <c r="B31">
        <v>1514.18</v>
      </c>
      <c r="C31" s="3">
        <f t="shared" si="0"/>
        <v>9.2582100793847655E-3</v>
      </c>
      <c r="D31" s="4">
        <f t="shared" si="1"/>
        <v>1.0327920105089552</v>
      </c>
    </row>
    <row r="32" spans="1:4" x14ac:dyDescent="0.35">
      <c r="A32" s="1">
        <v>38029</v>
      </c>
      <c r="B32">
        <v>1501.34</v>
      </c>
      <c r="C32" s="3">
        <f t="shared" si="0"/>
        <v>-8.4798372716586856E-3</v>
      </c>
      <c r="D32" s="4">
        <f t="shared" si="1"/>
        <v>1.0243121732372966</v>
      </c>
    </row>
    <row r="33" spans="1:4" x14ac:dyDescent="0.35">
      <c r="A33" s="1">
        <v>38030</v>
      </c>
      <c r="B33">
        <v>1484.47</v>
      </c>
      <c r="C33" s="3">
        <f t="shared" si="0"/>
        <v>-1.1236628611773436E-2</v>
      </c>
      <c r="D33" s="4">
        <f t="shared" si="1"/>
        <v>1.0130755446255231</v>
      </c>
    </row>
    <row r="34" spans="1:4" x14ac:dyDescent="0.35">
      <c r="A34" s="1">
        <v>38034</v>
      </c>
      <c r="B34">
        <v>1506.57</v>
      </c>
      <c r="C34" s="3">
        <f t="shared" si="0"/>
        <v>1.4887468254663139E-2</v>
      </c>
      <c r="D34" s="4">
        <f t="shared" si="1"/>
        <v>1.0279630128801862</v>
      </c>
    </row>
    <row r="35" spans="1:4" x14ac:dyDescent="0.35">
      <c r="A35" s="1">
        <v>38035</v>
      </c>
      <c r="B35">
        <v>1507.49</v>
      </c>
      <c r="C35" s="3">
        <f t="shared" si="0"/>
        <v>6.1065864845311069E-4</v>
      </c>
      <c r="D35" s="4">
        <f t="shared" si="1"/>
        <v>1.0285736715286393</v>
      </c>
    </row>
    <row r="36" spans="1:4" x14ac:dyDescent="0.35">
      <c r="A36" s="1">
        <v>38036</v>
      </c>
      <c r="B36">
        <v>1484.8</v>
      </c>
      <c r="C36" s="3">
        <f t="shared" si="0"/>
        <v>-1.5051509462749357E-2</v>
      </c>
      <c r="D36" s="4">
        <f t="shared" si="1"/>
        <v>1.0135221620658901</v>
      </c>
    </row>
    <row r="37" spans="1:4" x14ac:dyDescent="0.35">
      <c r="A37" s="1">
        <v>38037</v>
      </c>
      <c r="B37">
        <v>1482.1</v>
      </c>
      <c r="C37" s="3">
        <f t="shared" si="0"/>
        <v>-1.8184267241380114E-3</v>
      </c>
      <c r="D37" s="4">
        <f t="shared" si="1"/>
        <v>1.0117037353417522</v>
      </c>
    </row>
    <row r="38" spans="1:4" x14ac:dyDescent="0.35">
      <c r="A38" s="1">
        <v>38040</v>
      </c>
      <c r="B38">
        <v>1463.75</v>
      </c>
      <c r="C38" s="3">
        <f t="shared" si="0"/>
        <v>-1.2381080898724695E-2</v>
      </c>
      <c r="D38" s="4">
        <f t="shared" si="1"/>
        <v>0.99932265444302748</v>
      </c>
    </row>
    <row r="39" spans="1:4" x14ac:dyDescent="0.35">
      <c r="A39" s="1">
        <v>38041</v>
      </c>
      <c r="B39">
        <v>1462.05</v>
      </c>
      <c r="C39" s="3">
        <f t="shared" si="0"/>
        <v>-1.1614005123825599E-3</v>
      </c>
      <c r="D39" s="4">
        <f t="shared" si="1"/>
        <v>0.99816125393064492</v>
      </c>
    </row>
    <row r="40" spans="1:4" x14ac:dyDescent="0.35">
      <c r="A40" s="1">
        <v>38042</v>
      </c>
      <c r="B40">
        <v>1470.22</v>
      </c>
      <c r="C40" s="3">
        <f t="shared" si="0"/>
        <v>5.5880441845355122E-3</v>
      </c>
      <c r="D40" s="4">
        <f t="shared" si="1"/>
        <v>1.0037492981151805</v>
      </c>
    </row>
    <row r="41" spans="1:4" x14ac:dyDescent="0.35">
      <c r="A41" s="1">
        <v>38043</v>
      </c>
      <c r="B41">
        <v>1477.13</v>
      </c>
      <c r="C41" s="3">
        <f t="shared" si="0"/>
        <v>4.6999768742093107E-3</v>
      </c>
      <c r="D41" s="4">
        <f t="shared" si="1"/>
        <v>1.0084492749893899</v>
      </c>
    </row>
    <row r="42" spans="1:4" x14ac:dyDescent="0.35">
      <c r="A42" s="1">
        <v>38044</v>
      </c>
      <c r="B42">
        <v>1470.38</v>
      </c>
      <c r="C42" s="3">
        <f t="shared" si="0"/>
        <v>-4.5696722698747028E-3</v>
      </c>
      <c r="D42" s="4">
        <f t="shared" si="1"/>
        <v>1.0038796027195152</v>
      </c>
    </row>
    <row r="43" spans="1:4" x14ac:dyDescent="0.35">
      <c r="A43" s="1">
        <v>38047</v>
      </c>
      <c r="B43">
        <v>1489.49</v>
      </c>
      <c r="C43" s="3">
        <f t="shared" si="0"/>
        <v>1.2996640324269837E-2</v>
      </c>
      <c r="D43" s="4">
        <f t="shared" si="1"/>
        <v>1.016876243043785</v>
      </c>
    </row>
    <row r="44" spans="1:4" x14ac:dyDescent="0.35">
      <c r="A44" s="1">
        <v>38048</v>
      </c>
      <c r="B44">
        <v>1473.22</v>
      </c>
      <c r="C44" s="3">
        <f t="shared" si="0"/>
        <v>-1.0923201901321899E-2</v>
      </c>
      <c r="D44" s="4">
        <f t="shared" si="1"/>
        <v>1.0059530411424631</v>
      </c>
    </row>
    <row r="45" spans="1:4" x14ac:dyDescent="0.35">
      <c r="A45" s="1">
        <v>38049</v>
      </c>
      <c r="B45">
        <v>1466.09</v>
      </c>
      <c r="C45" s="3">
        <f t="shared" si="0"/>
        <v>-4.8397388034374655E-3</v>
      </c>
      <c r="D45" s="4">
        <f t="shared" si="1"/>
        <v>1.0011133023390255</v>
      </c>
    </row>
    <row r="46" spans="1:4" x14ac:dyDescent="0.35">
      <c r="A46" s="1">
        <v>38050</v>
      </c>
      <c r="B46">
        <v>1481.36</v>
      </c>
      <c r="C46" s="3">
        <f t="shared" si="0"/>
        <v>1.0415458805393962E-2</v>
      </c>
      <c r="D46" s="4">
        <f t="shared" si="1"/>
        <v>1.0115287611444195</v>
      </c>
    </row>
    <row r="47" spans="1:4" x14ac:dyDescent="0.35">
      <c r="A47" s="1">
        <v>38051</v>
      </c>
      <c r="B47">
        <v>1472.99</v>
      </c>
      <c r="C47" s="3">
        <f t="shared" si="0"/>
        <v>-5.6502133174919367E-3</v>
      </c>
      <c r="D47" s="4">
        <f t="shared" si="1"/>
        <v>1.0058785478269274</v>
      </c>
    </row>
    <row r="48" spans="1:4" x14ac:dyDescent="0.35">
      <c r="A48" s="1">
        <v>38054</v>
      </c>
      <c r="B48">
        <v>1441.12</v>
      </c>
      <c r="C48" s="3">
        <f t="shared" si="0"/>
        <v>-2.1636263654200016E-2</v>
      </c>
      <c r="D48" s="4">
        <f t="shared" si="1"/>
        <v>0.98424228417272741</v>
      </c>
    </row>
    <row r="49" spans="1:4" x14ac:dyDescent="0.35">
      <c r="A49" s="1">
        <v>38055</v>
      </c>
      <c r="B49">
        <v>1437.47</v>
      </c>
      <c r="C49" s="3">
        <f t="shared" si="0"/>
        <v>-2.5327523037635968E-3</v>
      </c>
      <c r="D49" s="4">
        <f t="shared" si="1"/>
        <v>0.98170953186896381</v>
      </c>
    </row>
    <row r="50" spans="1:4" x14ac:dyDescent="0.35">
      <c r="A50" s="1">
        <v>38056</v>
      </c>
      <c r="B50">
        <v>1417.5</v>
      </c>
      <c r="C50" s="3">
        <f t="shared" si="0"/>
        <v>-1.389246384272369E-2</v>
      </c>
      <c r="D50" s="4">
        <f t="shared" si="1"/>
        <v>0.96781706802624012</v>
      </c>
    </row>
    <row r="51" spans="1:4" x14ac:dyDescent="0.35">
      <c r="A51" s="1">
        <v>38057</v>
      </c>
      <c r="B51">
        <v>1402.2</v>
      </c>
      <c r="C51" s="3">
        <f t="shared" si="0"/>
        <v>-1.07936507936508E-2</v>
      </c>
      <c r="D51" s="4">
        <f t="shared" si="1"/>
        <v>0.95702341723258932</v>
      </c>
    </row>
    <row r="52" spans="1:4" x14ac:dyDescent="0.35">
      <c r="A52" s="1">
        <v>38058</v>
      </c>
      <c r="B52">
        <v>1431.4</v>
      </c>
      <c r="C52" s="3">
        <f t="shared" si="0"/>
        <v>2.0824418770503561E-2</v>
      </c>
      <c r="D52" s="4">
        <f t="shared" si="1"/>
        <v>0.97784783600309289</v>
      </c>
    </row>
    <row r="53" spans="1:4" x14ac:dyDescent="0.35">
      <c r="A53" s="1">
        <v>38061</v>
      </c>
      <c r="B53">
        <v>1399.87</v>
      </c>
      <c r="C53" s="3">
        <f t="shared" si="0"/>
        <v>-2.2027385776163366E-2</v>
      </c>
      <c r="D53" s="4">
        <f t="shared" si="1"/>
        <v>0.95582045022692952</v>
      </c>
    </row>
    <row r="54" spans="1:4" x14ac:dyDescent="0.35">
      <c r="A54" s="1">
        <v>38062</v>
      </c>
      <c r="B54">
        <v>1407.07</v>
      </c>
      <c r="C54" s="3">
        <f t="shared" si="0"/>
        <v>5.1433347382257022E-3</v>
      </c>
      <c r="D54" s="4">
        <f t="shared" si="1"/>
        <v>0.96096378496515522</v>
      </c>
    </row>
    <row r="55" spans="1:4" x14ac:dyDescent="0.35">
      <c r="A55" s="1">
        <v>38063</v>
      </c>
      <c r="B55">
        <v>1428.89</v>
      </c>
      <c r="C55" s="3">
        <f t="shared" si="0"/>
        <v>1.5507401906088569E-2</v>
      </c>
      <c r="D55" s="4">
        <f t="shared" si="1"/>
        <v>0.97647118687124379</v>
      </c>
    </row>
    <row r="56" spans="1:4" x14ac:dyDescent="0.35">
      <c r="A56" s="1">
        <v>38064</v>
      </c>
      <c r="B56">
        <v>1417.77</v>
      </c>
      <c r="C56" s="3">
        <f t="shared" si="0"/>
        <v>-7.7822645550043035E-3</v>
      </c>
      <c r="D56" s="4">
        <f t="shared" si="1"/>
        <v>0.96868892231623949</v>
      </c>
    </row>
    <row r="57" spans="1:4" x14ac:dyDescent="0.35">
      <c r="A57" s="1">
        <v>38065</v>
      </c>
      <c r="B57">
        <v>1398.58</v>
      </c>
      <c r="C57" s="3">
        <f t="shared" si="0"/>
        <v>-1.3535340711116839E-2</v>
      </c>
      <c r="D57" s="4">
        <f t="shared" si="1"/>
        <v>0.95515358160512265</v>
      </c>
    </row>
    <row r="58" spans="1:4" x14ac:dyDescent="0.35">
      <c r="A58" s="1">
        <v>38068</v>
      </c>
      <c r="B58">
        <v>1381.39</v>
      </c>
      <c r="C58" s="3">
        <f t="shared" si="0"/>
        <v>-1.2291038052882119E-2</v>
      </c>
      <c r="D58" s="4">
        <f t="shared" si="1"/>
        <v>0.94286254355224053</v>
      </c>
    </row>
    <row r="59" spans="1:4" x14ac:dyDescent="0.35">
      <c r="A59" s="1">
        <v>38069</v>
      </c>
      <c r="B59">
        <v>1370.04</v>
      </c>
      <c r="C59" s="3">
        <f t="shared" si="0"/>
        <v>-8.2163617805255384E-3</v>
      </c>
      <c r="D59" s="4">
        <f t="shared" si="1"/>
        <v>0.93464618177171499</v>
      </c>
    </row>
    <row r="60" spans="1:4" x14ac:dyDescent="0.35">
      <c r="A60" s="1">
        <v>38070</v>
      </c>
      <c r="B60">
        <v>1381.86</v>
      </c>
      <c r="C60" s="3">
        <f t="shared" si="0"/>
        <v>8.6274853288954567E-3</v>
      </c>
      <c r="D60" s="4">
        <f t="shared" si="1"/>
        <v>0.94327366710061045</v>
      </c>
    </row>
    <row r="61" spans="1:4" x14ac:dyDescent="0.35">
      <c r="A61" s="1">
        <v>38071</v>
      </c>
      <c r="B61">
        <v>1425.86</v>
      </c>
      <c r="C61" s="3">
        <f t="shared" si="0"/>
        <v>3.1841141649660676E-2</v>
      </c>
      <c r="D61" s="4">
        <f t="shared" si="1"/>
        <v>0.97511480875027112</v>
      </c>
    </row>
    <row r="62" spans="1:4" x14ac:dyDescent="0.35">
      <c r="A62" s="1">
        <v>38072</v>
      </c>
      <c r="B62">
        <v>1415.39</v>
      </c>
      <c r="C62" s="3">
        <f t="shared" si="0"/>
        <v>-7.3429368942250495E-3</v>
      </c>
      <c r="D62" s="4">
        <f t="shared" si="1"/>
        <v>0.96777187185604607</v>
      </c>
    </row>
    <row r="63" spans="1:4" x14ac:dyDescent="0.35">
      <c r="A63" s="1">
        <v>38075</v>
      </c>
      <c r="B63">
        <v>1442.31</v>
      </c>
      <c r="C63" s="3">
        <f t="shared" si="0"/>
        <v>1.9019492860624876E-2</v>
      </c>
      <c r="D63" s="4">
        <f t="shared" si="1"/>
        <v>0.98679136471667095</v>
      </c>
    </row>
    <row r="64" spans="1:4" x14ac:dyDescent="0.35">
      <c r="A64" s="1">
        <v>38076</v>
      </c>
      <c r="B64">
        <v>1445.25</v>
      </c>
      <c r="C64" s="3">
        <f t="shared" si="0"/>
        <v>2.0383967385653179E-3</v>
      </c>
      <c r="D64" s="4">
        <f t="shared" si="1"/>
        <v>0.98882976145523627</v>
      </c>
    </row>
    <row r="65" spans="1:4" x14ac:dyDescent="0.35">
      <c r="A65" s="1">
        <v>38077</v>
      </c>
      <c r="B65">
        <v>1438.41</v>
      </c>
      <c r="C65" s="3">
        <f t="shared" si="0"/>
        <v>-4.7327451997923875E-3</v>
      </c>
      <c r="D65" s="4">
        <f t="shared" si="1"/>
        <v>0.98409701625544388</v>
      </c>
    </row>
    <row r="66" spans="1:4" x14ac:dyDescent="0.35">
      <c r="A66" s="1">
        <v>38078</v>
      </c>
      <c r="B66">
        <v>1453.22</v>
      </c>
      <c r="C66" s="3">
        <f t="shared" si="0"/>
        <v>1.0296090822505377E-2</v>
      </c>
      <c r="D66" s="4">
        <f t="shared" si="1"/>
        <v>0.99439310707794926</v>
      </c>
    </row>
    <row r="67" spans="1:4" x14ac:dyDescent="0.35">
      <c r="A67" s="1">
        <v>38079</v>
      </c>
      <c r="B67">
        <v>1490.3</v>
      </c>
      <c r="C67" s="3">
        <f t="shared" si="0"/>
        <v>2.5515751228306849E-2</v>
      </c>
      <c r="D67" s="4">
        <f t="shared" si="1"/>
        <v>1.0199088583062561</v>
      </c>
    </row>
    <row r="68" spans="1:4" x14ac:dyDescent="0.35">
      <c r="A68" s="1">
        <v>38082</v>
      </c>
      <c r="B68">
        <v>1508.37</v>
      </c>
      <c r="C68" s="3">
        <f t="shared" si="0"/>
        <v>1.2125075488156778E-2</v>
      </c>
      <c r="D68" s="4">
        <f t="shared" si="1"/>
        <v>1.0320339337944129</v>
      </c>
    </row>
    <row r="69" spans="1:4" x14ac:dyDescent="0.35">
      <c r="A69" s="1">
        <v>38083</v>
      </c>
      <c r="B69">
        <v>1493.58</v>
      </c>
      <c r="C69" s="3">
        <f t="shared" ref="C69:C132" si="2">(B69/B68-1)</f>
        <v>-9.8052865013226187E-3</v>
      </c>
      <c r="D69" s="4">
        <f t="shared" ref="D69:D132" si="3">+C69+D68</f>
        <v>1.0222286472930904</v>
      </c>
    </row>
    <row r="70" spans="1:4" x14ac:dyDescent="0.35">
      <c r="A70" s="1">
        <v>38084</v>
      </c>
      <c r="B70">
        <v>1481.96</v>
      </c>
      <c r="C70" s="3">
        <f t="shared" si="2"/>
        <v>-7.7799649165092299E-3</v>
      </c>
      <c r="D70" s="4">
        <f t="shared" si="3"/>
        <v>1.0144486823765813</v>
      </c>
    </row>
    <row r="71" spans="1:4" x14ac:dyDescent="0.35">
      <c r="A71" s="1">
        <v>38085</v>
      </c>
      <c r="B71">
        <v>1485.51</v>
      </c>
      <c r="C71" s="3">
        <f t="shared" si="2"/>
        <v>2.3954762611675395E-3</v>
      </c>
      <c r="D71" s="4">
        <f t="shared" si="3"/>
        <v>1.0168441586377488</v>
      </c>
    </row>
    <row r="72" spans="1:4" x14ac:dyDescent="0.35">
      <c r="A72" s="1">
        <v>38089</v>
      </c>
      <c r="B72">
        <v>1495.93</v>
      </c>
      <c r="C72" s="3">
        <f t="shared" si="2"/>
        <v>7.0144260220397214E-3</v>
      </c>
      <c r="D72" s="4">
        <f t="shared" si="3"/>
        <v>1.0238585846597885</v>
      </c>
    </row>
    <row r="73" spans="1:4" x14ac:dyDescent="0.35">
      <c r="A73" s="1">
        <v>38090</v>
      </c>
      <c r="B73">
        <v>1472.88</v>
      </c>
      <c r="C73" s="3">
        <f t="shared" si="2"/>
        <v>-1.5408474995487698E-2</v>
      </c>
      <c r="D73" s="4">
        <f t="shared" si="3"/>
        <v>1.0084501096643008</v>
      </c>
    </row>
    <row r="74" spans="1:4" x14ac:dyDescent="0.35">
      <c r="A74" s="1">
        <v>38091</v>
      </c>
      <c r="B74">
        <v>1475.66</v>
      </c>
      <c r="C74" s="3">
        <f t="shared" si="2"/>
        <v>1.8874585845418679E-3</v>
      </c>
      <c r="D74" s="4">
        <f t="shared" si="3"/>
        <v>1.0103375682488427</v>
      </c>
    </row>
    <row r="75" spans="1:4" x14ac:dyDescent="0.35">
      <c r="A75" s="1">
        <v>38092</v>
      </c>
      <c r="B75">
        <v>1459.45</v>
      </c>
      <c r="C75" s="3">
        <f t="shared" si="2"/>
        <v>-1.098491522437417E-2</v>
      </c>
      <c r="D75" s="4">
        <f t="shared" si="3"/>
        <v>0.99935265302446852</v>
      </c>
    </row>
    <row r="76" spans="1:4" x14ac:dyDescent="0.35">
      <c r="A76" s="1">
        <v>38093</v>
      </c>
      <c r="B76">
        <v>1449.06</v>
      </c>
      <c r="C76" s="3">
        <f t="shared" si="2"/>
        <v>-7.1191202165199474E-3</v>
      </c>
      <c r="D76" s="4">
        <f t="shared" si="3"/>
        <v>0.99223353280794857</v>
      </c>
    </row>
    <row r="77" spans="1:4" x14ac:dyDescent="0.35">
      <c r="A77" s="1">
        <v>38096</v>
      </c>
      <c r="B77">
        <v>1473.48</v>
      </c>
      <c r="C77" s="3">
        <f t="shared" si="2"/>
        <v>1.685230425241202E-2</v>
      </c>
      <c r="D77" s="4">
        <f t="shared" si="3"/>
        <v>1.0090858370603606</v>
      </c>
    </row>
    <row r="78" spans="1:4" x14ac:dyDescent="0.35">
      <c r="A78" s="1">
        <v>38097</v>
      </c>
      <c r="B78">
        <v>1436.9</v>
      </c>
      <c r="C78" s="3">
        <f t="shared" si="2"/>
        <v>-2.482558297364057E-2</v>
      </c>
      <c r="D78" s="4">
        <f t="shared" si="3"/>
        <v>0.98426025408672002</v>
      </c>
    </row>
    <row r="79" spans="1:4" x14ac:dyDescent="0.35">
      <c r="A79" s="1">
        <v>38098</v>
      </c>
      <c r="B79">
        <v>1451.01</v>
      </c>
      <c r="C79" s="3">
        <f t="shared" si="2"/>
        <v>9.8197508525297295E-3</v>
      </c>
      <c r="D79" s="4">
        <f t="shared" si="3"/>
        <v>0.99408000493924975</v>
      </c>
    </row>
    <row r="80" spans="1:4" x14ac:dyDescent="0.35">
      <c r="A80" s="1">
        <v>38099</v>
      </c>
      <c r="B80">
        <v>1485.5</v>
      </c>
      <c r="C80" s="3">
        <f t="shared" si="2"/>
        <v>2.3769650105788465E-2</v>
      </c>
      <c r="D80" s="4">
        <f t="shared" si="3"/>
        <v>1.0178496550450382</v>
      </c>
    </row>
    <row r="81" spans="1:4" x14ac:dyDescent="0.35">
      <c r="A81" s="1">
        <v>38100</v>
      </c>
      <c r="B81">
        <v>1497.01</v>
      </c>
      <c r="C81" s="3">
        <f t="shared" si="2"/>
        <v>7.7482329182092524E-3</v>
      </c>
      <c r="D81" s="4">
        <f t="shared" si="3"/>
        <v>1.0255978879632475</v>
      </c>
    </row>
    <row r="82" spans="1:4" x14ac:dyDescent="0.35">
      <c r="A82" s="1">
        <v>38103</v>
      </c>
      <c r="B82">
        <v>1480.53</v>
      </c>
      <c r="C82" s="3">
        <f t="shared" si="2"/>
        <v>-1.1008610496923921E-2</v>
      </c>
      <c r="D82" s="4">
        <f t="shared" si="3"/>
        <v>1.0145892774663237</v>
      </c>
    </row>
    <row r="83" spans="1:4" x14ac:dyDescent="0.35">
      <c r="A83" s="1">
        <v>38104</v>
      </c>
      <c r="B83">
        <v>1479.47</v>
      </c>
      <c r="C83" s="3">
        <f t="shared" si="2"/>
        <v>-7.159598251976762E-4</v>
      </c>
      <c r="D83" s="4">
        <f t="shared" si="3"/>
        <v>1.0138733176411261</v>
      </c>
    </row>
    <row r="84" spans="1:4" x14ac:dyDescent="0.35">
      <c r="A84" s="1">
        <v>38105</v>
      </c>
      <c r="B84">
        <v>1453.03</v>
      </c>
      <c r="C84" s="3">
        <f t="shared" si="2"/>
        <v>-1.7871264709659607E-2</v>
      </c>
      <c r="D84" s="4">
        <f t="shared" si="3"/>
        <v>0.99600205293146649</v>
      </c>
    </row>
    <row r="85" spans="1:4" x14ac:dyDescent="0.35">
      <c r="A85" s="1">
        <v>38106</v>
      </c>
      <c r="B85">
        <v>1431.36</v>
      </c>
      <c r="C85" s="3">
        <f t="shared" si="2"/>
        <v>-1.4913663172818281E-2</v>
      </c>
      <c r="D85" s="4">
        <f t="shared" si="3"/>
        <v>0.9810883897586482</v>
      </c>
    </row>
    <row r="86" spans="1:4" x14ac:dyDescent="0.35">
      <c r="A86" s="1">
        <v>38107</v>
      </c>
      <c r="B86">
        <v>1401.36</v>
      </c>
      <c r="C86" s="3">
        <f t="shared" si="2"/>
        <v>-2.0959087860496273E-2</v>
      </c>
      <c r="D86" s="4">
        <f t="shared" si="3"/>
        <v>0.96012930189815193</v>
      </c>
    </row>
    <row r="87" spans="1:4" x14ac:dyDescent="0.35">
      <c r="A87" s="1">
        <v>38110</v>
      </c>
      <c r="B87">
        <v>1415.29</v>
      </c>
      <c r="C87" s="3">
        <f t="shared" si="2"/>
        <v>9.9403436661529287E-3</v>
      </c>
      <c r="D87" s="4">
        <f t="shared" si="3"/>
        <v>0.97006964556430486</v>
      </c>
    </row>
    <row r="88" spans="1:4" x14ac:dyDescent="0.35">
      <c r="A88" s="1">
        <v>38111</v>
      </c>
      <c r="B88">
        <v>1422.11</v>
      </c>
      <c r="C88" s="3">
        <f t="shared" si="2"/>
        <v>4.8188003871998397E-3</v>
      </c>
      <c r="D88" s="4">
        <f t="shared" si="3"/>
        <v>0.9748884459515047</v>
      </c>
    </row>
    <row r="89" spans="1:4" x14ac:dyDescent="0.35">
      <c r="A89" s="1">
        <v>38112</v>
      </c>
      <c r="B89">
        <v>1428.42</v>
      </c>
      <c r="C89" s="3">
        <f t="shared" si="2"/>
        <v>4.4370688624650878E-3</v>
      </c>
      <c r="D89" s="4">
        <f t="shared" si="3"/>
        <v>0.97932551481396979</v>
      </c>
    </row>
    <row r="90" spans="1:4" x14ac:dyDescent="0.35">
      <c r="A90" s="1">
        <v>38113</v>
      </c>
      <c r="B90">
        <v>1415.6</v>
      </c>
      <c r="C90" s="3">
        <f t="shared" si="2"/>
        <v>-8.9749513448427187E-3</v>
      </c>
      <c r="D90" s="4">
        <f t="shared" si="3"/>
        <v>0.97035056346912707</v>
      </c>
    </row>
    <row r="91" spans="1:4" x14ac:dyDescent="0.35">
      <c r="A91" s="1">
        <v>38114</v>
      </c>
      <c r="B91">
        <v>1406.19</v>
      </c>
      <c r="C91" s="3">
        <f t="shared" si="2"/>
        <v>-6.6473580107373476E-3</v>
      </c>
      <c r="D91" s="4">
        <f t="shared" si="3"/>
        <v>0.96370320545838972</v>
      </c>
    </row>
    <row r="92" spans="1:4" x14ac:dyDescent="0.35">
      <c r="A92" s="1">
        <v>38117</v>
      </c>
      <c r="B92">
        <v>1397.1</v>
      </c>
      <c r="C92" s="3">
        <f t="shared" si="2"/>
        <v>-6.4642758091012498E-3</v>
      </c>
      <c r="D92" s="4">
        <f t="shared" si="3"/>
        <v>0.95723892964928847</v>
      </c>
    </row>
    <row r="93" spans="1:4" x14ac:dyDescent="0.35">
      <c r="A93" s="1">
        <v>38118</v>
      </c>
      <c r="B93">
        <v>1421.89</v>
      </c>
      <c r="C93" s="3">
        <f t="shared" si="2"/>
        <v>1.7743898074583209E-2</v>
      </c>
      <c r="D93" s="4">
        <f t="shared" si="3"/>
        <v>0.97498282772387168</v>
      </c>
    </row>
    <row r="94" spans="1:4" x14ac:dyDescent="0.35">
      <c r="A94" s="1">
        <v>38119</v>
      </c>
      <c r="B94">
        <v>1414.83</v>
      </c>
      <c r="C94" s="3">
        <f t="shared" si="2"/>
        <v>-4.9652223449072608E-3</v>
      </c>
      <c r="D94" s="4">
        <f t="shared" si="3"/>
        <v>0.97001760537896442</v>
      </c>
    </row>
    <row r="95" spans="1:4" x14ac:dyDescent="0.35">
      <c r="A95" s="1">
        <v>38120</v>
      </c>
      <c r="B95">
        <v>1417.09</v>
      </c>
      <c r="C95" s="3">
        <f t="shared" si="2"/>
        <v>1.5973650544587326E-3</v>
      </c>
      <c r="D95" s="4">
        <f t="shared" si="3"/>
        <v>0.97161497043342315</v>
      </c>
    </row>
    <row r="96" spans="1:4" x14ac:dyDescent="0.35">
      <c r="A96" s="1">
        <v>38121</v>
      </c>
      <c r="B96">
        <v>1399.85</v>
      </c>
      <c r="C96" s="3">
        <f t="shared" si="2"/>
        <v>-1.2165776344480572E-2</v>
      </c>
      <c r="D96" s="4">
        <f t="shared" si="3"/>
        <v>0.95944919408894258</v>
      </c>
    </row>
    <row r="97" spans="1:4" x14ac:dyDescent="0.35">
      <c r="A97" s="1">
        <v>38124</v>
      </c>
      <c r="B97">
        <v>1379.9</v>
      </c>
      <c r="C97" s="3">
        <f t="shared" si="2"/>
        <v>-1.4251526949315863E-2</v>
      </c>
      <c r="D97" s="4">
        <f t="shared" si="3"/>
        <v>0.94519766713962672</v>
      </c>
    </row>
    <row r="98" spans="1:4" x14ac:dyDescent="0.35">
      <c r="A98" s="1">
        <v>38125</v>
      </c>
      <c r="B98">
        <v>1397.47</v>
      </c>
      <c r="C98" s="3">
        <f t="shared" si="2"/>
        <v>1.273280672512489E-2</v>
      </c>
      <c r="D98" s="4">
        <f t="shared" si="3"/>
        <v>0.95793047386475161</v>
      </c>
    </row>
    <row r="99" spans="1:4" x14ac:dyDescent="0.35">
      <c r="A99" s="1">
        <v>38126</v>
      </c>
      <c r="B99">
        <v>1396.34</v>
      </c>
      <c r="C99" s="3">
        <f t="shared" si="2"/>
        <v>-8.0860412030314688E-4</v>
      </c>
      <c r="D99" s="4">
        <f t="shared" si="3"/>
        <v>0.95712186974444846</v>
      </c>
    </row>
    <row r="100" spans="1:4" x14ac:dyDescent="0.35">
      <c r="A100" s="1">
        <v>38127</v>
      </c>
      <c r="B100">
        <v>1396.87</v>
      </c>
      <c r="C100" s="3">
        <f t="shared" si="2"/>
        <v>3.7956371657332788E-4</v>
      </c>
      <c r="D100" s="4">
        <f t="shared" si="3"/>
        <v>0.95750143346102179</v>
      </c>
    </row>
    <row r="101" spans="1:4" x14ac:dyDescent="0.35">
      <c r="A101" s="1">
        <v>38128</v>
      </c>
      <c r="B101">
        <v>1408.17</v>
      </c>
      <c r="C101" s="3">
        <f t="shared" si="2"/>
        <v>8.0895144143693365E-3</v>
      </c>
      <c r="D101" s="4">
        <f t="shared" si="3"/>
        <v>0.96559094787539113</v>
      </c>
    </row>
    <row r="102" spans="1:4" x14ac:dyDescent="0.35">
      <c r="A102" s="1">
        <v>38131</v>
      </c>
      <c r="B102">
        <v>1413.97</v>
      </c>
      <c r="C102" s="3">
        <f t="shared" si="2"/>
        <v>4.1188208810014615E-3</v>
      </c>
      <c r="D102" s="4">
        <f t="shared" si="3"/>
        <v>0.96970976875639259</v>
      </c>
    </row>
    <row r="103" spans="1:4" x14ac:dyDescent="0.35">
      <c r="A103" s="1">
        <v>38132</v>
      </c>
      <c r="B103">
        <v>1447.72</v>
      </c>
      <c r="C103" s="3">
        <f t="shared" si="2"/>
        <v>2.3868964688076755E-2</v>
      </c>
      <c r="D103" s="4">
        <f t="shared" si="3"/>
        <v>0.99357873344446934</v>
      </c>
    </row>
    <row r="104" spans="1:4" x14ac:dyDescent="0.35">
      <c r="A104" s="1">
        <v>38133</v>
      </c>
      <c r="B104">
        <v>1453.87</v>
      </c>
      <c r="C104" s="3">
        <f t="shared" si="2"/>
        <v>4.2480590169369226E-3</v>
      </c>
      <c r="D104" s="4">
        <f t="shared" si="3"/>
        <v>0.99782679246140626</v>
      </c>
    </row>
    <row r="105" spans="1:4" x14ac:dyDescent="0.35">
      <c r="A105" s="1">
        <v>38134</v>
      </c>
      <c r="B105">
        <v>1463.11</v>
      </c>
      <c r="C105" s="3">
        <f t="shared" si="2"/>
        <v>6.3554513127033196E-3</v>
      </c>
      <c r="D105" s="4">
        <f t="shared" si="3"/>
        <v>1.0041822437741095</v>
      </c>
    </row>
    <row r="106" spans="1:4" x14ac:dyDescent="0.35">
      <c r="A106" s="1">
        <v>38135</v>
      </c>
      <c r="B106">
        <v>1466.22</v>
      </c>
      <c r="C106" s="3">
        <f t="shared" si="2"/>
        <v>2.1256091476375971E-3</v>
      </c>
      <c r="D106" s="4">
        <f t="shared" si="3"/>
        <v>1.0063078529217471</v>
      </c>
    </row>
    <row r="107" spans="1:4" x14ac:dyDescent="0.35">
      <c r="A107" s="1">
        <v>38139</v>
      </c>
      <c r="B107">
        <v>1468.54</v>
      </c>
      <c r="C107" s="3">
        <f t="shared" si="2"/>
        <v>1.5823000641104201E-3</v>
      </c>
      <c r="D107" s="4">
        <f t="shared" si="3"/>
        <v>1.0078901529858575</v>
      </c>
    </row>
    <row r="108" spans="1:4" x14ac:dyDescent="0.35">
      <c r="A108" s="1">
        <v>38140</v>
      </c>
      <c r="B108">
        <v>1464.22</v>
      </c>
      <c r="C108" s="3">
        <f t="shared" si="2"/>
        <v>-2.9416971958543536E-3</v>
      </c>
      <c r="D108" s="4">
        <f t="shared" si="3"/>
        <v>1.0049484557900032</v>
      </c>
    </row>
    <row r="109" spans="1:4" x14ac:dyDescent="0.35">
      <c r="A109" s="1">
        <v>38141</v>
      </c>
      <c r="B109">
        <v>1445.21</v>
      </c>
      <c r="C109" s="3">
        <f t="shared" si="2"/>
        <v>-1.2983021677070328E-2</v>
      </c>
      <c r="D109" s="4">
        <f t="shared" si="3"/>
        <v>0.99196543411293292</v>
      </c>
    </row>
    <row r="110" spans="1:4" x14ac:dyDescent="0.35">
      <c r="A110" s="1">
        <v>38142</v>
      </c>
      <c r="B110">
        <v>1455.04</v>
      </c>
      <c r="C110" s="3">
        <f t="shared" si="2"/>
        <v>6.8017796721582258E-3</v>
      </c>
      <c r="D110" s="4">
        <f t="shared" si="3"/>
        <v>0.99876721378509115</v>
      </c>
    </row>
    <row r="111" spans="1:4" x14ac:dyDescent="0.35">
      <c r="A111" s="1">
        <v>38145</v>
      </c>
      <c r="B111">
        <v>1491.45</v>
      </c>
      <c r="C111" s="3">
        <f t="shared" si="2"/>
        <v>2.5023367055201362E-2</v>
      </c>
      <c r="D111" s="4">
        <f t="shared" si="3"/>
        <v>1.0237905808402925</v>
      </c>
    </row>
    <row r="112" spans="1:4" x14ac:dyDescent="0.35">
      <c r="A112" s="1">
        <v>38146</v>
      </c>
      <c r="B112">
        <v>1495.97</v>
      </c>
      <c r="C112" s="3">
        <f t="shared" si="2"/>
        <v>3.0306077977806378E-3</v>
      </c>
      <c r="D112" s="4">
        <f t="shared" si="3"/>
        <v>1.0268211886380731</v>
      </c>
    </row>
    <row r="113" spans="1:4" x14ac:dyDescent="0.35">
      <c r="A113" s="1">
        <v>38147</v>
      </c>
      <c r="B113">
        <v>1469.5</v>
      </c>
      <c r="C113" s="3">
        <f t="shared" si="2"/>
        <v>-1.7694205097695814E-2</v>
      </c>
      <c r="D113" s="4">
        <f t="shared" si="3"/>
        <v>1.0091269835403773</v>
      </c>
    </row>
    <row r="114" spans="1:4" x14ac:dyDescent="0.35">
      <c r="A114" s="1">
        <v>38148</v>
      </c>
      <c r="B114">
        <v>1481.27</v>
      </c>
      <c r="C114" s="3">
        <f t="shared" si="2"/>
        <v>8.0095270500168958E-3</v>
      </c>
      <c r="D114" s="4">
        <f t="shared" si="3"/>
        <v>1.0171365105903942</v>
      </c>
    </row>
    <row r="115" spans="1:4" x14ac:dyDescent="0.35">
      <c r="A115" s="1">
        <v>38152</v>
      </c>
      <c r="B115">
        <v>1458.64</v>
      </c>
      <c r="C115" s="3">
        <f t="shared" si="2"/>
        <v>-1.527743085325417E-2</v>
      </c>
      <c r="D115" s="4">
        <f t="shared" si="3"/>
        <v>1.0018590797371401</v>
      </c>
    </row>
    <row r="116" spans="1:4" x14ac:dyDescent="0.35">
      <c r="A116" s="1">
        <v>38153</v>
      </c>
      <c r="B116">
        <v>1479.2</v>
      </c>
      <c r="C116" s="3">
        <f t="shared" si="2"/>
        <v>1.4095321669500338E-2</v>
      </c>
      <c r="D116" s="4">
        <f t="shared" si="3"/>
        <v>1.0159544014066404</v>
      </c>
    </row>
    <row r="117" spans="1:4" x14ac:dyDescent="0.35">
      <c r="A117" s="1">
        <v>38154</v>
      </c>
      <c r="B117">
        <v>1479.99</v>
      </c>
      <c r="C117" s="3">
        <f t="shared" si="2"/>
        <v>5.3407247160630611E-4</v>
      </c>
      <c r="D117" s="4">
        <f t="shared" si="3"/>
        <v>1.0164884738782467</v>
      </c>
    </row>
    <row r="118" spans="1:4" x14ac:dyDescent="0.35">
      <c r="A118" s="1">
        <v>38155</v>
      </c>
      <c r="B118">
        <v>1464.03</v>
      </c>
      <c r="C118" s="3">
        <f t="shared" si="2"/>
        <v>-1.0783856647680112E-2</v>
      </c>
      <c r="D118" s="4">
        <f t="shared" si="3"/>
        <v>1.0057046172305666</v>
      </c>
    </row>
    <row r="119" spans="1:4" x14ac:dyDescent="0.35">
      <c r="A119" s="1">
        <v>38156</v>
      </c>
      <c r="B119">
        <v>1464.65</v>
      </c>
      <c r="C119" s="3">
        <f t="shared" si="2"/>
        <v>4.234885897147489E-4</v>
      </c>
      <c r="D119" s="4">
        <f t="shared" si="3"/>
        <v>1.0061281058202813</v>
      </c>
    </row>
    <row r="120" spans="1:4" x14ac:dyDescent="0.35">
      <c r="A120" s="1">
        <v>38159</v>
      </c>
      <c r="B120">
        <v>1453.23</v>
      </c>
      <c r="C120" s="3">
        <f t="shared" si="2"/>
        <v>-7.7970846277267691E-3</v>
      </c>
      <c r="D120" s="4">
        <f t="shared" si="3"/>
        <v>0.99833102119255457</v>
      </c>
    </row>
    <row r="121" spans="1:4" x14ac:dyDescent="0.35">
      <c r="A121" s="1">
        <v>38160</v>
      </c>
      <c r="B121">
        <v>1474.87</v>
      </c>
      <c r="C121" s="3">
        <f t="shared" si="2"/>
        <v>1.4890967018297063E-2</v>
      </c>
      <c r="D121" s="4">
        <f t="shared" si="3"/>
        <v>1.0132219882108515</v>
      </c>
    </row>
    <row r="122" spans="1:4" x14ac:dyDescent="0.35">
      <c r="A122" s="1">
        <v>38161</v>
      </c>
      <c r="B122">
        <v>1493.52</v>
      </c>
      <c r="C122" s="3">
        <f t="shared" si="2"/>
        <v>1.2645182287252421E-2</v>
      </c>
      <c r="D122" s="4">
        <f t="shared" si="3"/>
        <v>1.0258671704981039</v>
      </c>
    </row>
    <row r="123" spans="1:4" x14ac:dyDescent="0.35">
      <c r="A123" s="1">
        <v>38162</v>
      </c>
      <c r="B123">
        <v>1488.31</v>
      </c>
      <c r="C123" s="3">
        <f t="shared" si="2"/>
        <v>-3.488403235309856E-3</v>
      </c>
      <c r="D123" s="4">
        <f t="shared" si="3"/>
        <v>1.022378767262794</v>
      </c>
    </row>
    <row r="124" spans="1:4" x14ac:dyDescent="0.35">
      <c r="A124" s="1">
        <v>38163</v>
      </c>
      <c r="B124">
        <v>1498.38</v>
      </c>
      <c r="C124" s="3">
        <f t="shared" si="2"/>
        <v>6.7660635217126064E-3</v>
      </c>
      <c r="D124" s="4">
        <f t="shared" si="3"/>
        <v>1.0291448307845066</v>
      </c>
    </row>
    <row r="125" spans="1:4" x14ac:dyDescent="0.35">
      <c r="A125" s="1">
        <v>38166</v>
      </c>
      <c r="B125">
        <v>1493.07</v>
      </c>
      <c r="C125" s="3">
        <f t="shared" si="2"/>
        <v>-3.5438273335203219E-3</v>
      </c>
      <c r="D125" s="4">
        <f t="shared" si="3"/>
        <v>1.0256010034509861</v>
      </c>
    </row>
    <row r="126" spans="1:4" x14ac:dyDescent="0.35">
      <c r="A126" s="1">
        <v>38167</v>
      </c>
      <c r="B126">
        <v>1505.65</v>
      </c>
      <c r="C126" s="3">
        <f t="shared" si="2"/>
        <v>8.4255929058920653E-3</v>
      </c>
      <c r="D126" s="4">
        <f t="shared" si="3"/>
        <v>1.0340265963568782</v>
      </c>
    </row>
    <row r="127" spans="1:4" x14ac:dyDescent="0.35">
      <c r="A127" s="1">
        <v>38168</v>
      </c>
      <c r="B127">
        <v>1516.64</v>
      </c>
      <c r="C127" s="3">
        <f t="shared" si="2"/>
        <v>7.2991731146017091E-3</v>
      </c>
      <c r="D127" s="4">
        <f t="shared" si="3"/>
        <v>1.0413257694714799</v>
      </c>
    </row>
    <row r="128" spans="1:4" x14ac:dyDescent="0.35">
      <c r="A128" s="1">
        <v>38169</v>
      </c>
      <c r="B128">
        <v>1489.57</v>
      </c>
      <c r="C128" s="3">
        <f t="shared" si="2"/>
        <v>-1.7848665471041358E-2</v>
      </c>
      <c r="D128" s="4">
        <f t="shared" si="3"/>
        <v>1.0234771040004387</v>
      </c>
    </row>
    <row r="129" spans="1:4" x14ac:dyDescent="0.35">
      <c r="A129" s="1">
        <v>38170</v>
      </c>
      <c r="B129">
        <v>1481.19</v>
      </c>
      <c r="C129" s="3">
        <f t="shared" si="2"/>
        <v>-5.6257846224077035E-3</v>
      </c>
      <c r="D129" s="4">
        <f t="shared" si="3"/>
        <v>1.017851319378031</v>
      </c>
    </row>
    <row r="130" spans="1:4" x14ac:dyDescent="0.35">
      <c r="A130" s="1">
        <v>38174</v>
      </c>
      <c r="B130">
        <v>1445.71</v>
      </c>
      <c r="C130" s="3">
        <f t="shared" si="2"/>
        <v>-2.3953712893011736E-2</v>
      </c>
      <c r="D130" s="4">
        <f t="shared" si="3"/>
        <v>0.99389760648501924</v>
      </c>
    </row>
    <row r="131" spans="1:4" x14ac:dyDescent="0.35">
      <c r="A131" s="1">
        <v>38175</v>
      </c>
      <c r="B131">
        <v>1452.49</v>
      </c>
      <c r="C131" s="3">
        <f t="shared" si="2"/>
        <v>4.6897372225411793E-3</v>
      </c>
      <c r="D131" s="4">
        <f t="shared" si="3"/>
        <v>0.99858734370756042</v>
      </c>
    </row>
    <row r="132" spans="1:4" x14ac:dyDescent="0.35">
      <c r="A132" s="1">
        <v>38176</v>
      </c>
      <c r="B132">
        <v>1431.13</v>
      </c>
      <c r="C132" s="3">
        <f t="shared" si="2"/>
        <v>-1.4705781106926663E-2</v>
      </c>
      <c r="D132" s="4">
        <f t="shared" si="3"/>
        <v>0.98388156260063375</v>
      </c>
    </row>
    <row r="133" spans="1:4" x14ac:dyDescent="0.35">
      <c r="A133" s="1">
        <v>38177</v>
      </c>
      <c r="B133">
        <v>1440</v>
      </c>
      <c r="C133" s="3">
        <f t="shared" ref="C133:C196" si="4">(B133/B132-1)</f>
        <v>6.1978995618845456E-3</v>
      </c>
      <c r="D133" s="4">
        <f t="shared" ref="D133:D196" si="5">+C133+D132</f>
        <v>0.9900794621625183</v>
      </c>
    </row>
    <row r="134" spans="1:4" x14ac:dyDescent="0.35">
      <c r="A134" s="1">
        <v>38180</v>
      </c>
      <c r="B134">
        <v>1432.11</v>
      </c>
      <c r="C134" s="3">
        <f t="shared" si="4"/>
        <v>-5.4791666666667016E-3</v>
      </c>
      <c r="D134" s="4">
        <f t="shared" si="5"/>
        <v>0.9846002954958516</v>
      </c>
    </row>
    <row r="135" spans="1:4" x14ac:dyDescent="0.35">
      <c r="A135" s="1">
        <v>38181</v>
      </c>
      <c r="B135">
        <v>1428.68</v>
      </c>
      <c r="C135" s="3">
        <f t="shared" si="4"/>
        <v>-2.3950674180054365E-3</v>
      </c>
      <c r="D135" s="4">
        <f t="shared" si="5"/>
        <v>0.98220522807784616</v>
      </c>
    </row>
    <row r="136" spans="1:4" x14ac:dyDescent="0.35">
      <c r="A136" s="1">
        <v>38182</v>
      </c>
      <c r="B136">
        <v>1416.05</v>
      </c>
      <c r="C136" s="3">
        <f t="shared" si="4"/>
        <v>-8.840328135061859E-3</v>
      </c>
      <c r="D136" s="4">
        <f t="shared" si="5"/>
        <v>0.9733648999427843</v>
      </c>
    </row>
    <row r="137" spans="1:4" x14ac:dyDescent="0.35">
      <c r="A137" s="1">
        <v>38183</v>
      </c>
      <c r="B137">
        <v>1415.92</v>
      </c>
      <c r="C137" s="3">
        <f t="shared" si="4"/>
        <v>-9.1804667914141547E-5</v>
      </c>
      <c r="D137" s="4">
        <f t="shared" si="5"/>
        <v>0.97327309527487016</v>
      </c>
    </row>
    <row r="138" spans="1:4" x14ac:dyDescent="0.35">
      <c r="A138" s="1">
        <v>38184</v>
      </c>
      <c r="B138">
        <v>1392.17</v>
      </c>
      <c r="C138" s="3">
        <f t="shared" si="4"/>
        <v>-1.6773546528052408E-2</v>
      </c>
      <c r="D138" s="4">
        <f t="shared" si="5"/>
        <v>0.95649954874681775</v>
      </c>
    </row>
    <row r="139" spans="1:4" x14ac:dyDescent="0.35">
      <c r="A139" s="1">
        <v>38187</v>
      </c>
      <c r="B139">
        <v>1396.77</v>
      </c>
      <c r="C139" s="3">
        <f t="shared" si="4"/>
        <v>3.3041941716887013E-3</v>
      </c>
      <c r="D139" s="4">
        <f t="shared" si="5"/>
        <v>0.95980374291850645</v>
      </c>
    </row>
    <row r="140" spans="1:4" x14ac:dyDescent="0.35">
      <c r="A140" s="1">
        <v>38188</v>
      </c>
      <c r="B140">
        <v>1421.07</v>
      </c>
      <c r="C140" s="3">
        <f t="shared" si="4"/>
        <v>1.7397280869434484E-2</v>
      </c>
      <c r="D140" s="4">
        <f t="shared" si="5"/>
        <v>0.97720102378794094</v>
      </c>
    </row>
    <row r="141" spans="1:4" x14ac:dyDescent="0.35">
      <c r="A141" s="1">
        <v>38189</v>
      </c>
      <c r="B141">
        <v>1386.57</v>
      </c>
      <c r="C141" s="3">
        <f t="shared" si="4"/>
        <v>-2.4277481053009309E-2</v>
      </c>
      <c r="D141" s="4">
        <f t="shared" si="5"/>
        <v>0.95292354273493163</v>
      </c>
    </row>
    <row r="142" spans="1:4" x14ac:dyDescent="0.35">
      <c r="A142" s="1">
        <v>38190</v>
      </c>
      <c r="B142">
        <v>1408.51</v>
      </c>
      <c r="C142" s="3">
        <f t="shared" si="4"/>
        <v>1.5823218445516707E-2</v>
      </c>
      <c r="D142" s="4">
        <f t="shared" si="5"/>
        <v>0.96874676118044833</v>
      </c>
    </row>
    <row r="143" spans="1:4" x14ac:dyDescent="0.35">
      <c r="A143" s="1">
        <v>38191</v>
      </c>
      <c r="B143">
        <v>1375.48</v>
      </c>
      <c r="C143" s="3">
        <f t="shared" si="4"/>
        <v>-2.3450312741833512E-2</v>
      </c>
      <c r="D143" s="4">
        <f t="shared" si="5"/>
        <v>0.94529644843861482</v>
      </c>
    </row>
    <row r="144" spans="1:4" x14ac:dyDescent="0.35">
      <c r="A144" s="1">
        <v>38194</v>
      </c>
      <c r="B144">
        <v>1368.4</v>
      </c>
      <c r="C144" s="3">
        <f t="shared" si="4"/>
        <v>-5.1472940355365981E-3</v>
      </c>
      <c r="D144" s="4">
        <f t="shared" si="5"/>
        <v>0.94014915440307822</v>
      </c>
    </row>
    <row r="145" spans="1:4" x14ac:dyDescent="0.35">
      <c r="A145" s="1">
        <v>38195</v>
      </c>
      <c r="B145">
        <v>1391.5</v>
      </c>
      <c r="C145" s="3">
        <f t="shared" si="4"/>
        <v>1.688102893890675E-2</v>
      </c>
      <c r="D145" s="4">
        <f t="shared" si="5"/>
        <v>0.95703018334198497</v>
      </c>
    </row>
    <row r="146" spans="1:4" x14ac:dyDescent="0.35">
      <c r="A146" s="1">
        <v>38196</v>
      </c>
      <c r="B146">
        <v>1383.75</v>
      </c>
      <c r="C146" s="3">
        <f t="shared" si="4"/>
        <v>-5.5695292849442524E-3</v>
      </c>
      <c r="D146" s="4">
        <f t="shared" si="5"/>
        <v>0.95146065405704072</v>
      </c>
    </row>
    <row r="147" spans="1:4" x14ac:dyDescent="0.35">
      <c r="A147" s="1">
        <v>38197</v>
      </c>
      <c r="B147">
        <v>1398.55</v>
      </c>
      <c r="C147" s="3">
        <f t="shared" si="4"/>
        <v>1.069557362240281E-2</v>
      </c>
      <c r="D147" s="4">
        <f t="shared" si="5"/>
        <v>0.96215622767944353</v>
      </c>
    </row>
    <row r="148" spans="1:4" x14ac:dyDescent="0.35">
      <c r="A148" s="1">
        <v>38198</v>
      </c>
      <c r="B148">
        <v>1400.39</v>
      </c>
      <c r="C148" s="3">
        <f t="shared" si="4"/>
        <v>1.3156483500769145E-3</v>
      </c>
      <c r="D148" s="4">
        <f t="shared" si="5"/>
        <v>0.96347187602952045</v>
      </c>
    </row>
    <row r="149" spans="1:4" x14ac:dyDescent="0.35">
      <c r="A149" s="1">
        <v>38201</v>
      </c>
      <c r="B149">
        <v>1406.33</v>
      </c>
      <c r="C149" s="3">
        <f t="shared" si="4"/>
        <v>4.2416755332441713E-3</v>
      </c>
      <c r="D149" s="4">
        <f t="shared" si="5"/>
        <v>0.96771355156276462</v>
      </c>
    </row>
    <row r="150" spans="1:4" x14ac:dyDescent="0.35">
      <c r="A150" s="1">
        <v>38202</v>
      </c>
      <c r="B150">
        <v>1379.14</v>
      </c>
      <c r="C150" s="3">
        <f t="shared" si="4"/>
        <v>-1.9334011220694891E-2</v>
      </c>
      <c r="D150" s="4">
        <f t="shared" si="5"/>
        <v>0.94837954034206973</v>
      </c>
    </row>
    <row r="151" spans="1:4" x14ac:dyDescent="0.35">
      <c r="A151" s="1">
        <v>38203</v>
      </c>
      <c r="B151">
        <v>1379.21</v>
      </c>
      <c r="C151" s="3">
        <f t="shared" si="4"/>
        <v>5.0756268399121396E-5</v>
      </c>
      <c r="D151" s="4">
        <f t="shared" si="5"/>
        <v>0.94843029661046885</v>
      </c>
    </row>
    <row r="152" spans="1:4" x14ac:dyDescent="0.35">
      <c r="A152" s="1">
        <v>38204</v>
      </c>
      <c r="B152">
        <v>1353.44</v>
      </c>
      <c r="C152" s="3">
        <f t="shared" si="4"/>
        <v>-1.8684609305326894E-2</v>
      </c>
      <c r="D152" s="4">
        <f t="shared" si="5"/>
        <v>0.92974568730514195</v>
      </c>
    </row>
    <row r="153" spans="1:4" x14ac:dyDescent="0.35">
      <c r="A153" s="1">
        <v>38205</v>
      </c>
      <c r="B153">
        <v>1315.3</v>
      </c>
      <c r="C153" s="3">
        <f t="shared" si="4"/>
        <v>-2.818004492256776E-2</v>
      </c>
      <c r="D153" s="4">
        <f t="shared" si="5"/>
        <v>0.90156564238257419</v>
      </c>
    </row>
    <row r="154" spans="1:4" x14ac:dyDescent="0.35">
      <c r="A154" s="1">
        <v>38208</v>
      </c>
      <c r="B154">
        <v>1318.83</v>
      </c>
      <c r="C154" s="3">
        <f t="shared" si="4"/>
        <v>2.6837983729948167E-3</v>
      </c>
      <c r="D154" s="4">
        <f t="shared" si="5"/>
        <v>0.90424944075556901</v>
      </c>
    </row>
    <row r="155" spans="1:4" x14ac:dyDescent="0.35">
      <c r="A155" s="1">
        <v>38209</v>
      </c>
      <c r="B155">
        <v>1346.71</v>
      </c>
      <c r="C155" s="3">
        <f t="shared" si="4"/>
        <v>2.113994980399303E-2</v>
      </c>
      <c r="D155" s="4">
        <f t="shared" si="5"/>
        <v>0.92538939055956204</v>
      </c>
    </row>
    <row r="156" spans="1:4" x14ac:dyDescent="0.35">
      <c r="A156" s="1">
        <v>38210</v>
      </c>
      <c r="B156">
        <v>1324.65</v>
      </c>
      <c r="C156" s="3">
        <f t="shared" si="4"/>
        <v>-1.6380661018333575E-2</v>
      </c>
      <c r="D156" s="4">
        <f t="shared" si="5"/>
        <v>0.90900872954122847</v>
      </c>
    </row>
    <row r="157" spans="1:4" x14ac:dyDescent="0.35">
      <c r="A157" s="1">
        <v>38211</v>
      </c>
      <c r="B157">
        <v>1304.43</v>
      </c>
      <c r="C157" s="3">
        <f t="shared" si="4"/>
        <v>-1.5264409466651641E-2</v>
      </c>
      <c r="D157" s="4">
        <f t="shared" si="5"/>
        <v>0.89374432007457683</v>
      </c>
    </row>
    <row r="158" spans="1:4" x14ac:dyDescent="0.35">
      <c r="A158" s="1">
        <v>38212</v>
      </c>
      <c r="B158">
        <v>1307.82</v>
      </c>
      <c r="C158" s="3">
        <f t="shared" si="4"/>
        <v>2.5988362733146975E-3</v>
      </c>
      <c r="D158" s="4">
        <f t="shared" si="5"/>
        <v>0.89634315634789152</v>
      </c>
    </row>
    <row r="159" spans="1:4" x14ac:dyDescent="0.35">
      <c r="A159" s="1">
        <v>38215</v>
      </c>
      <c r="B159">
        <v>1326.84</v>
      </c>
      <c r="C159" s="3">
        <f t="shared" si="4"/>
        <v>1.4543285773271464E-2</v>
      </c>
      <c r="D159" s="4">
        <f t="shared" si="5"/>
        <v>0.91088644212116299</v>
      </c>
    </row>
    <row r="160" spans="1:4" x14ac:dyDescent="0.35">
      <c r="A160" s="1">
        <v>38216</v>
      </c>
      <c r="B160">
        <v>1335.72</v>
      </c>
      <c r="C160" s="3">
        <f t="shared" si="4"/>
        <v>6.6925929275571949E-3</v>
      </c>
      <c r="D160" s="4">
        <f t="shared" si="5"/>
        <v>0.91757903504872018</v>
      </c>
    </row>
    <row r="161" spans="1:4" x14ac:dyDescent="0.35">
      <c r="A161" s="1">
        <v>38217</v>
      </c>
      <c r="B161">
        <v>1363.73</v>
      </c>
      <c r="C161" s="3">
        <f t="shared" si="4"/>
        <v>2.0969963764860822E-2</v>
      </c>
      <c r="D161" s="4">
        <f t="shared" si="5"/>
        <v>0.938548998813581</v>
      </c>
    </row>
    <row r="162" spans="1:4" x14ac:dyDescent="0.35">
      <c r="A162" s="1">
        <v>38218</v>
      </c>
      <c r="B162">
        <v>1353.24</v>
      </c>
      <c r="C162" s="3">
        <f t="shared" si="4"/>
        <v>-7.6921384731581943E-3</v>
      </c>
      <c r="D162" s="4">
        <f t="shared" si="5"/>
        <v>0.93085686034042281</v>
      </c>
    </row>
    <row r="163" spans="1:4" x14ac:dyDescent="0.35">
      <c r="A163" s="1">
        <v>38219</v>
      </c>
      <c r="B163">
        <v>1366.73</v>
      </c>
      <c r="C163" s="3">
        <f t="shared" si="4"/>
        <v>9.9686677898969123E-3</v>
      </c>
      <c r="D163" s="4">
        <f t="shared" si="5"/>
        <v>0.94082552813031972</v>
      </c>
    </row>
    <row r="164" spans="1:4" x14ac:dyDescent="0.35">
      <c r="A164" s="1">
        <v>38222</v>
      </c>
      <c r="B164">
        <v>1370.9</v>
      </c>
      <c r="C164" s="3">
        <f t="shared" si="4"/>
        <v>3.05107812076999E-3</v>
      </c>
      <c r="D164" s="4">
        <f t="shared" si="5"/>
        <v>0.94387660625108971</v>
      </c>
    </row>
    <row r="165" spans="1:4" x14ac:dyDescent="0.35">
      <c r="A165" s="1">
        <v>38223</v>
      </c>
      <c r="B165">
        <v>1369.78</v>
      </c>
      <c r="C165" s="3">
        <f t="shared" si="4"/>
        <v>-8.1698154497056308E-4</v>
      </c>
      <c r="D165" s="4">
        <f t="shared" si="5"/>
        <v>0.94305962470611915</v>
      </c>
    </row>
    <row r="166" spans="1:4" x14ac:dyDescent="0.35">
      <c r="A166" s="1">
        <v>38224</v>
      </c>
      <c r="B166">
        <v>1389.17</v>
      </c>
      <c r="C166" s="3">
        <f t="shared" si="4"/>
        <v>1.4155557826804444E-2</v>
      </c>
      <c r="D166" s="4">
        <f t="shared" si="5"/>
        <v>0.95721518253292359</v>
      </c>
    </row>
    <row r="167" spans="1:4" x14ac:dyDescent="0.35">
      <c r="A167" s="1">
        <v>38225</v>
      </c>
      <c r="B167">
        <v>1383.98</v>
      </c>
      <c r="C167" s="3">
        <f t="shared" si="4"/>
        <v>-3.7360438247299177E-3</v>
      </c>
      <c r="D167" s="4">
        <f t="shared" si="5"/>
        <v>0.95347913870819367</v>
      </c>
    </row>
    <row r="168" spans="1:4" x14ac:dyDescent="0.35">
      <c r="A168" s="1">
        <v>38226</v>
      </c>
      <c r="B168">
        <v>1388.56</v>
      </c>
      <c r="C168" s="3">
        <f t="shared" si="4"/>
        <v>3.3092963771153006E-3</v>
      </c>
      <c r="D168" s="4">
        <f t="shared" si="5"/>
        <v>0.95678843508530897</v>
      </c>
    </row>
    <row r="169" spans="1:4" x14ac:dyDescent="0.35">
      <c r="A169" s="1">
        <v>38229</v>
      </c>
      <c r="B169">
        <v>1367.94</v>
      </c>
      <c r="C169" s="3">
        <f t="shared" si="4"/>
        <v>-1.4849916460217716E-2</v>
      </c>
      <c r="D169" s="4">
        <f t="shared" si="5"/>
        <v>0.94193851862509126</v>
      </c>
    </row>
    <row r="170" spans="1:4" x14ac:dyDescent="0.35">
      <c r="A170" s="1">
        <v>38230</v>
      </c>
      <c r="B170">
        <v>1368.68</v>
      </c>
      <c r="C170" s="3">
        <f t="shared" si="4"/>
        <v>5.4095939880394184E-4</v>
      </c>
      <c r="D170" s="4">
        <f t="shared" si="5"/>
        <v>0.9424794780238952</v>
      </c>
    </row>
    <row r="171" spans="1:4" x14ac:dyDescent="0.35">
      <c r="A171" s="1">
        <v>38231</v>
      </c>
      <c r="B171">
        <v>1377.96</v>
      </c>
      <c r="C171" s="3">
        <f t="shared" si="4"/>
        <v>6.7802554285880667E-3</v>
      </c>
      <c r="D171" s="4">
        <f t="shared" si="5"/>
        <v>0.94925973345248327</v>
      </c>
    </row>
    <row r="172" spans="1:4" x14ac:dyDescent="0.35">
      <c r="A172" s="1">
        <v>38232</v>
      </c>
      <c r="B172">
        <v>1398.34</v>
      </c>
      <c r="C172" s="3">
        <f t="shared" si="4"/>
        <v>1.4789979389822516E-2</v>
      </c>
      <c r="D172" s="4">
        <f t="shared" si="5"/>
        <v>0.96404971284230578</v>
      </c>
    </row>
    <row r="173" spans="1:4" x14ac:dyDescent="0.35">
      <c r="A173" s="1">
        <v>38233</v>
      </c>
      <c r="B173">
        <v>1371.82</v>
      </c>
      <c r="C173" s="3">
        <f t="shared" si="4"/>
        <v>-1.8965344622909996E-2</v>
      </c>
      <c r="D173" s="4">
        <f t="shared" si="5"/>
        <v>0.94508436821939579</v>
      </c>
    </row>
    <row r="174" spans="1:4" x14ac:dyDescent="0.35">
      <c r="A174" s="1">
        <v>38237</v>
      </c>
      <c r="B174">
        <v>1381.84</v>
      </c>
      <c r="C174" s="3">
        <f t="shared" si="4"/>
        <v>7.3041652694960657E-3</v>
      </c>
      <c r="D174" s="4">
        <f t="shared" si="5"/>
        <v>0.95238853348889185</v>
      </c>
    </row>
    <row r="175" spans="1:4" x14ac:dyDescent="0.35">
      <c r="A175" s="1">
        <v>38238</v>
      </c>
      <c r="B175">
        <v>1376.77</v>
      </c>
      <c r="C175" s="3">
        <f t="shared" si="4"/>
        <v>-3.6690210154576297E-3</v>
      </c>
      <c r="D175" s="4">
        <f t="shared" si="5"/>
        <v>0.94871951247343422</v>
      </c>
    </row>
    <row r="176" spans="1:4" x14ac:dyDescent="0.35">
      <c r="A176" s="1">
        <v>38239</v>
      </c>
      <c r="B176">
        <v>1391.53</v>
      </c>
      <c r="C176" s="3">
        <f t="shared" si="4"/>
        <v>1.0720744931978388E-2</v>
      </c>
      <c r="D176" s="4">
        <f t="shared" si="5"/>
        <v>0.95944025740541261</v>
      </c>
    </row>
    <row r="177" spans="1:4" x14ac:dyDescent="0.35">
      <c r="A177" s="1">
        <v>38240</v>
      </c>
      <c r="B177">
        <v>1413</v>
      </c>
      <c r="C177" s="3">
        <f t="shared" si="4"/>
        <v>1.5429060099315217E-2</v>
      </c>
      <c r="D177" s="4">
        <f t="shared" si="5"/>
        <v>0.97486931750472783</v>
      </c>
    </row>
    <row r="178" spans="1:4" x14ac:dyDescent="0.35">
      <c r="A178" s="1">
        <v>38243</v>
      </c>
      <c r="B178">
        <v>1427.34</v>
      </c>
      <c r="C178" s="3">
        <f t="shared" si="4"/>
        <v>1.0148619957537131E-2</v>
      </c>
      <c r="D178" s="4">
        <f t="shared" si="5"/>
        <v>0.98501793746226496</v>
      </c>
    </row>
    <row r="179" spans="1:4" x14ac:dyDescent="0.35">
      <c r="A179" s="1">
        <v>38244</v>
      </c>
      <c r="B179">
        <v>1434.37</v>
      </c>
      <c r="C179" s="3">
        <f t="shared" si="4"/>
        <v>4.9252455616741742E-3</v>
      </c>
      <c r="D179" s="4">
        <f t="shared" si="5"/>
        <v>0.98994318302393913</v>
      </c>
    </row>
    <row r="180" spans="1:4" x14ac:dyDescent="0.35">
      <c r="A180" s="1">
        <v>38245</v>
      </c>
      <c r="B180">
        <v>1415.3</v>
      </c>
      <c r="C180" s="3">
        <f t="shared" si="4"/>
        <v>-1.3295035451103887E-2</v>
      </c>
      <c r="D180" s="4">
        <f t="shared" si="5"/>
        <v>0.97664814757283525</v>
      </c>
    </row>
    <row r="181" spans="1:4" x14ac:dyDescent="0.35">
      <c r="A181" s="1">
        <v>38246</v>
      </c>
      <c r="B181">
        <v>1417.97</v>
      </c>
      <c r="C181" s="3">
        <f t="shared" si="4"/>
        <v>1.8865258249134431E-3</v>
      </c>
      <c r="D181" s="4">
        <f t="shared" si="5"/>
        <v>0.97853467339774869</v>
      </c>
    </row>
    <row r="182" spans="1:4" x14ac:dyDescent="0.35">
      <c r="A182" s="1">
        <v>38247</v>
      </c>
      <c r="B182">
        <v>1426.3</v>
      </c>
      <c r="C182" s="3">
        <f t="shared" si="4"/>
        <v>5.8745953722574296E-3</v>
      </c>
      <c r="D182" s="4">
        <f t="shared" si="5"/>
        <v>0.98440926877000612</v>
      </c>
    </row>
    <row r="183" spans="1:4" x14ac:dyDescent="0.35">
      <c r="A183" s="1">
        <v>38250</v>
      </c>
      <c r="B183">
        <v>1424.72</v>
      </c>
      <c r="C183" s="3">
        <f t="shared" si="4"/>
        <v>-1.1077613405313658E-3</v>
      </c>
      <c r="D183" s="4">
        <f t="shared" si="5"/>
        <v>0.98330150742947475</v>
      </c>
    </row>
    <row r="184" spans="1:4" x14ac:dyDescent="0.35">
      <c r="A184" s="1">
        <v>38251</v>
      </c>
      <c r="B184">
        <v>1435.91</v>
      </c>
      <c r="C184" s="3">
        <f t="shared" si="4"/>
        <v>7.8541748554101787E-3</v>
      </c>
      <c r="D184" s="4">
        <f t="shared" si="5"/>
        <v>0.99115568228488493</v>
      </c>
    </row>
    <row r="185" spans="1:4" x14ac:dyDescent="0.35">
      <c r="A185" s="1">
        <v>38252</v>
      </c>
      <c r="B185">
        <v>1404.22</v>
      </c>
      <c r="C185" s="3">
        <f t="shared" si="4"/>
        <v>-2.2069628319323686E-2</v>
      </c>
      <c r="D185" s="4">
        <f t="shared" si="5"/>
        <v>0.96908605396556124</v>
      </c>
    </row>
    <row r="186" spans="1:4" x14ac:dyDescent="0.35">
      <c r="A186" s="1">
        <v>38253</v>
      </c>
      <c r="B186">
        <v>1405.77</v>
      </c>
      <c r="C186" s="3">
        <f t="shared" si="4"/>
        <v>1.1038156414235889E-3</v>
      </c>
      <c r="D186" s="4">
        <f t="shared" si="5"/>
        <v>0.97018986960698483</v>
      </c>
    </row>
    <row r="187" spans="1:4" x14ac:dyDescent="0.35">
      <c r="A187" s="1">
        <v>38254</v>
      </c>
      <c r="B187">
        <v>1399.05</v>
      </c>
      <c r="C187" s="3">
        <f t="shared" si="4"/>
        <v>-4.7802983418340217E-3</v>
      </c>
      <c r="D187" s="4">
        <f t="shared" si="5"/>
        <v>0.96540957126515081</v>
      </c>
    </row>
    <row r="188" spans="1:4" x14ac:dyDescent="0.35">
      <c r="A188" s="1">
        <v>38257</v>
      </c>
      <c r="B188">
        <v>1385.55</v>
      </c>
      <c r="C188" s="3">
        <f t="shared" si="4"/>
        <v>-9.6494049533611959E-3</v>
      </c>
      <c r="D188" s="4">
        <f t="shared" si="5"/>
        <v>0.95576016631178962</v>
      </c>
    </row>
    <row r="189" spans="1:4" x14ac:dyDescent="0.35">
      <c r="A189" s="1">
        <v>38258</v>
      </c>
      <c r="B189">
        <v>1389.7</v>
      </c>
      <c r="C189" s="3">
        <f t="shared" si="4"/>
        <v>2.9952004619104855E-3</v>
      </c>
      <c r="D189" s="4">
        <f t="shared" si="5"/>
        <v>0.9587553667737001</v>
      </c>
    </row>
    <row r="190" spans="1:4" x14ac:dyDescent="0.35">
      <c r="A190" s="1">
        <v>38259</v>
      </c>
      <c r="B190">
        <v>1410.86</v>
      </c>
      <c r="C190" s="3">
        <f t="shared" si="4"/>
        <v>1.5226307836223585E-2</v>
      </c>
      <c r="D190" s="4">
        <f t="shared" si="5"/>
        <v>0.97398167460992369</v>
      </c>
    </row>
    <row r="191" spans="1:4" x14ac:dyDescent="0.35">
      <c r="A191" s="1">
        <v>38260</v>
      </c>
      <c r="B191">
        <v>1412.74</v>
      </c>
      <c r="C191" s="3">
        <f t="shared" si="4"/>
        <v>1.3325205902783299E-3</v>
      </c>
      <c r="D191" s="4">
        <f t="shared" si="5"/>
        <v>0.97531419520020202</v>
      </c>
    </row>
    <row r="192" spans="1:4" x14ac:dyDescent="0.35">
      <c r="A192" s="1">
        <v>38261</v>
      </c>
      <c r="B192">
        <v>1452.94</v>
      </c>
      <c r="C192" s="3">
        <f t="shared" si="4"/>
        <v>2.8455342101165071E-2</v>
      </c>
      <c r="D192" s="4">
        <f t="shared" si="5"/>
        <v>1.0037695373013671</v>
      </c>
    </row>
    <row r="193" spans="1:4" x14ac:dyDescent="0.35">
      <c r="A193" s="1">
        <v>38264</v>
      </c>
      <c r="B193">
        <v>1459.01</v>
      </c>
      <c r="C193" s="3">
        <f t="shared" si="4"/>
        <v>4.1777361763044585E-3</v>
      </c>
      <c r="D193" s="4">
        <f t="shared" si="5"/>
        <v>1.0079472734776715</v>
      </c>
    </row>
    <row r="194" spans="1:4" x14ac:dyDescent="0.35">
      <c r="A194" s="1">
        <v>38265</v>
      </c>
      <c r="B194">
        <v>1461.76</v>
      </c>
      <c r="C194" s="3">
        <f t="shared" si="4"/>
        <v>1.8848397200841305E-3</v>
      </c>
      <c r="D194" s="4">
        <f t="shared" si="5"/>
        <v>1.0098321131977557</v>
      </c>
    </row>
    <row r="195" spans="1:4" x14ac:dyDescent="0.35">
      <c r="A195" s="1">
        <v>38266</v>
      </c>
      <c r="B195">
        <v>1474.36</v>
      </c>
      <c r="C195" s="3">
        <f t="shared" si="4"/>
        <v>8.6197460595445197E-3</v>
      </c>
      <c r="D195" s="4">
        <f t="shared" si="5"/>
        <v>1.0184518592573002</v>
      </c>
    </row>
    <row r="196" spans="1:4" x14ac:dyDescent="0.35">
      <c r="A196" s="1">
        <v>38267</v>
      </c>
      <c r="B196">
        <v>1455.77</v>
      </c>
      <c r="C196" s="3">
        <f t="shared" si="4"/>
        <v>-1.2608860793835941E-2</v>
      </c>
      <c r="D196" s="4">
        <f t="shared" si="5"/>
        <v>1.0058429984634643</v>
      </c>
    </row>
    <row r="197" spans="1:4" x14ac:dyDescent="0.35">
      <c r="A197" s="1">
        <v>38268</v>
      </c>
      <c r="B197">
        <v>1430.96</v>
      </c>
      <c r="C197" s="3">
        <f t="shared" ref="C197:C260" si="6">(B197/B196-1)</f>
        <v>-1.7042527322310486E-2</v>
      </c>
      <c r="D197" s="4">
        <f t="shared" ref="D197:D260" si="7">+C197+D196</f>
        <v>0.98880047114115377</v>
      </c>
    </row>
    <row r="198" spans="1:4" x14ac:dyDescent="0.35">
      <c r="A198" s="1">
        <v>38271</v>
      </c>
      <c r="B198">
        <v>1437.73</v>
      </c>
      <c r="C198" s="3">
        <f t="shared" si="6"/>
        <v>4.7310896181584905E-3</v>
      </c>
      <c r="D198" s="4">
        <f t="shared" si="7"/>
        <v>0.99353156075931226</v>
      </c>
    </row>
    <row r="199" spans="1:4" x14ac:dyDescent="0.35">
      <c r="A199" s="1">
        <v>38272</v>
      </c>
      <c r="B199">
        <v>1435</v>
      </c>
      <c r="C199" s="3">
        <f t="shared" si="6"/>
        <v>-1.8988266225230532E-3</v>
      </c>
      <c r="D199" s="4">
        <f t="shared" si="7"/>
        <v>0.99163273413678921</v>
      </c>
    </row>
    <row r="200" spans="1:4" x14ac:dyDescent="0.35">
      <c r="A200" s="1">
        <v>38273</v>
      </c>
      <c r="B200">
        <v>1434.46</v>
      </c>
      <c r="C200" s="3">
        <f t="shared" si="6"/>
        <v>-3.7630662020904371E-4</v>
      </c>
      <c r="D200" s="4">
        <f t="shared" si="7"/>
        <v>0.99125642751658016</v>
      </c>
    </row>
    <row r="201" spans="1:4" x14ac:dyDescent="0.35">
      <c r="A201" s="1">
        <v>38274</v>
      </c>
      <c r="B201">
        <v>1425.21</v>
      </c>
      <c r="C201" s="3">
        <f t="shared" si="6"/>
        <v>-6.4484196143496098E-3</v>
      </c>
      <c r="D201" s="4">
        <f t="shared" si="7"/>
        <v>0.98480800790223055</v>
      </c>
    </row>
    <row r="202" spans="1:4" x14ac:dyDescent="0.35">
      <c r="A202" s="1">
        <v>38275</v>
      </c>
      <c r="B202">
        <v>1430.98</v>
      </c>
      <c r="C202" s="3">
        <f t="shared" si="6"/>
        <v>4.0485261821063823E-3</v>
      </c>
      <c r="D202" s="4">
        <f t="shared" si="7"/>
        <v>0.98885653408433694</v>
      </c>
    </row>
    <row r="203" spans="1:4" x14ac:dyDescent="0.35">
      <c r="A203" s="1">
        <v>38278</v>
      </c>
      <c r="B203">
        <v>1457.31</v>
      </c>
      <c r="C203" s="3">
        <f t="shared" si="6"/>
        <v>1.8399977637702847E-2</v>
      </c>
      <c r="D203" s="4">
        <f t="shared" si="7"/>
        <v>1.0072565117220398</v>
      </c>
    </row>
    <row r="204" spans="1:4" x14ac:dyDescent="0.35">
      <c r="A204" s="1">
        <v>38279</v>
      </c>
      <c r="B204">
        <v>1443.8</v>
      </c>
      <c r="C204" s="3">
        <f t="shared" si="6"/>
        <v>-9.2705052459668424E-3</v>
      </c>
      <c r="D204" s="4">
        <f t="shared" si="7"/>
        <v>0.99798600647607294</v>
      </c>
    </row>
    <row r="205" spans="1:4" x14ac:dyDescent="0.35">
      <c r="A205" s="1">
        <v>38280</v>
      </c>
      <c r="B205">
        <v>1452.26</v>
      </c>
      <c r="C205" s="3">
        <f t="shared" si="6"/>
        <v>5.8595373320404764E-3</v>
      </c>
      <c r="D205" s="4">
        <f t="shared" si="7"/>
        <v>1.0038455438081133</v>
      </c>
    </row>
    <row r="206" spans="1:4" x14ac:dyDescent="0.35">
      <c r="A206" s="1">
        <v>38281</v>
      </c>
      <c r="B206">
        <v>1474.79</v>
      </c>
      <c r="C206" s="3">
        <f t="shared" si="6"/>
        <v>1.5513750981229313E-2</v>
      </c>
      <c r="D206" s="4">
        <f t="shared" si="7"/>
        <v>1.0193592947893426</v>
      </c>
    </row>
    <row r="207" spans="1:4" x14ac:dyDescent="0.35">
      <c r="A207" s="1">
        <v>38282</v>
      </c>
      <c r="B207">
        <v>1438.25</v>
      </c>
      <c r="C207" s="3">
        <f t="shared" si="6"/>
        <v>-2.4776408844649045E-2</v>
      </c>
      <c r="D207" s="4">
        <f t="shared" si="7"/>
        <v>0.99458288594469357</v>
      </c>
    </row>
    <row r="208" spans="1:4" x14ac:dyDescent="0.35">
      <c r="A208" s="1">
        <v>38285</v>
      </c>
      <c r="B208">
        <v>1432.57</v>
      </c>
      <c r="C208" s="3">
        <f t="shared" si="6"/>
        <v>-3.949243872762076E-3</v>
      </c>
      <c r="D208" s="4">
        <f t="shared" si="7"/>
        <v>0.9906336420719315</v>
      </c>
    </row>
    <row r="209" spans="1:4" x14ac:dyDescent="0.35">
      <c r="A209" s="1">
        <v>38286</v>
      </c>
      <c r="B209">
        <v>1442.14</v>
      </c>
      <c r="C209" s="3">
        <f t="shared" si="6"/>
        <v>6.680301835163549E-3</v>
      </c>
      <c r="D209" s="4">
        <f t="shared" si="7"/>
        <v>0.99731394390709505</v>
      </c>
    </row>
    <row r="210" spans="1:4" x14ac:dyDescent="0.35">
      <c r="A210" s="1">
        <v>38287</v>
      </c>
      <c r="B210">
        <v>1480.03</v>
      </c>
      <c r="C210" s="3">
        <f t="shared" si="6"/>
        <v>2.6273454727002932E-2</v>
      </c>
      <c r="D210" s="4">
        <f t="shared" si="7"/>
        <v>1.023587398634098</v>
      </c>
    </row>
    <row r="211" spans="1:4" x14ac:dyDescent="0.35">
      <c r="A211" s="1">
        <v>38288</v>
      </c>
      <c r="B211">
        <v>1487.12</v>
      </c>
      <c r="C211" s="3">
        <f t="shared" si="6"/>
        <v>4.7904434369572257E-3</v>
      </c>
      <c r="D211" s="4">
        <f t="shared" si="7"/>
        <v>1.0283778420710552</v>
      </c>
    </row>
    <row r="212" spans="1:4" x14ac:dyDescent="0.35">
      <c r="A212" s="1">
        <v>38289</v>
      </c>
      <c r="B212">
        <v>1486.72</v>
      </c>
      <c r="C212" s="3">
        <f t="shared" si="6"/>
        <v>-2.689762762922987E-4</v>
      </c>
      <c r="D212" s="4">
        <f t="shared" si="7"/>
        <v>1.028108865794763</v>
      </c>
    </row>
    <row r="213" spans="1:4" x14ac:dyDescent="0.35">
      <c r="A213" s="1">
        <v>38292</v>
      </c>
      <c r="B213">
        <v>1488.79</v>
      </c>
      <c r="C213" s="3">
        <f t="shared" si="6"/>
        <v>1.3923267326731992E-3</v>
      </c>
      <c r="D213" s="4">
        <f t="shared" si="7"/>
        <v>1.0295011925274362</v>
      </c>
    </row>
    <row r="214" spans="1:4" x14ac:dyDescent="0.35">
      <c r="A214" s="1">
        <v>38293</v>
      </c>
      <c r="B214">
        <v>1494.83</v>
      </c>
      <c r="C214" s="3">
        <f t="shared" si="6"/>
        <v>4.0569858744348153E-3</v>
      </c>
      <c r="D214" s="4">
        <f t="shared" si="7"/>
        <v>1.033558178401871</v>
      </c>
    </row>
    <row r="215" spans="1:4" x14ac:dyDescent="0.35">
      <c r="A215" s="1">
        <v>38294</v>
      </c>
      <c r="B215">
        <v>1503.89</v>
      </c>
      <c r="C215" s="3">
        <f t="shared" si="6"/>
        <v>6.0608898670753142E-3</v>
      </c>
      <c r="D215" s="4">
        <f t="shared" si="7"/>
        <v>1.0396190682689463</v>
      </c>
    </row>
    <row r="216" spans="1:4" x14ac:dyDescent="0.35">
      <c r="A216" s="1">
        <v>38295</v>
      </c>
      <c r="B216">
        <v>1516.2</v>
      </c>
      <c r="C216" s="3">
        <f t="shared" si="6"/>
        <v>8.185439094614555E-3</v>
      </c>
      <c r="D216" s="4">
        <f t="shared" si="7"/>
        <v>1.0478045073635609</v>
      </c>
    </row>
    <row r="217" spans="1:4" x14ac:dyDescent="0.35">
      <c r="A217" s="1">
        <v>38296</v>
      </c>
      <c r="B217">
        <v>1525.24</v>
      </c>
      <c r="C217" s="3">
        <f t="shared" si="6"/>
        <v>5.9622741063183327E-3</v>
      </c>
      <c r="D217" s="4">
        <f t="shared" si="7"/>
        <v>1.0537667814698792</v>
      </c>
    </row>
    <row r="218" spans="1:4" x14ac:dyDescent="0.35">
      <c r="A218" s="1">
        <v>38299</v>
      </c>
      <c r="B218">
        <v>1527.13</v>
      </c>
      <c r="C218" s="3">
        <f t="shared" si="6"/>
        <v>1.23914924864299E-3</v>
      </c>
      <c r="D218" s="4">
        <f t="shared" si="7"/>
        <v>1.0550059307185222</v>
      </c>
    </row>
    <row r="219" spans="1:4" x14ac:dyDescent="0.35">
      <c r="A219" s="1">
        <v>38300</v>
      </c>
      <c r="B219">
        <v>1527</v>
      </c>
      <c r="C219" s="3">
        <f t="shared" si="6"/>
        <v>-8.5127002940277308E-5</v>
      </c>
      <c r="D219" s="4">
        <f t="shared" si="7"/>
        <v>1.0549208037155819</v>
      </c>
    </row>
    <row r="220" spans="1:4" x14ac:dyDescent="0.35">
      <c r="A220" s="1">
        <v>38301</v>
      </c>
      <c r="B220">
        <v>1517.06</v>
      </c>
      <c r="C220" s="3">
        <f t="shared" si="6"/>
        <v>-6.5094957432875189E-3</v>
      </c>
      <c r="D220" s="4">
        <f t="shared" si="7"/>
        <v>1.0484113079722945</v>
      </c>
    </row>
    <row r="221" spans="1:4" x14ac:dyDescent="0.35">
      <c r="A221" s="1">
        <v>38302</v>
      </c>
      <c r="B221">
        <v>1541.7</v>
      </c>
      <c r="C221" s="3">
        <f t="shared" si="6"/>
        <v>1.6241941650297242E-2</v>
      </c>
      <c r="D221" s="4">
        <f t="shared" si="7"/>
        <v>1.0646532496225918</v>
      </c>
    </row>
    <row r="222" spans="1:4" x14ac:dyDescent="0.35">
      <c r="A222" s="1">
        <v>38303</v>
      </c>
      <c r="B222">
        <v>1558.41</v>
      </c>
      <c r="C222" s="3">
        <f t="shared" si="6"/>
        <v>1.0838684568982293E-2</v>
      </c>
      <c r="D222" s="4">
        <f t="shared" si="7"/>
        <v>1.0754919341915741</v>
      </c>
    </row>
    <row r="223" spans="1:4" x14ac:dyDescent="0.35">
      <c r="A223" s="1">
        <v>38306</v>
      </c>
      <c r="B223">
        <v>1560.96</v>
      </c>
      <c r="C223" s="3">
        <f t="shared" si="6"/>
        <v>1.6362831347334073E-3</v>
      </c>
      <c r="D223" s="4">
        <f t="shared" si="7"/>
        <v>1.0771282173263075</v>
      </c>
    </row>
    <row r="224" spans="1:4" x14ac:dyDescent="0.35">
      <c r="A224" s="1">
        <v>38307</v>
      </c>
      <c r="B224">
        <v>1548.53</v>
      </c>
      <c r="C224" s="3">
        <f t="shared" si="6"/>
        <v>-7.9630483804838947E-3</v>
      </c>
      <c r="D224" s="4">
        <f t="shared" si="7"/>
        <v>1.0691651689458235</v>
      </c>
    </row>
    <row r="225" spans="1:4" x14ac:dyDescent="0.35">
      <c r="A225" s="1">
        <v>38308</v>
      </c>
      <c r="B225">
        <v>1571.12</v>
      </c>
      <c r="C225" s="3">
        <f t="shared" si="6"/>
        <v>1.4588028646522755E-2</v>
      </c>
      <c r="D225" s="4">
        <f t="shared" si="7"/>
        <v>1.0837531975923462</v>
      </c>
    </row>
    <row r="226" spans="1:4" x14ac:dyDescent="0.35">
      <c r="A226" s="1">
        <v>38309</v>
      </c>
      <c r="B226">
        <v>1580.81</v>
      </c>
      <c r="C226" s="3">
        <f t="shared" si="6"/>
        <v>6.1675747237639467E-3</v>
      </c>
      <c r="D226" s="4">
        <f t="shared" si="7"/>
        <v>1.0899207723161102</v>
      </c>
    </row>
    <row r="227" spans="1:4" x14ac:dyDescent="0.35">
      <c r="A227" s="1">
        <v>38310</v>
      </c>
      <c r="B227">
        <v>1552.11</v>
      </c>
      <c r="C227" s="3">
        <f t="shared" si="6"/>
        <v>-1.815524952397829E-2</v>
      </c>
      <c r="D227" s="4">
        <f t="shared" si="7"/>
        <v>1.0717655227921319</v>
      </c>
    </row>
    <row r="228" spans="1:4" x14ac:dyDescent="0.35">
      <c r="A228" s="1">
        <v>38313</v>
      </c>
      <c r="B228">
        <v>1568.28</v>
      </c>
      <c r="C228" s="3">
        <f t="shared" si="6"/>
        <v>1.041807603842515E-2</v>
      </c>
      <c r="D228" s="4">
        <f t="shared" si="7"/>
        <v>1.082183598830557</v>
      </c>
    </row>
    <row r="229" spans="1:4" x14ac:dyDescent="0.35">
      <c r="A229" s="1">
        <v>38314</v>
      </c>
      <c r="B229">
        <v>1562.6</v>
      </c>
      <c r="C229" s="3">
        <f t="shared" si="6"/>
        <v>-3.6218022291938379E-3</v>
      </c>
      <c r="D229" s="4">
        <f t="shared" si="7"/>
        <v>1.0785617966013632</v>
      </c>
    </row>
    <row r="230" spans="1:4" x14ac:dyDescent="0.35">
      <c r="A230" s="1">
        <v>38315</v>
      </c>
      <c r="B230">
        <v>1582.55</v>
      </c>
      <c r="C230" s="3">
        <f t="shared" si="6"/>
        <v>1.2767182900294438E-2</v>
      </c>
      <c r="D230" s="4">
        <f t="shared" si="7"/>
        <v>1.0913289795016576</v>
      </c>
    </row>
    <row r="231" spans="1:4" x14ac:dyDescent="0.35">
      <c r="A231" s="1">
        <v>38317</v>
      </c>
      <c r="B231">
        <v>1578.26</v>
      </c>
      <c r="C231" s="3">
        <f t="shared" si="6"/>
        <v>-2.7108148241761221E-3</v>
      </c>
      <c r="D231" s="4">
        <f t="shared" si="7"/>
        <v>1.0886181646774815</v>
      </c>
    </row>
    <row r="232" spans="1:4" x14ac:dyDescent="0.35">
      <c r="A232" s="1">
        <v>38320</v>
      </c>
      <c r="B232">
        <v>1580.44</v>
      </c>
      <c r="C232" s="3">
        <f t="shared" si="6"/>
        <v>1.3812679786600057E-3</v>
      </c>
      <c r="D232" s="4">
        <f t="shared" si="7"/>
        <v>1.0899994326561415</v>
      </c>
    </row>
    <row r="233" spans="1:4" x14ac:dyDescent="0.35">
      <c r="A233" s="1">
        <v>38321</v>
      </c>
      <c r="B233">
        <v>1571.5</v>
      </c>
      <c r="C233" s="3">
        <f t="shared" si="6"/>
        <v>-5.6566525777631549E-3</v>
      </c>
      <c r="D233" s="4">
        <f t="shared" si="7"/>
        <v>1.0843427800783783</v>
      </c>
    </row>
    <row r="234" spans="1:4" x14ac:dyDescent="0.35">
      <c r="A234" s="1">
        <v>38322</v>
      </c>
      <c r="B234">
        <v>1607.15</v>
      </c>
      <c r="C234" s="3">
        <f t="shared" si="6"/>
        <v>2.2685332484887022E-2</v>
      </c>
      <c r="D234" s="4">
        <f t="shared" si="7"/>
        <v>1.1070281125632653</v>
      </c>
    </row>
    <row r="235" spans="1:4" x14ac:dyDescent="0.35">
      <c r="A235" s="1">
        <v>38323</v>
      </c>
      <c r="B235">
        <v>1613.15</v>
      </c>
      <c r="C235" s="3">
        <f t="shared" si="6"/>
        <v>3.7333167408144519E-3</v>
      </c>
      <c r="D235" s="4">
        <f t="shared" si="7"/>
        <v>1.1107614293040797</v>
      </c>
    </row>
    <row r="236" spans="1:4" x14ac:dyDescent="0.35">
      <c r="A236" s="1">
        <v>38324</v>
      </c>
      <c r="B236">
        <v>1614.4</v>
      </c>
      <c r="C236" s="3">
        <f t="shared" si="6"/>
        <v>7.7488144313919705E-4</v>
      </c>
      <c r="D236" s="4">
        <f t="shared" si="7"/>
        <v>1.1115363107472189</v>
      </c>
    </row>
    <row r="237" spans="1:4" x14ac:dyDescent="0.35">
      <c r="A237" s="1">
        <v>38327</v>
      </c>
      <c r="B237">
        <v>1619.59</v>
      </c>
      <c r="C237" s="3">
        <f t="shared" si="6"/>
        <v>3.2148166501484443E-3</v>
      </c>
      <c r="D237" s="4">
        <f t="shared" si="7"/>
        <v>1.1147511273973674</v>
      </c>
    </row>
    <row r="238" spans="1:4" x14ac:dyDescent="0.35">
      <c r="A238" s="1">
        <v>38328</v>
      </c>
      <c r="B238">
        <v>1589.33</v>
      </c>
      <c r="C238" s="3">
        <f t="shared" si="6"/>
        <v>-1.8683740946782823E-2</v>
      </c>
      <c r="D238" s="4">
        <f t="shared" si="7"/>
        <v>1.0960673864505845</v>
      </c>
    </row>
    <row r="239" spans="1:4" x14ac:dyDescent="0.35">
      <c r="A239" s="1">
        <v>38329</v>
      </c>
      <c r="B239">
        <v>1601.91</v>
      </c>
      <c r="C239" s="3">
        <f t="shared" si="6"/>
        <v>7.9152850572254962E-3</v>
      </c>
      <c r="D239" s="4">
        <f t="shared" si="7"/>
        <v>1.10398267150781</v>
      </c>
    </row>
    <row r="240" spans="1:4" x14ac:dyDescent="0.35">
      <c r="A240" s="1">
        <v>38330</v>
      </c>
      <c r="B240">
        <v>1609.79</v>
      </c>
      <c r="C240" s="3">
        <f t="shared" si="6"/>
        <v>4.9191277911990738E-3</v>
      </c>
      <c r="D240" s="4">
        <f t="shared" si="7"/>
        <v>1.1089017992990091</v>
      </c>
    </row>
    <row r="241" spans="1:4" x14ac:dyDescent="0.35">
      <c r="A241" s="1">
        <v>38331</v>
      </c>
      <c r="B241">
        <v>1605.16</v>
      </c>
      <c r="C241" s="3">
        <f t="shared" si="6"/>
        <v>-2.8761515477173649E-3</v>
      </c>
      <c r="D241" s="4">
        <f t="shared" si="7"/>
        <v>1.1060256477512918</v>
      </c>
    </row>
    <row r="242" spans="1:4" x14ac:dyDescent="0.35">
      <c r="A242" s="1">
        <v>38334</v>
      </c>
      <c r="B242">
        <v>1621.16</v>
      </c>
      <c r="C242" s="3">
        <f t="shared" si="6"/>
        <v>9.9678536719081112E-3</v>
      </c>
      <c r="D242" s="4">
        <f t="shared" si="7"/>
        <v>1.1159935014231999</v>
      </c>
    </row>
    <row r="243" spans="1:4" x14ac:dyDescent="0.35">
      <c r="A243" s="1">
        <v>38335</v>
      </c>
      <c r="B243">
        <v>1627.46</v>
      </c>
      <c r="C243" s="3">
        <f t="shared" si="6"/>
        <v>3.8861062449109252E-3</v>
      </c>
      <c r="D243" s="4">
        <f t="shared" si="7"/>
        <v>1.1198796076681108</v>
      </c>
    </row>
    <row r="244" spans="1:4" x14ac:dyDescent="0.35">
      <c r="A244" s="1">
        <v>38336</v>
      </c>
      <c r="B244">
        <v>1623.63</v>
      </c>
      <c r="C244" s="3">
        <f t="shared" si="6"/>
        <v>-2.3533604512553374E-3</v>
      </c>
      <c r="D244" s="4">
        <f t="shared" si="7"/>
        <v>1.1175262472168555</v>
      </c>
    </row>
    <row r="245" spans="1:4" x14ac:dyDescent="0.35">
      <c r="A245" s="1">
        <v>38337</v>
      </c>
      <c r="B245">
        <v>1607.62</v>
      </c>
      <c r="C245" s="3">
        <f t="shared" si="6"/>
        <v>-9.8606209542816403E-3</v>
      </c>
      <c r="D245" s="4">
        <f t="shared" si="7"/>
        <v>1.1076656262625737</v>
      </c>
    </row>
    <row r="246" spans="1:4" x14ac:dyDescent="0.35">
      <c r="A246" s="1">
        <v>38338</v>
      </c>
      <c r="B246">
        <v>1596.61</v>
      </c>
      <c r="C246" s="3">
        <f t="shared" si="6"/>
        <v>-6.8486333835110491E-3</v>
      </c>
      <c r="D246" s="4">
        <f t="shared" si="7"/>
        <v>1.1008169928790625</v>
      </c>
    </row>
    <row r="247" spans="1:4" x14ac:dyDescent="0.35">
      <c r="A247" s="1">
        <v>38341</v>
      </c>
      <c r="B247">
        <v>1591.97</v>
      </c>
      <c r="C247" s="3">
        <f t="shared" si="6"/>
        <v>-2.9061574210357266E-3</v>
      </c>
      <c r="D247" s="4">
        <f t="shared" si="7"/>
        <v>1.0979108354580269</v>
      </c>
    </row>
    <row r="248" spans="1:4" x14ac:dyDescent="0.35">
      <c r="A248" s="1">
        <v>38342</v>
      </c>
      <c r="B248">
        <v>1609.26</v>
      </c>
      <c r="C248" s="3">
        <f t="shared" si="6"/>
        <v>1.0860757426333301E-2</v>
      </c>
      <c r="D248" s="4">
        <f t="shared" si="7"/>
        <v>1.1087715928843602</v>
      </c>
    </row>
    <row r="249" spans="1:4" x14ac:dyDescent="0.35">
      <c r="A249" s="1">
        <v>38343</v>
      </c>
      <c r="B249">
        <v>1613.57</v>
      </c>
      <c r="C249" s="3">
        <f t="shared" si="6"/>
        <v>2.6782496302648617E-3</v>
      </c>
      <c r="D249" s="4">
        <f t="shared" si="7"/>
        <v>1.1114498425146251</v>
      </c>
    </row>
    <row r="250" spans="1:4" x14ac:dyDescent="0.35">
      <c r="A250" s="1">
        <v>38344</v>
      </c>
      <c r="B250">
        <v>1613.77</v>
      </c>
      <c r="C250" s="3">
        <f t="shared" si="6"/>
        <v>1.2394875958277041E-4</v>
      </c>
      <c r="D250" s="4">
        <f t="shared" si="7"/>
        <v>1.1115737912742079</v>
      </c>
    </row>
    <row r="251" spans="1:4" x14ac:dyDescent="0.35">
      <c r="A251" s="1">
        <v>38348</v>
      </c>
      <c r="B251">
        <v>1607.59</v>
      </c>
      <c r="C251" s="3">
        <f t="shared" si="6"/>
        <v>-3.8295420041269956E-3</v>
      </c>
      <c r="D251" s="4">
        <f t="shared" si="7"/>
        <v>1.1077442492700809</v>
      </c>
    </row>
    <row r="252" spans="1:4" x14ac:dyDescent="0.35">
      <c r="A252" s="1">
        <v>38349</v>
      </c>
      <c r="B252">
        <v>1624.19</v>
      </c>
      <c r="C252" s="3">
        <f t="shared" si="6"/>
        <v>1.0326015961781287E-2</v>
      </c>
      <c r="D252" s="4">
        <f t="shared" si="7"/>
        <v>1.1180702652318621</v>
      </c>
    </row>
    <row r="253" spans="1:4" x14ac:dyDescent="0.35">
      <c r="A253" s="1">
        <v>38350</v>
      </c>
      <c r="B253">
        <v>1624.95</v>
      </c>
      <c r="C253" s="3">
        <f t="shared" si="6"/>
        <v>4.6792555058217111E-4</v>
      </c>
      <c r="D253" s="4">
        <f t="shared" si="7"/>
        <v>1.1185381907824443</v>
      </c>
    </row>
    <row r="254" spans="1:4" x14ac:dyDescent="0.35">
      <c r="A254" s="1">
        <v>38351</v>
      </c>
      <c r="B254">
        <v>1623.76</v>
      </c>
      <c r="C254" s="3">
        <f t="shared" si="6"/>
        <v>-7.3233022554541893E-4</v>
      </c>
      <c r="D254" s="4">
        <f t="shared" si="7"/>
        <v>1.1178058605568988</v>
      </c>
    </row>
    <row r="255" spans="1:4" x14ac:dyDescent="0.35">
      <c r="A255" s="1">
        <v>38352</v>
      </c>
      <c r="B255">
        <v>1621.12</v>
      </c>
      <c r="C255" s="3">
        <f t="shared" si="6"/>
        <v>-1.6258560378381581E-3</v>
      </c>
      <c r="D255" s="4">
        <f t="shared" si="7"/>
        <v>1.1161800045190606</v>
      </c>
    </row>
    <row r="256" spans="1:4" x14ac:dyDescent="0.35">
      <c r="A256" s="1">
        <v>38355</v>
      </c>
      <c r="B256">
        <v>1603.51</v>
      </c>
      <c r="C256" s="3">
        <f t="shared" si="6"/>
        <v>-1.0862860244769013E-2</v>
      </c>
      <c r="D256" s="4">
        <f t="shared" si="7"/>
        <v>1.1053171442742915</v>
      </c>
    </row>
    <row r="257" spans="1:4" x14ac:dyDescent="0.35">
      <c r="A257" s="1">
        <v>38356</v>
      </c>
      <c r="B257">
        <v>1571.83</v>
      </c>
      <c r="C257" s="3">
        <f t="shared" si="6"/>
        <v>-1.9756658829692353E-2</v>
      </c>
      <c r="D257" s="4">
        <f t="shared" si="7"/>
        <v>1.0855604854445993</v>
      </c>
    </row>
    <row r="258" spans="1:4" x14ac:dyDescent="0.35">
      <c r="A258" s="1">
        <v>38357</v>
      </c>
      <c r="B258">
        <v>1563.76</v>
      </c>
      <c r="C258" s="3">
        <f t="shared" si="6"/>
        <v>-5.1341430052868064E-3</v>
      </c>
      <c r="D258" s="4">
        <f t="shared" si="7"/>
        <v>1.0804263424393126</v>
      </c>
    </row>
    <row r="259" spans="1:4" x14ac:dyDescent="0.35">
      <c r="A259" s="1">
        <v>38358</v>
      </c>
      <c r="B259">
        <v>1557.52</v>
      </c>
      <c r="C259" s="3">
        <f t="shared" si="6"/>
        <v>-3.990382155829586E-3</v>
      </c>
      <c r="D259" s="4">
        <f t="shared" si="7"/>
        <v>1.076435960283483</v>
      </c>
    </row>
    <row r="260" spans="1:4" x14ac:dyDescent="0.35">
      <c r="A260" s="1">
        <v>38359</v>
      </c>
      <c r="B260">
        <v>1564.81</v>
      </c>
      <c r="C260" s="3">
        <f t="shared" si="6"/>
        <v>4.6805177461606284E-3</v>
      </c>
      <c r="D260" s="4">
        <f t="shared" si="7"/>
        <v>1.0811164780296436</v>
      </c>
    </row>
    <row r="261" spans="1:4" x14ac:dyDescent="0.35">
      <c r="A261" s="1">
        <v>38362</v>
      </c>
      <c r="B261">
        <v>1564.92</v>
      </c>
      <c r="C261" s="3">
        <f t="shared" ref="C261:C324" si="8">(B261/B260-1)</f>
        <v>7.0296074283771048E-5</v>
      </c>
      <c r="D261" s="4">
        <f t="shared" ref="D261:D324" si="9">+C261+D260</f>
        <v>1.0811867741039274</v>
      </c>
    </row>
    <row r="262" spans="1:4" x14ac:dyDescent="0.35">
      <c r="A262" s="1">
        <v>38363</v>
      </c>
      <c r="B262">
        <v>1553.4</v>
      </c>
      <c r="C262" s="3">
        <f t="shared" si="8"/>
        <v>-7.3613986657464769E-3</v>
      </c>
      <c r="D262" s="4">
        <f t="shared" si="9"/>
        <v>1.0738253754381808</v>
      </c>
    </row>
    <row r="263" spans="1:4" x14ac:dyDescent="0.35">
      <c r="A263" s="1">
        <v>38364</v>
      </c>
      <c r="B263">
        <v>1565.78</v>
      </c>
      <c r="C263" s="3">
        <f t="shared" si="8"/>
        <v>7.9696150379811037E-3</v>
      </c>
      <c r="D263" s="4">
        <f t="shared" si="9"/>
        <v>1.0817949904761619</v>
      </c>
    </row>
    <row r="264" spans="1:4" x14ac:dyDescent="0.35">
      <c r="A264" s="1">
        <v>38365</v>
      </c>
      <c r="B264">
        <v>1545.18</v>
      </c>
      <c r="C264" s="3">
        <f t="shared" si="8"/>
        <v>-1.3156382122648025E-2</v>
      </c>
      <c r="D264" s="4">
        <f t="shared" si="9"/>
        <v>1.0686386083535138</v>
      </c>
    </row>
    <row r="265" spans="1:4" x14ac:dyDescent="0.35">
      <c r="A265" s="1">
        <v>38366</v>
      </c>
      <c r="B265">
        <v>1561.11</v>
      </c>
      <c r="C265" s="3">
        <f t="shared" si="8"/>
        <v>1.0309478507358305E-2</v>
      </c>
      <c r="D265" s="4">
        <f t="shared" si="9"/>
        <v>1.0789480868608721</v>
      </c>
    </row>
    <row r="266" spans="1:4" x14ac:dyDescent="0.35">
      <c r="A266" s="1">
        <v>38370</v>
      </c>
      <c r="B266">
        <v>1573.49</v>
      </c>
      <c r="C266" s="3">
        <f t="shared" si="8"/>
        <v>7.9302547546298285E-3</v>
      </c>
      <c r="D266" s="4">
        <f t="shared" si="9"/>
        <v>1.0868783416155019</v>
      </c>
    </row>
    <row r="267" spans="1:4" x14ac:dyDescent="0.35">
      <c r="A267" s="1">
        <v>38371</v>
      </c>
      <c r="B267">
        <v>1545.65</v>
      </c>
      <c r="C267" s="3">
        <f t="shared" si="8"/>
        <v>-1.7693153435992537E-2</v>
      </c>
      <c r="D267" s="4">
        <f t="shared" si="9"/>
        <v>1.0691851881795094</v>
      </c>
    </row>
    <row r="268" spans="1:4" x14ac:dyDescent="0.35">
      <c r="A268" s="1">
        <v>38372</v>
      </c>
      <c r="B268">
        <v>1514.56</v>
      </c>
      <c r="C268" s="3">
        <f t="shared" si="8"/>
        <v>-2.0114514928994409E-2</v>
      </c>
      <c r="D268" s="4">
        <f t="shared" si="9"/>
        <v>1.0490706732505148</v>
      </c>
    </row>
    <row r="269" spans="1:4" x14ac:dyDescent="0.35">
      <c r="A269" s="1">
        <v>38373</v>
      </c>
      <c r="B269">
        <v>1503.64</v>
      </c>
      <c r="C269" s="3">
        <f t="shared" si="8"/>
        <v>-7.2100147897737887E-3</v>
      </c>
      <c r="D269" s="4">
        <f t="shared" si="9"/>
        <v>1.0418606584607411</v>
      </c>
    </row>
    <row r="270" spans="1:4" x14ac:dyDescent="0.35">
      <c r="A270" s="1">
        <v>38376</v>
      </c>
      <c r="B270">
        <v>1480.66</v>
      </c>
      <c r="C270" s="3">
        <f t="shared" si="8"/>
        <v>-1.5282913463328995E-2</v>
      </c>
      <c r="D270" s="4">
        <f t="shared" si="9"/>
        <v>1.0265777449974121</v>
      </c>
    </row>
    <row r="271" spans="1:4" x14ac:dyDescent="0.35">
      <c r="A271" s="1">
        <v>38377</v>
      </c>
      <c r="B271">
        <v>1490.57</v>
      </c>
      <c r="C271" s="3">
        <f t="shared" si="8"/>
        <v>6.6929612470114641E-3</v>
      </c>
      <c r="D271" s="4">
        <f t="shared" si="9"/>
        <v>1.0332707062444235</v>
      </c>
    </row>
    <row r="272" spans="1:4" x14ac:dyDescent="0.35">
      <c r="A272" s="1">
        <v>38378</v>
      </c>
      <c r="B272">
        <v>1509.01</v>
      </c>
      <c r="C272" s="3">
        <f t="shared" si="8"/>
        <v>1.2371106355286932E-2</v>
      </c>
      <c r="D272" s="4">
        <f t="shared" si="9"/>
        <v>1.0456418125997105</v>
      </c>
    </row>
    <row r="273" spans="1:4" x14ac:dyDescent="0.35">
      <c r="A273" s="1">
        <v>38379</v>
      </c>
      <c r="B273">
        <v>1507.55</v>
      </c>
      <c r="C273" s="3">
        <f t="shared" si="8"/>
        <v>-9.6752175267234009E-4</v>
      </c>
      <c r="D273" s="4">
        <f t="shared" si="9"/>
        <v>1.0446742908470381</v>
      </c>
    </row>
    <row r="274" spans="1:4" x14ac:dyDescent="0.35">
      <c r="A274" s="1">
        <v>38380</v>
      </c>
      <c r="B274">
        <v>1499.46</v>
      </c>
      <c r="C274" s="3">
        <f t="shared" si="8"/>
        <v>-5.3663228416966913E-3</v>
      </c>
      <c r="D274" s="4">
        <f t="shared" si="9"/>
        <v>1.0393079680053414</v>
      </c>
    </row>
    <row r="275" spans="1:4" x14ac:dyDescent="0.35">
      <c r="A275" s="1">
        <v>38383</v>
      </c>
      <c r="B275">
        <v>1519.63</v>
      </c>
      <c r="C275" s="3">
        <f t="shared" si="8"/>
        <v>1.3451509209982282E-2</v>
      </c>
      <c r="D275" s="4">
        <f t="shared" si="9"/>
        <v>1.0527594772153237</v>
      </c>
    </row>
    <row r="276" spans="1:4" x14ac:dyDescent="0.35">
      <c r="A276" s="1">
        <v>38384</v>
      </c>
      <c r="B276">
        <v>1523.66</v>
      </c>
      <c r="C276" s="3">
        <f t="shared" si="8"/>
        <v>2.6519613326927427E-3</v>
      </c>
      <c r="D276" s="4">
        <f t="shared" si="9"/>
        <v>1.0554114385480164</v>
      </c>
    </row>
    <row r="277" spans="1:4" x14ac:dyDescent="0.35">
      <c r="A277" s="1">
        <v>38385</v>
      </c>
      <c r="B277">
        <v>1525.1</v>
      </c>
      <c r="C277" s="3">
        <f t="shared" si="8"/>
        <v>9.4509273722476195E-4</v>
      </c>
      <c r="D277" s="4">
        <f t="shared" si="9"/>
        <v>1.0563565312852412</v>
      </c>
    </row>
    <row r="278" spans="1:4" x14ac:dyDescent="0.35">
      <c r="A278" s="1">
        <v>38386</v>
      </c>
      <c r="B278">
        <v>1508.24</v>
      </c>
      <c r="C278" s="3">
        <f t="shared" si="8"/>
        <v>-1.1055012786046703E-2</v>
      </c>
      <c r="D278" s="4">
        <f t="shared" si="9"/>
        <v>1.0453015184991945</v>
      </c>
    </row>
    <row r="279" spans="1:4" x14ac:dyDescent="0.35">
      <c r="A279" s="1">
        <v>38387</v>
      </c>
      <c r="B279">
        <v>1534.49</v>
      </c>
      <c r="C279" s="3">
        <f t="shared" si="8"/>
        <v>1.7404391873972358E-2</v>
      </c>
      <c r="D279" s="4">
        <f t="shared" si="9"/>
        <v>1.0627059103731669</v>
      </c>
    </row>
    <row r="280" spans="1:4" x14ac:dyDescent="0.35">
      <c r="A280" s="1">
        <v>38390</v>
      </c>
      <c r="B280">
        <v>1529.05</v>
      </c>
      <c r="C280" s="3">
        <f t="shared" si="8"/>
        <v>-3.5451518093959633E-3</v>
      </c>
      <c r="D280" s="4">
        <f t="shared" si="9"/>
        <v>1.0591607585637708</v>
      </c>
    </row>
    <row r="281" spans="1:4" x14ac:dyDescent="0.35">
      <c r="A281" s="1">
        <v>38391</v>
      </c>
      <c r="B281">
        <v>1532.69</v>
      </c>
      <c r="C281" s="3">
        <f t="shared" si="8"/>
        <v>2.3805630947320022E-3</v>
      </c>
      <c r="D281" s="4">
        <f t="shared" si="9"/>
        <v>1.0615413216585028</v>
      </c>
    </row>
    <row r="282" spans="1:4" x14ac:dyDescent="0.35">
      <c r="A282" s="1">
        <v>38392</v>
      </c>
      <c r="B282">
        <v>1506.81</v>
      </c>
      <c r="C282" s="3">
        <f t="shared" si="8"/>
        <v>-1.6885345373167548E-2</v>
      </c>
      <c r="D282" s="4">
        <f t="shared" si="9"/>
        <v>1.0446559762853354</v>
      </c>
    </row>
    <row r="283" spans="1:4" x14ac:dyDescent="0.35">
      <c r="A283" s="1">
        <v>38393</v>
      </c>
      <c r="B283">
        <v>1506.83</v>
      </c>
      <c r="C283" s="3">
        <f t="shared" si="8"/>
        <v>1.3273073579345152E-5</v>
      </c>
      <c r="D283" s="4">
        <f t="shared" si="9"/>
        <v>1.0446692493589147</v>
      </c>
    </row>
    <row r="284" spans="1:4" x14ac:dyDescent="0.35">
      <c r="A284" s="1">
        <v>38394</v>
      </c>
      <c r="B284">
        <v>1530.51</v>
      </c>
      <c r="C284" s="3">
        <f t="shared" si="8"/>
        <v>1.5715110530053256E-2</v>
      </c>
      <c r="D284" s="4">
        <f t="shared" si="9"/>
        <v>1.060384359888968</v>
      </c>
    </row>
    <row r="285" spans="1:4" x14ac:dyDescent="0.35">
      <c r="A285" s="1">
        <v>38397</v>
      </c>
      <c r="B285">
        <v>1538.21</v>
      </c>
      <c r="C285" s="3">
        <f t="shared" si="8"/>
        <v>5.0310027376496702E-3</v>
      </c>
      <c r="D285" s="4">
        <f t="shared" si="9"/>
        <v>1.0654153626266176</v>
      </c>
    </row>
    <row r="286" spans="1:4" x14ac:dyDescent="0.35">
      <c r="A286" s="1">
        <v>38398</v>
      </c>
      <c r="B286">
        <v>1547.3</v>
      </c>
      <c r="C286" s="3">
        <f t="shared" si="8"/>
        <v>5.9094661977232565E-3</v>
      </c>
      <c r="D286" s="4">
        <f t="shared" si="9"/>
        <v>1.0713248288243409</v>
      </c>
    </row>
    <row r="287" spans="1:4" x14ac:dyDescent="0.35">
      <c r="A287" s="1">
        <v>38399</v>
      </c>
      <c r="B287">
        <v>1542.41</v>
      </c>
      <c r="C287" s="3">
        <f t="shared" si="8"/>
        <v>-3.1603438247268523E-3</v>
      </c>
      <c r="D287" s="4">
        <f t="shared" si="9"/>
        <v>1.0681644849996141</v>
      </c>
    </row>
    <row r="288" spans="1:4" x14ac:dyDescent="0.35">
      <c r="A288" s="1">
        <v>38400</v>
      </c>
      <c r="B288">
        <v>1519.29</v>
      </c>
      <c r="C288" s="3">
        <f t="shared" si="8"/>
        <v>-1.4989529372864574E-2</v>
      </c>
      <c r="D288" s="4">
        <f t="shared" si="9"/>
        <v>1.0531749556267496</v>
      </c>
    </row>
    <row r="289" spans="1:4" x14ac:dyDescent="0.35">
      <c r="A289" s="1">
        <v>38401</v>
      </c>
      <c r="B289">
        <v>1515.4</v>
      </c>
      <c r="C289" s="3">
        <f t="shared" si="8"/>
        <v>-2.560406505670354E-3</v>
      </c>
      <c r="D289" s="4">
        <f t="shared" si="9"/>
        <v>1.0506145491210792</v>
      </c>
    </row>
    <row r="290" spans="1:4" x14ac:dyDescent="0.35">
      <c r="A290" s="1">
        <v>38405</v>
      </c>
      <c r="B290">
        <v>1494.07</v>
      </c>
      <c r="C290" s="3">
        <f t="shared" si="8"/>
        <v>-1.4075491619374492E-2</v>
      </c>
      <c r="D290" s="4">
        <f t="shared" si="9"/>
        <v>1.0365390575017046</v>
      </c>
    </row>
    <row r="291" spans="1:4" x14ac:dyDescent="0.35">
      <c r="A291" s="1">
        <v>38406</v>
      </c>
      <c r="B291">
        <v>1497.09</v>
      </c>
      <c r="C291" s="3">
        <f t="shared" si="8"/>
        <v>2.0213243020741345E-3</v>
      </c>
      <c r="D291" s="4">
        <f t="shared" si="9"/>
        <v>1.0385603818037787</v>
      </c>
    </row>
    <row r="292" spans="1:4" x14ac:dyDescent="0.35">
      <c r="A292" s="1">
        <v>38407</v>
      </c>
      <c r="B292">
        <v>1517.71</v>
      </c>
      <c r="C292" s="3">
        <f t="shared" si="8"/>
        <v>1.3773387037519624E-2</v>
      </c>
      <c r="D292" s="4">
        <f t="shared" si="9"/>
        <v>1.0523337688412984</v>
      </c>
    </row>
    <row r="293" spans="1:4" x14ac:dyDescent="0.35">
      <c r="A293" s="1">
        <v>38408</v>
      </c>
      <c r="B293">
        <v>1526.9</v>
      </c>
      <c r="C293" s="3">
        <f t="shared" si="8"/>
        <v>6.0551752311048812E-3</v>
      </c>
      <c r="D293" s="4">
        <f t="shared" si="9"/>
        <v>1.0583889440724032</v>
      </c>
    </row>
    <row r="294" spans="1:4" x14ac:dyDescent="0.35">
      <c r="A294" s="1">
        <v>38411</v>
      </c>
      <c r="B294">
        <v>1511.02</v>
      </c>
      <c r="C294" s="3">
        <f t="shared" si="8"/>
        <v>-1.0400157181216896E-2</v>
      </c>
      <c r="D294" s="4">
        <f t="shared" si="9"/>
        <v>1.0479887868911864</v>
      </c>
    </row>
    <row r="295" spans="1:4" x14ac:dyDescent="0.35">
      <c r="A295" s="1">
        <v>38412</v>
      </c>
      <c r="B295">
        <v>1527.25</v>
      </c>
      <c r="C295" s="3">
        <f t="shared" si="8"/>
        <v>1.0741088800942489E-2</v>
      </c>
      <c r="D295" s="4">
        <f t="shared" si="9"/>
        <v>1.0587298756921288</v>
      </c>
    </row>
    <row r="296" spans="1:4" x14ac:dyDescent="0.35">
      <c r="A296" s="1">
        <v>38413</v>
      </c>
      <c r="B296">
        <v>1525.28</v>
      </c>
      <c r="C296" s="3">
        <f t="shared" si="8"/>
        <v>-1.2899001473236638E-3</v>
      </c>
      <c r="D296" s="4">
        <f t="shared" si="9"/>
        <v>1.0574399755448052</v>
      </c>
    </row>
    <row r="297" spans="1:4" x14ac:dyDescent="0.35">
      <c r="A297" s="1">
        <v>38414</v>
      </c>
      <c r="B297">
        <v>1511.89</v>
      </c>
      <c r="C297" s="3">
        <f t="shared" si="8"/>
        <v>-8.7787160390222496E-3</v>
      </c>
      <c r="D297" s="4">
        <f t="shared" si="9"/>
        <v>1.0486612595057829</v>
      </c>
    </row>
    <row r="298" spans="1:4" x14ac:dyDescent="0.35">
      <c r="A298" s="1">
        <v>38415</v>
      </c>
      <c r="B298">
        <v>1520.58</v>
      </c>
      <c r="C298" s="3">
        <f t="shared" si="8"/>
        <v>5.7477726554180375E-3</v>
      </c>
      <c r="D298" s="4">
        <f t="shared" si="9"/>
        <v>1.054409032161201</v>
      </c>
    </row>
    <row r="299" spans="1:4" x14ac:dyDescent="0.35">
      <c r="A299" s="1">
        <v>38418</v>
      </c>
      <c r="B299">
        <v>1545.2</v>
      </c>
      <c r="C299" s="3">
        <f t="shared" si="8"/>
        <v>1.6191190203738159E-2</v>
      </c>
      <c r="D299" s="4">
        <f t="shared" si="9"/>
        <v>1.0706002223649391</v>
      </c>
    </row>
    <row r="300" spans="1:4" x14ac:dyDescent="0.35">
      <c r="A300" s="1">
        <v>38419</v>
      </c>
      <c r="B300">
        <v>1528.65</v>
      </c>
      <c r="C300" s="3">
        <f t="shared" si="8"/>
        <v>-1.0710587626197254E-2</v>
      </c>
      <c r="D300" s="4">
        <f t="shared" si="9"/>
        <v>1.0598896347387419</v>
      </c>
    </row>
    <row r="301" spans="1:4" x14ac:dyDescent="0.35">
      <c r="A301" s="1">
        <v>38420</v>
      </c>
      <c r="B301">
        <v>1521.98</v>
      </c>
      <c r="C301" s="3">
        <f t="shared" si="8"/>
        <v>-4.3633271186995781E-3</v>
      </c>
      <c r="D301" s="4">
        <f t="shared" si="9"/>
        <v>1.0555263076200423</v>
      </c>
    </row>
    <row r="302" spans="1:4" x14ac:dyDescent="0.35">
      <c r="A302" s="1">
        <v>38421</v>
      </c>
      <c r="B302">
        <v>1524.38</v>
      </c>
      <c r="C302" s="3">
        <f t="shared" si="8"/>
        <v>1.5768932574673489E-3</v>
      </c>
      <c r="D302" s="4">
        <f t="shared" si="9"/>
        <v>1.0571032008775096</v>
      </c>
    </row>
    <row r="303" spans="1:4" x14ac:dyDescent="0.35">
      <c r="A303" s="1">
        <v>38422</v>
      </c>
      <c r="B303">
        <v>1505.64</v>
      </c>
      <c r="C303" s="3">
        <f t="shared" si="8"/>
        <v>-1.2293522612471963E-2</v>
      </c>
      <c r="D303" s="4">
        <f t="shared" si="9"/>
        <v>1.0448096782650378</v>
      </c>
    </row>
    <row r="304" spans="1:4" x14ac:dyDescent="0.35">
      <c r="A304" s="1">
        <v>38425</v>
      </c>
      <c r="B304">
        <v>1515.09</v>
      </c>
      <c r="C304" s="3">
        <f t="shared" si="8"/>
        <v>6.2764007332429816E-3</v>
      </c>
      <c r="D304" s="4">
        <f t="shared" si="9"/>
        <v>1.0510860789982808</v>
      </c>
    </row>
    <row r="305" spans="1:4" x14ac:dyDescent="0.35">
      <c r="A305" s="1">
        <v>38426</v>
      </c>
      <c r="B305">
        <v>1502.06</v>
      </c>
      <c r="C305" s="3">
        <f t="shared" si="8"/>
        <v>-8.6001491660561147E-3</v>
      </c>
      <c r="D305" s="4">
        <f t="shared" si="9"/>
        <v>1.0424859298322247</v>
      </c>
    </row>
    <row r="306" spans="1:4" x14ac:dyDescent="0.35">
      <c r="A306" s="1">
        <v>38427</v>
      </c>
      <c r="B306">
        <v>1486.23</v>
      </c>
      <c r="C306" s="3">
        <f t="shared" si="8"/>
        <v>-1.0538859965647185E-2</v>
      </c>
      <c r="D306" s="4">
        <f t="shared" si="9"/>
        <v>1.0319470698665776</v>
      </c>
    </row>
    <row r="307" spans="1:4" x14ac:dyDescent="0.35">
      <c r="A307" s="1">
        <v>38428</v>
      </c>
      <c r="B307">
        <v>1487.63</v>
      </c>
      <c r="C307" s="3">
        <f t="shared" si="8"/>
        <v>9.4198071630913205E-4</v>
      </c>
      <c r="D307" s="4">
        <f t="shared" si="9"/>
        <v>1.0328890505828867</v>
      </c>
    </row>
    <row r="308" spans="1:4" x14ac:dyDescent="0.35">
      <c r="A308" s="1">
        <v>38429</v>
      </c>
      <c r="B308">
        <v>1484.4</v>
      </c>
      <c r="C308" s="3">
        <f t="shared" si="8"/>
        <v>-2.1712388161034823E-3</v>
      </c>
      <c r="D308" s="4">
        <f t="shared" si="9"/>
        <v>1.0307178117667832</v>
      </c>
    </row>
    <row r="309" spans="1:4" x14ac:dyDescent="0.35">
      <c r="A309" s="1">
        <v>38432</v>
      </c>
      <c r="B309">
        <v>1484.45</v>
      </c>
      <c r="C309" s="3">
        <f t="shared" si="8"/>
        <v>3.368364322287043E-5</v>
      </c>
      <c r="D309" s="4">
        <f t="shared" si="9"/>
        <v>1.0307514954100061</v>
      </c>
    </row>
    <row r="310" spans="1:4" x14ac:dyDescent="0.35">
      <c r="A310" s="1">
        <v>38433</v>
      </c>
      <c r="B310">
        <v>1465.09</v>
      </c>
      <c r="C310" s="3">
        <f t="shared" si="8"/>
        <v>-1.3041867358280945E-2</v>
      </c>
      <c r="D310" s="4">
        <f t="shared" si="9"/>
        <v>1.0177096280517253</v>
      </c>
    </row>
    <row r="311" spans="1:4" x14ac:dyDescent="0.35">
      <c r="A311" s="1">
        <v>38434</v>
      </c>
      <c r="B311">
        <v>1471.77</v>
      </c>
      <c r="C311" s="3">
        <f t="shared" si="8"/>
        <v>4.5594468599199356E-3</v>
      </c>
      <c r="D311" s="4">
        <f t="shared" si="9"/>
        <v>1.0222690749116452</v>
      </c>
    </row>
    <row r="312" spans="1:4" x14ac:dyDescent="0.35">
      <c r="A312" s="1">
        <v>38435</v>
      </c>
      <c r="B312">
        <v>1469.94</v>
      </c>
      <c r="C312" s="3">
        <f t="shared" si="8"/>
        <v>-1.2434008031145805E-3</v>
      </c>
      <c r="D312" s="4">
        <f t="shared" si="9"/>
        <v>1.0210256741085306</v>
      </c>
    </row>
    <row r="313" spans="1:4" x14ac:dyDescent="0.35">
      <c r="A313" s="1">
        <v>38439</v>
      </c>
      <c r="B313">
        <v>1472.71</v>
      </c>
      <c r="C313" s="3">
        <f t="shared" si="8"/>
        <v>1.8844306570335867E-3</v>
      </c>
      <c r="D313" s="4">
        <f t="shared" si="9"/>
        <v>1.0229101047655642</v>
      </c>
    </row>
    <row r="314" spans="1:4" x14ac:dyDescent="0.35">
      <c r="A314" s="1">
        <v>38440</v>
      </c>
      <c r="B314">
        <v>1464.34</v>
      </c>
      <c r="C314" s="3">
        <f t="shared" si="8"/>
        <v>-5.6833999904938315E-3</v>
      </c>
      <c r="D314" s="4">
        <f t="shared" si="9"/>
        <v>1.0172267047750703</v>
      </c>
    </row>
    <row r="315" spans="1:4" x14ac:dyDescent="0.35">
      <c r="A315" s="1">
        <v>38441</v>
      </c>
      <c r="B315">
        <v>1491.74</v>
      </c>
      <c r="C315" s="3">
        <f t="shared" si="8"/>
        <v>1.8711501427264299E-2</v>
      </c>
      <c r="D315" s="4">
        <f t="shared" si="9"/>
        <v>1.0359382062023346</v>
      </c>
    </row>
    <row r="316" spans="1:4" x14ac:dyDescent="0.35">
      <c r="A316" s="1">
        <v>38442</v>
      </c>
      <c r="B316">
        <v>1482.53</v>
      </c>
      <c r="C316" s="3">
        <f t="shared" si="8"/>
        <v>-6.1739981498116769E-3</v>
      </c>
      <c r="D316" s="4">
        <f t="shared" si="9"/>
        <v>1.0297642080525229</v>
      </c>
    </row>
    <row r="317" spans="1:4" x14ac:dyDescent="0.35">
      <c r="A317" s="1">
        <v>38443</v>
      </c>
      <c r="B317">
        <v>1469.35</v>
      </c>
      <c r="C317" s="3">
        <f t="shared" si="8"/>
        <v>-8.8902079553196955E-3</v>
      </c>
      <c r="D317" s="4">
        <f t="shared" si="9"/>
        <v>1.0208740000972032</v>
      </c>
    </row>
    <row r="318" spans="1:4" x14ac:dyDescent="0.35">
      <c r="A318" s="1">
        <v>38446</v>
      </c>
      <c r="B318">
        <v>1476.72</v>
      </c>
      <c r="C318" s="3">
        <f t="shared" si="8"/>
        <v>5.0158233232382443E-3</v>
      </c>
      <c r="D318" s="4">
        <f t="shared" si="9"/>
        <v>1.0258898234204414</v>
      </c>
    </row>
    <row r="319" spans="1:4" x14ac:dyDescent="0.35">
      <c r="A319" s="1">
        <v>38447</v>
      </c>
      <c r="B319">
        <v>1483.75</v>
      </c>
      <c r="C319" s="3">
        <f t="shared" si="8"/>
        <v>4.7605504090144635E-3</v>
      </c>
      <c r="D319" s="4">
        <f t="shared" si="9"/>
        <v>1.0306503738294559</v>
      </c>
    </row>
    <row r="320" spans="1:4" x14ac:dyDescent="0.35">
      <c r="A320" s="1">
        <v>38448</v>
      </c>
      <c r="B320">
        <v>1480.67</v>
      </c>
      <c r="C320" s="3">
        <f t="shared" si="8"/>
        <v>-2.0758213984835017E-3</v>
      </c>
      <c r="D320" s="4">
        <f t="shared" si="9"/>
        <v>1.0285745524309724</v>
      </c>
    </row>
    <row r="321" spans="1:4" x14ac:dyDescent="0.35">
      <c r="A321" s="1">
        <v>38449</v>
      </c>
      <c r="B321">
        <v>1499.71</v>
      </c>
      <c r="C321" s="3">
        <f t="shared" si="8"/>
        <v>1.2859043541099568E-2</v>
      </c>
      <c r="D321" s="4">
        <f t="shared" si="9"/>
        <v>1.041433595972072</v>
      </c>
    </row>
    <row r="322" spans="1:4" x14ac:dyDescent="0.35">
      <c r="A322" s="1">
        <v>38450</v>
      </c>
      <c r="B322">
        <v>1485.6</v>
      </c>
      <c r="C322" s="3">
        <f t="shared" si="8"/>
        <v>-9.4084856405572959E-3</v>
      </c>
      <c r="D322" s="4">
        <f t="shared" si="9"/>
        <v>1.0320251103315146</v>
      </c>
    </row>
    <row r="323" spans="1:4" x14ac:dyDescent="0.35">
      <c r="A323" s="1">
        <v>38453</v>
      </c>
      <c r="B323">
        <v>1478.55</v>
      </c>
      <c r="C323" s="3">
        <f t="shared" si="8"/>
        <v>-4.7455573505653659E-3</v>
      </c>
      <c r="D323" s="4">
        <f t="shared" si="9"/>
        <v>1.0272795529809491</v>
      </c>
    </row>
    <row r="324" spans="1:4" x14ac:dyDescent="0.35">
      <c r="A324" s="1">
        <v>38454</v>
      </c>
      <c r="B324">
        <v>1489.16</v>
      </c>
      <c r="C324" s="3">
        <f t="shared" si="8"/>
        <v>7.1759494098948551E-3</v>
      </c>
      <c r="D324" s="4">
        <f t="shared" si="9"/>
        <v>1.0344555023908439</v>
      </c>
    </row>
    <row r="325" spans="1:4" x14ac:dyDescent="0.35">
      <c r="A325" s="1">
        <v>38455</v>
      </c>
      <c r="B325">
        <v>1461.68</v>
      </c>
      <c r="C325" s="3">
        <f t="shared" ref="C325:C388" si="10">(B325/B324-1)</f>
        <v>-1.8453356254532816E-2</v>
      </c>
      <c r="D325" s="4">
        <f t="shared" ref="D325:D388" si="11">+C325+D324</f>
        <v>1.0160021461363111</v>
      </c>
    </row>
    <row r="326" spans="1:4" x14ac:dyDescent="0.35">
      <c r="A326" s="1">
        <v>38456</v>
      </c>
      <c r="B326">
        <v>1441.13</v>
      </c>
      <c r="C326" s="3">
        <f t="shared" si="10"/>
        <v>-1.4059164796672241E-2</v>
      </c>
      <c r="D326" s="4">
        <f t="shared" si="11"/>
        <v>1.001942981339639</v>
      </c>
    </row>
    <row r="327" spans="1:4" x14ac:dyDescent="0.35">
      <c r="A327" s="1">
        <v>38457</v>
      </c>
      <c r="B327">
        <v>1408.59</v>
      </c>
      <c r="C327" s="3">
        <f t="shared" si="10"/>
        <v>-2.2579503583993299E-2</v>
      </c>
      <c r="D327" s="4">
        <f t="shared" si="11"/>
        <v>0.97936347775564569</v>
      </c>
    </row>
    <row r="328" spans="1:4" x14ac:dyDescent="0.35">
      <c r="A328" s="1">
        <v>38460</v>
      </c>
      <c r="B328">
        <v>1409.98</v>
      </c>
      <c r="C328" s="3">
        <f t="shared" si="10"/>
        <v>9.8680240524218199E-4</v>
      </c>
      <c r="D328" s="4">
        <f t="shared" si="11"/>
        <v>0.98035028016088788</v>
      </c>
    </row>
    <row r="329" spans="1:4" x14ac:dyDescent="0.35">
      <c r="A329" s="1">
        <v>38461</v>
      </c>
      <c r="B329">
        <v>1420.8</v>
      </c>
      <c r="C329" s="3">
        <f t="shared" si="10"/>
        <v>7.6738677144356782E-3</v>
      </c>
      <c r="D329" s="4">
        <f t="shared" si="11"/>
        <v>0.98802414787532356</v>
      </c>
    </row>
    <row r="330" spans="1:4" x14ac:dyDescent="0.35">
      <c r="A330" s="1">
        <v>38462</v>
      </c>
      <c r="B330">
        <v>1406.85</v>
      </c>
      <c r="C330" s="3">
        <f t="shared" si="10"/>
        <v>-9.8184121621621712E-3</v>
      </c>
      <c r="D330" s="4">
        <f t="shared" si="11"/>
        <v>0.97820573571316138</v>
      </c>
    </row>
    <row r="331" spans="1:4" x14ac:dyDescent="0.35">
      <c r="A331" s="1">
        <v>38463</v>
      </c>
      <c r="B331">
        <v>1447.37</v>
      </c>
      <c r="C331" s="3">
        <f t="shared" si="10"/>
        <v>2.8801933397305968E-2</v>
      </c>
      <c r="D331" s="4">
        <f t="shared" si="11"/>
        <v>1.0070076691104672</v>
      </c>
    </row>
    <row r="332" spans="1:4" x14ac:dyDescent="0.35">
      <c r="A332" s="1">
        <v>38464</v>
      </c>
      <c r="B332">
        <v>1421.21</v>
      </c>
      <c r="C332" s="3">
        <f t="shared" si="10"/>
        <v>-1.8074162100913949E-2</v>
      </c>
      <c r="D332" s="4">
        <f t="shared" si="11"/>
        <v>0.98893350700955329</v>
      </c>
    </row>
    <row r="333" spans="1:4" x14ac:dyDescent="0.35">
      <c r="A333" s="1">
        <v>38467</v>
      </c>
      <c r="B333">
        <v>1437.31</v>
      </c>
      <c r="C333" s="3">
        <f t="shared" si="10"/>
        <v>1.1328375116977707E-2</v>
      </c>
      <c r="D333" s="4">
        <f t="shared" si="11"/>
        <v>1.000261882126531</v>
      </c>
    </row>
    <row r="334" spans="1:4" x14ac:dyDescent="0.35">
      <c r="A334" s="1">
        <v>38468</v>
      </c>
      <c r="B334">
        <v>1420.43</v>
      </c>
      <c r="C334" s="3">
        <f t="shared" si="10"/>
        <v>-1.1744160967362527E-2</v>
      </c>
      <c r="D334" s="4">
        <f t="shared" si="11"/>
        <v>0.98851772115916847</v>
      </c>
    </row>
    <row r="335" spans="1:4" x14ac:dyDescent="0.35">
      <c r="A335" s="1">
        <v>38469</v>
      </c>
      <c r="B335">
        <v>1423.76</v>
      </c>
      <c r="C335" s="3">
        <f t="shared" si="10"/>
        <v>2.3443605105495369E-3</v>
      </c>
      <c r="D335" s="4">
        <f t="shared" si="11"/>
        <v>0.99086208166971801</v>
      </c>
    </row>
    <row r="336" spans="1:4" x14ac:dyDescent="0.35">
      <c r="A336" s="1">
        <v>38470</v>
      </c>
      <c r="B336">
        <v>1409.29</v>
      </c>
      <c r="C336" s="3">
        <f t="shared" si="10"/>
        <v>-1.0163229757824355E-2</v>
      </c>
      <c r="D336" s="4">
        <f t="shared" si="11"/>
        <v>0.98069885191189365</v>
      </c>
    </row>
    <row r="337" spans="1:4" x14ac:dyDescent="0.35">
      <c r="A337" s="1">
        <v>38471</v>
      </c>
      <c r="B337">
        <v>1420.79</v>
      </c>
      <c r="C337" s="3">
        <f t="shared" si="10"/>
        <v>8.1601373741386762E-3</v>
      </c>
      <c r="D337" s="4">
        <f t="shared" si="11"/>
        <v>0.98885898928603233</v>
      </c>
    </row>
    <row r="338" spans="1:4" x14ac:dyDescent="0.35">
      <c r="A338" s="1">
        <v>38474</v>
      </c>
      <c r="B338">
        <v>1423.71</v>
      </c>
      <c r="C338" s="3">
        <f t="shared" si="10"/>
        <v>2.0551946452327385E-3</v>
      </c>
      <c r="D338" s="4">
        <f t="shared" si="11"/>
        <v>0.99091418393126507</v>
      </c>
    </row>
    <row r="339" spans="1:4" x14ac:dyDescent="0.35">
      <c r="A339" s="1">
        <v>38475</v>
      </c>
      <c r="B339">
        <v>1427.61</v>
      </c>
      <c r="C339" s="3">
        <f t="shared" si="10"/>
        <v>2.7393219124680623E-3</v>
      </c>
      <c r="D339" s="4">
        <f t="shared" si="11"/>
        <v>0.99365350584373313</v>
      </c>
    </row>
    <row r="340" spans="1:4" x14ac:dyDescent="0.35">
      <c r="A340" s="1">
        <v>38476</v>
      </c>
      <c r="B340">
        <v>1452.2</v>
      </c>
      <c r="C340" s="3">
        <f t="shared" si="10"/>
        <v>1.7224592150517415E-2</v>
      </c>
      <c r="D340" s="4">
        <f t="shared" si="11"/>
        <v>1.0108780979942504</v>
      </c>
    </row>
    <row r="341" spans="1:4" x14ac:dyDescent="0.35">
      <c r="A341" s="1">
        <v>38477</v>
      </c>
      <c r="B341">
        <v>1450.16</v>
      </c>
      <c r="C341" s="3">
        <f t="shared" si="10"/>
        <v>-1.4047651838589026E-3</v>
      </c>
      <c r="D341" s="4">
        <f t="shared" si="11"/>
        <v>1.0094733328103915</v>
      </c>
    </row>
    <row r="342" spans="1:4" x14ac:dyDescent="0.35">
      <c r="A342" s="1">
        <v>38478</v>
      </c>
      <c r="B342">
        <v>1456</v>
      </c>
      <c r="C342" s="3">
        <f t="shared" si="10"/>
        <v>4.0271418326252029E-3</v>
      </c>
      <c r="D342" s="4">
        <f t="shared" si="11"/>
        <v>1.0135004746430167</v>
      </c>
    </row>
    <row r="343" spans="1:4" x14ac:dyDescent="0.35">
      <c r="A343" s="1">
        <v>38481</v>
      </c>
      <c r="B343">
        <v>1463.38</v>
      </c>
      <c r="C343" s="3">
        <f t="shared" si="10"/>
        <v>5.0686813186813229E-3</v>
      </c>
      <c r="D343" s="4">
        <f t="shared" si="11"/>
        <v>1.0185691559616981</v>
      </c>
    </row>
    <row r="344" spans="1:4" x14ac:dyDescent="0.35">
      <c r="A344" s="1">
        <v>38482</v>
      </c>
      <c r="B344">
        <v>1450.36</v>
      </c>
      <c r="C344" s="3">
        <f t="shared" si="10"/>
        <v>-8.8972105673168489E-3</v>
      </c>
      <c r="D344" s="4">
        <f t="shared" si="11"/>
        <v>1.0096719453943812</v>
      </c>
    </row>
    <row r="345" spans="1:4" x14ac:dyDescent="0.35">
      <c r="A345" s="1">
        <v>38483</v>
      </c>
      <c r="B345">
        <v>1459.55</v>
      </c>
      <c r="C345" s="3">
        <f t="shared" si="10"/>
        <v>6.3363578697703815E-3</v>
      </c>
      <c r="D345" s="4">
        <f t="shared" si="11"/>
        <v>1.0160083032641516</v>
      </c>
    </row>
    <row r="346" spans="1:4" x14ac:dyDescent="0.35">
      <c r="A346" s="1">
        <v>38484</v>
      </c>
      <c r="B346">
        <v>1454.79</v>
      </c>
      <c r="C346" s="3">
        <f t="shared" si="10"/>
        <v>-3.2612791613852998E-3</v>
      </c>
      <c r="D346" s="4">
        <f t="shared" si="11"/>
        <v>1.0127470241027663</v>
      </c>
    </row>
    <row r="347" spans="1:4" x14ac:dyDescent="0.35">
      <c r="A347" s="1">
        <v>38485</v>
      </c>
      <c r="B347">
        <v>1470.63</v>
      </c>
      <c r="C347" s="3">
        <f t="shared" si="10"/>
        <v>1.0888169426515271E-2</v>
      </c>
      <c r="D347" s="4">
        <f t="shared" si="11"/>
        <v>1.0236351935292816</v>
      </c>
    </row>
    <row r="348" spans="1:4" x14ac:dyDescent="0.35">
      <c r="A348" s="1">
        <v>38488</v>
      </c>
      <c r="B348">
        <v>1480.68</v>
      </c>
      <c r="C348" s="3">
        <f t="shared" si="10"/>
        <v>6.833805919911784E-3</v>
      </c>
      <c r="D348" s="4">
        <f t="shared" si="11"/>
        <v>1.0304689994491933</v>
      </c>
    </row>
    <row r="349" spans="1:4" x14ac:dyDescent="0.35">
      <c r="A349" s="1">
        <v>38489</v>
      </c>
      <c r="B349">
        <v>1490.14</v>
      </c>
      <c r="C349" s="3">
        <f t="shared" si="10"/>
        <v>6.388956425426251E-3</v>
      </c>
      <c r="D349" s="4">
        <f t="shared" si="11"/>
        <v>1.0368579558746196</v>
      </c>
    </row>
    <row r="350" spans="1:4" x14ac:dyDescent="0.35">
      <c r="A350" s="1">
        <v>38490</v>
      </c>
      <c r="B350">
        <v>1509.26</v>
      </c>
      <c r="C350" s="3">
        <f t="shared" si="10"/>
        <v>1.2831009166923923E-2</v>
      </c>
      <c r="D350" s="4">
        <f t="shared" si="11"/>
        <v>1.0496889650415435</v>
      </c>
    </row>
    <row r="351" spans="1:4" x14ac:dyDescent="0.35">
      <c r="A351" s="1">
        <v>38491</v>
      </c>
      <c r="B351">
        <v>1521.43</v>
      </c>
      <c r="C351" s="3">
        <f t="shared" si="10"/>
        <v>8.063554324635902E-3</v>
      </c>
      <c r="D351" s="4">
        <f t="shared" si="11"/>
        <v>1.0577525193661794</v>
      </c>
    </row>
    <row r="352" spans="1:4" x14ac:dyDescent="0.35">
      <c r="A352" s="1">
        <v>38492</v>
      </c>
      <c r="B352">
        <v>1528.06</v>
      </c>
      <c r="C352" s="3">
        <f t="shared" si="10"/>
        <v>4.3577423870961862E-3</v>
      </c>
      <c r="D352" s="4">
        <f t="shared" si="11"/>
        <v>1.0621102617532756</v>
      </c>
    </row>
    <row r="353" spans="1:4" x14ac:dyDescent="0.35">
      <c r="A353" s="1">
        <v>38495</v>
      </c>
      <c r="B353">
        <v>1535.22</v>
      </c>
      <c r="C353" s="3">
        <f t="shared" si="10"/>
        <v>4.685679881680116E-3</v>
      </c>
      <c r="D353" s="4">
        <f t="shared" si="11"/>
        <v>1.0667959416349557</v>
      </c>
    </row>
    <row r="354" spans="1:4" x14ac:dyDescent="0.35">
      <c r="A354" s="1">
        <v>38496</v>
      </c>
      <c r="B354">
        <v>1540.47</v>
      </c>
      <c r="C354" s="3">
        <f t="shared" si="10"/>
        <v>3.4197053191074023E-3</v>
      </c>
      <c r="D354" s="4">
        <f t="shared" si="11"/>
        <v>1.0702156469540631</v>
      </c>
    </row>
    <row r="355" spans="1:4" x14ac:dyDescent="0.35">
      <c r="A355" s="1">
        <v>38497</v>
      </c>
      <c r="B355">
        <v>1532.71</v>
      </c>
      <c r="C355" s="3">
        <f t="shared" si="10"/>
        <v>-5.037423643433514E-3</v>
      </c>
      <c r="D355" s="4">
        <f t="shared" si="11"/>
        <v>1.0651782233106295</v>
      </c>
    </row>
    <row r="356" spans="1:4" x14ac:dyDescent="0.35">
      <c r="A356" s="1">
        <v>38498</v>
      </c>
      <c r="B356">
        <v>1548.8</v>
      </c>
      <c r="C356" s="3">
        <f t="shared" si="10"/>
        <v>1.049774582275842E-2</v>
      </c>
      <c r="D356" s="4">
        <f t="shared" si="11"/>
        <v>1.0756759691333879</v>
      </c>
    </row>
    <row r="357" spans="1:4" x14ac:dyDescent="0.35">
      <c r="A357" s="1">
        <v>38499</v>
      </c>
      <c r="B357">
        <v>1549.8</v>
      </c>
      <c r="C357" s="3">
        <f t="shared" si="10"/>
        <v>6.4566115702469062E-4</v>
      </c>
      <c r="D357" s="4">
        <f t="shared" si="11"/>
        <v>1.0763216302904126</v>
      </c>
    </row>
    <row r="358" spans="1:4" x14ac:dyDescent="0.35">
      <c r="A358" s="1">
        <v>38503</v>
      </c>
      <c r="B358">
        <v>1542.63</v>
      </c>
      <c r="C358" s="3">
        <f t="shared" si="10"/>
        <v>-4.6264034068911331E-3</v>
      </c>
      <c r="D358" s="4">
        <f t="shared" si="11"/>
        <v>1.0716952268835214</v>
      </c>
    </row>
    <row r="359" spans="1:4" x14ac:dyDescent="0.35">
      <c r="A359" s="1">
        <v>38504</v>
      </c>
      <c r="B359">
        <v>1559.5</v>
      </c>
      <c r="C359" s="3">
        <f t="shared" si="10"/>
        <v>1.0935869262233888E-2</v>
      </c>
      <c r="D359" s="4">
        <f t="shared" si="11"/>
        <v>1.0826310961457553</v>
      </c>
    </row>
    <row r="360" spans="1:4" x14ac:dyDescent="0.35">
      <c r="A360" s="1">
        <v>38505</v>
      </c>
      <c r="B360">
        <v>1568.96</v>
      </c>
      <c r="C360" s="3">
        <f t="shared" si="10"/>
        <v>6.066046809874992E-3</v>
      </c>
      <c r="D360" s="4">
        <f t="shared" si="11"/>
        <v>1.0886971429556302</v>
      </c>
    </row>
    <row r="361" spans="1:4" x14ac:dyDescent="0.35">
      <c r="A361" s="1">
        <v>38506</v>
      </c>
      <c r="B361">
        <v>1544.48</v>
      </c>
      <c r="C361" s="3">
        <f t="shared" si="10"/>
        <v>-1.5602692229247372E-2</v>
      </c>
      <c r="D361" s="4">
        <f t="shared" si="11"/>
        <v>1.0730944507263829</v>
      </c>
    </row>
    <row r="362" spans="1:4" x14ac:dyDescent="0.35">
      <c r="A362" s="1">
        <v>38509</v>
      </c>
      <c r="B362">
        <v>1545.27</v>
      </c>
      <c r="C362" s="3">
        <f t="shared" si="10"/>
        <v>5.1149901584990332E-4</v>
      </c>
      <c r="D362" s="4">
        <f t="shared" si="11"/>
        <v>1.0736059497422328</v>
      </c>
    </row>
    <row r="363" spans="1:4" x14ac:dyDescent="0.35">
      <c r="A363" s="1">
        <v>38510</v>
      </c>
      <c r="B363">
        <v>1531.12</v>
      </c>
      <c r="C363" s="3">
        <f t="shared" si="10"/>
        <v>-9.1569758035813242E-3</v>
      </c>
      <c r="D363" s="4">
        <f t="shared" si="11"/>
        <v>1.0644489739386516</v>
      </c>
    </row>
    <row r="364" spans="1:4" x14ac:dyDescent="0.35">
      <c r="A364" s="1">
        <v>38511</v>
      </c>
      <c r="B364">
        <v>1527.68</v>
      </c>
      <c r="C364" s="3">
        <f t="shared" si="10"/>
        <v>-2.2467213543025943E-3</v>
      </c>
      <c r="D364" s="4">
        <f t="shared" si="11"/>
        <v>1.0622022525843491</v>
      </c>
    </row>
    <row r="365" spans="1:4" x14ac:dyDescent="0.35">
      <c r="A365" s="1">
        <v>38512</v>
      </c>
      <c r="B365">
        <v>1539.46</v>
      </c>
      <c r="C365" s="3">
        <f t="shared" si="10"/>
        <v>7.711038961038863E-3</v>
      </c>
      <c r="D365" s="4">
        <f t="shared" si="11"/>
        <v>1.0699132915453879</v>
      </c>
    </row>
    <row r="366" spans="1:4" x14ac:dyDescent="0.35">
      <c r="A366" s="1">
        <v>38513</v>
      </c>
      <c r="B366">
        <v>1521.02</v>
      </c>
      <c r="C366" s="3">
        <f t="shared" si="10"/>
        <v>-1.1978226131240888E-2</v>
      </c>
      <c r="D366" s="4">
        <f t="shared" si="11"/>
        <v>1.0579350654141471</v>
      </c>
    </row>
    <row r="367" spans="1:4" x14ac:dyDescent="0.35">
      <c r="A367" s="1">
        <v>38516</v>
      </c>
      <c r="B367">
        <v>1529.13</v>
      </c>
      <c r="C367" s="3">
        <f t="shared" si="10"/>
        <v>5.3319482978528843E-3</v>
      </c>
      <c r="D367" s="4">
        <f t="shared" si="11"/>
        <v>1.0632670137119999</v>
      </c>
    </row>
    <row r="368" spans="1:4" x14ac:dyDescent="0.35">
      <c r="A368" s="1">
        <v>38517</v>
      </c>
      <c r="B368">
        <v>1524.42</v>
      </c>
      <c r="C368" s="3">
        <f t="shared" si="10"/>
        <v>-3.0801828490710781E-3</v>
      </c>
      <c r="D368" s="4">
        <f t="shared" si="11"/>
        <v>1.060186830862929</v>
      </c>
    </row>
    <row r="369" spans="1:4" x14ac:dyDescent="0.35">
      <c r="A369" s="1">
        <v>38518</v>
      </c>
      <c r="B369">
        <v>1529.49</v>
      </c>
      <c r="C369" s="3">
        <f t="shared" si="10"/>
        <v>3.3258550793087149E-3</v>
      </c>
      <c r="D369" s="4">
        <f t="shared" si="11"/>
        <v>1.0635126859422377</v>
      </c>
    </row>
    <row r="370" spans="1:4" x14ac:dyDescent="0.35">
      <c r="A370" s="1">
        <v>38519</v>
      </c>
      <c r="B370">
        <v>1537.42</v>
      </c>
      <c r="C370" s="3">
        <f t="shared" si="10"/>
        <v>5.1847347808746669E-3</v>
      </c>
      <c r="D370" s="4">
        <f t="shared" si="11"/>
        <v>1.0686974207231124</v>
      </c>
    </row>
    <row r="371" spans="1:4" x14ac:dyDescent="0.35">
      <c r="A371" s="1">
        <v>38520</v>
      </c>
      <c r="B371">
        <v>1538.13</v>
      </c>
      <c r="C371" s="3">
        <f t="shared" si="10"/>
        <v>4.6181264716205206E-4</v>
      </c>
      <c r="D371" s="4">
        <f t="shared" si="11"/>
        <v>1.0691592333702744</v>
      </c>
    </row>
    <row r="372" spans="1:4" x14ac:dyDescent="0.35">
      <c r="A372" s="1">
        <v>38523</v>
      </c>
      <c r="B372">
        <v>1537.31</v>
      </c>
      <c r="C372" s="3">
        <f t="shared" si="10"/>
        <v>-5.3311488625806813E-4</v>
      </c>
      <c r="D372" s="4">
        <f t="shared" si="11"/>
        <v>1.0686261184840165</v>
      </c>
    </row>
    <row r="373" spans="1:4" x14ac:dyDescent="0.35">
      <c r="A373" s="1">
        <v>38524</v>
      </c>
      <c r="B373">
        <v>1536.48</v>
      </c>
      <c r="C373" s="3">
        <f t="shared" si="10"/>
        <v>-5.3990411823245932E-4</v>
      </c>
      <c r="D373" s="4">
        <f t="shared" si="11"/>
        <v>1.0680862143657839</v>
      </c>
    </row>
    <row r="374" spans="1:4" x14ac:dyDescent="0.35">
      <c r="A374" s="1">
        <v>38525</v>
      </c>
      <c r="B374">
        <v>1534.36</v>
      </c>
      <c r="C374" s="3">
        <f t="shared" si="10"/>
        <v>-1.3797771529731051E-3</v>
      </c>
      <c r="D374" s="4">
        <f t="shared" si="11"/>
        <v>1.0667064372128108</v>
      </c>
    </row>
    <row r="375" spans="1:4" x14ac:dyDescent="0.35">
      <c r="A375" s="1">
        <v>38526</v>
      </c>
      <c r="B375">
        <v>1515.95</v>
      </c>
      <c r="C375" s="3">
        <f t="shared" si="10"/>
        <v>-1.1998487968925109E-2</v>
      </c>
      <c r="D375" s="4">
        <f t="shared" si="11"/>
        <v>1.0547079492438858</v>
      </c>
    </row>
    <row r="376" spans="1:4" x14ac:dyDescent="0.35">
      <c r="A376" s="1">
        <v>38527</v>
      </c>
      <c r="B376">
        <v>1500.18</v>
      </c>
      <c r="C376" s="3">
        <f t="shared" si="10"/>
        <v>-1.040271776773638E-2</v>
      </c>
      <c r="D376" s="4">
        <f t="shared" si="11"/>
        <v>1.0443052314761494</v>
      </c>
    </row>
    <row r="377" spans="1:4" x14ac:dyDescent="0.35">
      <c r="A377" s="1">
        <v>38530</v>
      </c>
      <c r="B377">
        <v>1493.75</v>
      </c>
      <c r="C377" s="3">
        <f t="shared" si="10"/>
        <v>-4.2861523283872494E-3</v>
      </c>
      <c r="D377" s="4">
        <f t="shared" si="11"/>
        <v>1.0400190791477621</v>
      </c>
    </row>
    <row r="378" spans="1:4" x14ac:dyDescent="0.35">
      <c r="A378" s="1">
        <v>38531</v>
      </c>
      <c r="B378">
        <v>1508.61</v>
      </c>
      <c r="C378" s="3">
        <f t="shared" si="10"/>
        <v>9.9481171548116976E-3</v>
      </c>
      <c r="D378" s="4">
        <f t="shared" si="11"/>
        <v>1.0499671963025738</v>
      </c>
    </row>
    <row r="379" spans="1:4" x14ac:dyDescent="0.35">
      <c r="A379" s="1">
        <v>38532</v>
      </c>
      <c r="B379">
        <v>1504.11</v>
      </c>
      <c r="C379" s="3">
        <f t="shared" si="10"/>
        <v>-2.9828782786803787E-3</v>
      </c>
      <c r="D379" s="4">
        <f t="shared" si="11"/>
        <v>1.0469843180238936</v>
      </c>
    </row>
    <row r="380" spans="1:4" x14ac:dyDescent="0.35">
      <c r="A380" s="1">
        <v>38533</v>
      </c>
      <c r="B380">
        <v>1493.52</v>
      </c>
      <c r="C380" s="3">
        <f t="shared" si="10"/>
        <v>-7.0407084588227642E-3</v>
      </c>
      <c r="D380" s="4">
        <f t="shared" si="11"/>
        <v>1.0399436095650709</v>
      </c>
    </row>
    <row r="381" spans="1:4" x14ac:dyDescent="0.35">
      <c r="A381" s="1">
        <v>38534</v>
      </c>
      <c r="B381">
        <v>1490.53</v>
      </c>
      <c r="C381" s="3">
        <f t="shared" si="10"/>
        <v>-2.0019818951202417E-3</v>
      </c>
      <c r="D381" s="4">
        <f t="shared" si="11"/>
        <v>1.0379416276699507</v>
      </c>
    </row>
    <row r="382" spans="1:4" x14ac:dyDescent="0.35">
      <c r="A382" s="1">
        <v>38538</v>
      </c>
      <c r="B382">
        <v>1506.35</v>
      </c>
      <c r="C382" s="3">
        <f t="shared" si="10"/>
        <v>1.0613674330607115E-2</v>
      </c>
      <c r="D382" s="4">
        <f t="shared" si="11"/>
        <v>1.0485553020005578</v>
      </c>
    </row>
    <row r="383" spans="1:4" x14ac:dyDescent="0.35">
      <c r="A383" s="1">
        <v>38539</v>
      </c>
      <c r="B383">
        <v>1498.05</v>
      </c>
      <c r="C383" s="3">
        <f t="shared" si="10"/>
        <v>-5.5100076343479465E-3</v>
      </c>
      <c r="D383" s="4">
        <f t="shared" si="11"/>
        <v>1.0430452943662099</v>
      </c>
    </row>
    <row r="384" spans="1:4" x14ac:dyDescent="0.35">
      <c r="A384" s="1">
        <v>38540</v>
      </c>
      <c r="B384">
        <v>1503.78</v>
      </c>
      <c r="C384" s="3">
        <f t="shared" si="10"/>
        <v>3.8249724642034355E-3</v>
      </c>
      <c r="D384" s="4">
        <f t="shared" si="11"/>
        <v>1.0468702668304133</v>
      </c>
    </row>
    <row r="385" spans="1:4" x14ac:dyDescent="0.35">
      <c r="A385" s="1">
        <v>38541</v>
      </c>
      <c r="B385">
        <v>1533.27</v>
      </c>
      <c r="C385" s="3">
        <f t="shared" si="10"/>
        <v>1.9610581335035793E-2</v>
      </c>
      <c r="D385" s="4">
        <f t="shared" si="11"/>
        <v>1.0664808481654491</v>
      </c>
    </row>
    <row r="386" spans="1:4" x14ac:dyDescent="0.35">
      <c r="A386" s="1">
        <v>38544</v>
      </c>
      <c r="B386">
        <v>1547.66</v>
      </c>
      <c r="C386" s="3">
        <f t="shared" si="10"/>
        <v>9.3851702570324491E-3</v>
      </c>
      <c r="D386" s="4">
        <f t="shared" si="11"/>
        <v>1.0758660184224815</v>
      </c>
    </row>
    <row r="387" spans="1:4" x14ac:dyDescent="0.35">
      <c r="A387" s="1">
        <v>38545</v>
      </c>
      <c r="B387">
        <v>1555.59</v>
      </c>
      <c r="C387" s="3">
        <f t="shared" si="10"/>
        <v>5.1238644146645029E-3</v>
      </c>
      <c r="D387" s="4">
        <f t="shared" si="11"/>
        <v>1.080989882837146</v>
      </c>
    </row>
    <row r="388" spans="1:4" x14ac:dyDescent="0.35">
      <c r="A388" s="1">
        <v>38546</v>
      </c>
      <c r="B388">
        <v>1557.62</v>
      </c>
      <c r="C388" s="3">
        <f t="shared" si="10"/>
        <v>1.3049711042112389E-3</v>
      </c>
      <c r="D388" s="4">
        <f t="shared" si="11"/>
        <v>1.0822948539413573</v>
      </c>
    </row>
    <row r="389" spans="1:4" x14ac:dyDescent="0.35">
      <c r="A389" s="1">
        <v>38547</v>
      </c>
      <c r="B389">
        <v>1573.44</v>
      </c>
      <c r="C389" s="3">
        <f t="shared" ref="C389:C452" si="12">(B389/B388-1)</f>
        <v>1.0156520845906014E-2</v>
      </c>
      <c r="D389" s="4">
        <f t="shared" ref="D389:D452" si="13">+C389+D388</f>
        <v>1.0924513747872633</v>
      </c>
    </row>
    <row r="390" spans="1:4" x14ac:dyDescent="0.35">
      <c r="A390" s="1">
        <v>38548</v>
      </c>
      <c r="B390">
        <v>1577.82</v>
      </c>
      <c r="C390" s="3">
        <f t="shared" si="12"/>
        <v>2.7837095790115285E-3</v>
      </c>
      <c r="D390" s="4">
        <f t="shared" si="13"/>
        <v>1.0952350843662748</v>
      </c>
    </row>
    <row r="391" spans="1:4" x14ac:dyDescent="0.35">
      <c r="A391" s="1">
        <v>38551</v>
      </c>
      <c r="B391">
        <v>1570.09</v>
      </c>
      <c r="C391" s="3">
        <f t="shared" si="12"/>
        <v>-4.8991646702412073E-3</v>
      </c>
      <c r="D391" s="4">
        <f t="shared" si="13"/>
        <v>1.0903359196960336</v>
      </c>
    </row>
    <row r="392" spans="1:4" x14ac:dyDescent="0.35">
      <c r="A392" s="1">
        <v>38552</v>
      </c>
      <c r="B392">
        <v>1590.49</v>
      </c>
      <c r="C392" s="3">
        <f t="shared" si="12"/>
        <v>1.2992885758141393E-2</v>
      </c>
      <c r="D392" s="4">
        <f t="shared" si="13"/>
        <v>1.103328805454175</v>
      </c>
    </row>
    <row r="393" spans="1:4" x14ac:dyDescent="0.35">
      <c r="A393" s="1">
        <v>38553</v>
      </c>
      <c r="B393">
        <v>1602.75</v>
      </c>
      <c r="C393" s="3">
        <f t="shared" si="12"/>
        <v>7.7083163050379877E-3</v>
      </c>
      <c r="D393" s="4">
        <f t="shared" si="13"/>
        <v>1.111037121759213</v>
      </c>
    </row>
    <row r="394" spans="1:4" x14ac:dyDescent="0.35">
      <c r="A394" s="1">
        <v>38554</v>
      </c>
      <c r="B394">
        <v>1601.89</v>
      </c>
      <c r="C394" s="3">
        <f t="shared" si="12"/>
        <v>-5.3657775698012777E-4</v>
      </c>
      <c r="D394" s="4">
        <f t="shared" si="13"/>
        <v>1.1105005440022329</v>
      </c>
    </row>
    <row r="395" spans="1:4" x14ac:dyDescent="0.35">
      <c r="A395" s="1">
        <v>38555</v>
      </c>
      <c r="B395">
        <v>1600.76</v>
      </c>
      <c r="C395" s="3">
        <f t="shared" si="12"/>
        <v>-7.0541672649193643E-4</v>
      </c>
      <c r="D395" s="4">
        <f t="shared" si="13"/>
        <v>1.1097951272757409</v>
      </c>
    </row>
    <row r="396" spans="1:4" x14ac:dyDescent="0.35">
      <c r="A396" s="1">
        <v>38558</v>
      </c>
      <c r="B396">
        <v>1593.57</v>
      </c>
      <c r="C396" s="3">
        <f t="shared" si="12"/>
        <v>-4.4916164821710014E-3</v>
      </c>
      <c r="D396" s="4">
        <f t="shared" si="13"/>
        <v>1.1053035107935698</v>
      </c>
    </row>
    <row r="397" spans="1:4" x14ac:dyDescent="0.35">
      <c r="A397" s="1">
        <v>38559</v>
      </c>
      <c r="B397">
        <v>1598.93</v>
      </c>
      <c r="C397" s="3">
        <f t="shared" si="12"/>
        <v>3.3635171344843506E-3</v>
      </c>
      <c r="D397" s="4">
        <f t="shared" si="13"/>
        <v>1.1086670279280542</v>
      </c>
    </row>
    <row r="398" spans="1:4" x14ac:dyDescent="0.35">
      <c r="A398" s="1">
        <v>38560</v>
      </c>
      <c r="B398">
        <v>1611.95</v>
      </c>
      <c r="C398" s="3">
        <f t="shared" si="12"/>
        <v>8.1429455948665019E-3</v>
      </c>
      <c r="D398" s="4">
        <f t="shared" si="13"/>
        <v>1.1168099735229207</v>
      </c>
    </row>
    <row r="399" spans="1:4" x14ac:dyDescent="0.35">
      <c r="A399" s="1">
        <v>38561</v>
      </c>
      <c r="B399">
        <v>1618.64</v>
      </c>
      <c r="C399" s="3">
        <f t="shared" si="12"/>
        <v>4.150252799404397E-3</v>
      </c>
      <c r="D399" s="4">
        <f t="shared" si="13"/>
        <v>1.1209602263223251</v>
      </c>
    </row>
    <row r="400" spans="1:4" x14ac:dyDescent="0.35">
      <c r="A400" s="1">
        <v>38562</v>
      </c>
      <c r="B400">
        <v>1605.14</v>
      </c>
      <c r="C400" s="3">
        <f t="shared" si="12"/>
        <v>-8.3403350961300804E-3</v>
      </c>
      <c r="D400" s="4">
        <f t="shared" si="13"/>
        <v>1.1126198912261951</v>
      </c>
    </row>
    <row r="401" spans="1:4" x14ac:dyDescent="0.35">
      <c r="A401" s="1">
        <v>38565</v>
      </c>
      <c r="B401">
        <v>1610.11</v>
      </c>
      <c r="C401" s="3">
        <f t="shared" si="12"/>
        <v>3.0963031262070118E-3</v>
      </c>
      <c r="D401" s="4">
        <f t="shared" si="13"/>
        <v>1.1157161943524021</v>
      </c>
    </row>
    <row r="402" spans="1:4" x14ac:dyDescent="0.35">
      <c r="A402" s="1">
        <v>38566</v>
      </c>
      <c r="B402">
        <v>1627.01</v>
      </c>
      <c r="C402" s="3">
        <f t="shared" si="12"/>
        <v>1.0496177279813335E-2</v>
      </c>
      <c r="D402" s="4">
        <f t="shared" si="13"/>
        <v>1.1262123716322154</v>
      </c>
    </row>
    <row r="403" spans="1:4" x14ac:dyDescent="0.35">
      <c r="A403" s="1">
        <v>38567</v>
      </c>
      <c r="B403">
        <v>1627.19</v>
      </c>
      <c r="C403" s="3">
        <f t="shared" si="12"/>
        <v>1.1063238701680689E-4</v>
      </c>
      <c r="D403" s="4">
        <f t="shared" si="13"/>
        <v>1.1263230040192322</v>
      </c>
    </row>
    <row r="404" spans="1:4" x14ac:dyDescent="0.35">
      <c r="A404" s="1">
        <v>38568</v>
      </c>
      <c r="B404">
        <v>1608.74</v>
      </c>
      <c r="C404" s="3">
        <f t="shared" si="12"/>
        <v>-1.1338565256669542E-2</v>
      </c>
      <c r="D404" s="4">
        <f t="shared" si="13"/>
        <v>1.1149844387625627</v>
      </c>
    </row>
    <row r="405" spans="1:4" x14ac:dyDescent="0.35">
      <c r="A405" s="1">
        <v>38569</v>
      </c>
      <c r="B405">
        <v>1601.59</v>
      </c>
      <c r="C405" s="3">
        <f t="shared" si="12"/>
        <v>-4.4444720713104902E-3</v>
      </c>
      <c r="D405" s="4">
        <f t="shared" si="13"/>
        <v>1.1105399666912521</v>
      </c>
    </row>
    <row r="406" spans="1:4" x14ac:dyDescent="0.35">
      <c r="A406" s="1">
        <v>38572</v>
      </c>
      <c r="B406">
        <v>1589.97</v>
      </c>
      <c r="C406" s="3">
        <f t="shared" si="12"/>
        <v>-7.2552900555072908E-3</v>
      </c>
      <c r="D406" s="4">
        <f t="shared" si="13"/>
        <v>1.1032846766357447</v>
      </c>
    </row>
    <row r="407" spans="1:4" x14ac:dyDescent="0.35">
      <c r="A407" s="1">
        <v>38573</v>
      </c>
      <c r="B407">
        <v>1601.14</v>
      </c>
      <c r="C407" s="3">
        <f t="shared" si="12"/>
        <v>7.0252897853420038E-3</v>
      </c>
      <c r="D407" s="4">
        <f t="shared" si="13"/>
        <v>1.1103099664210867</v>
      </c>
    </row>
    <row r="408" spans="1:4" x14ac:dyDescent="0.35">
      <c r="A408" s="1">
        <v>38574</v>
      </c>
      <c r="B408">
        <v>1585.71</v>
      </c>
      <c r="C408" s="3">
        <f t="shared" si="12"/>
        <v>-9.6368837203493207E-3</v>
      </c>
      <c r="D408" s="4">
        <f t="shared" si="13"/>
        <v>1.1006730827007374</v>
      </c>
    </row>
    <row r="409" spans="1:4" x14ac:dyDescent="0.35">
      <c r="A409" s="1">
        <v>38575</v>
      </c>
      <c r="B409">
        <v>1600.65</v>
      </c>
      <c r="C409" s="3">
        <f t="shared" si="12"/>
        <v>9.421647085532614E-3</v>
      </c>
      <c r="D409" s="4">
        <f t="shared" si="13"/>
        <v>1.11009472978627</v>
      </c>
    </row>
    <row r="410" spans="1:4" x14ac:dyDescent="0.35">
      <c r="A410" s="1">
        <v>38576</v>
      </c>
      <c r="B410">
        <v>1591.75</v>
      </c>
      <c r="C410" s="3">
        <f t="shared" si="12"/>
        <v>-5.5602411520320194E-3</v>
      </c>
      <c r="D410" s="4">
        <f t="shared" si="13"/>
        <v>1.1045344886342381</v>
      </c>
    </row>
    <row r="411" spans="1:4" x14ac:dyDescent="0.35">
      <c r="A411" s="1">
        <v>38579</v>
      </c>
      <c r="B411">
        <v>1600.71</v>
      </c>
      <c r="C411" s="3">
        <f t="shared" si="12"/>
        <v>5.6290246583947656E-3</v>
      </c>
      <c r="D411" s="4">
        <f t="shared" si="13"/>
        <v>1.1101635132926329</v>
      </c>
    </row>
    <row r="412" spans="1:4" x14ac:dyDescent="0.35">
      <c r="A412" s="1">
        <v>38580</v>
      </c>
      <c r="B412">
        <v>1574.01</v>
      </c>
      <c r="C412" s="3">
        <f t="shared" si="12"/>
        <v>-1.6680098206420912E-2</v>
      </c>
      <c r="D412" s="4">
        <f t="shared" si="13"/>
        <v>1.0934834150862121</v>
      </c>
    </row>
    <row r="413" spans="1:4" x14ac:dyDescent="0.35">
      <c r="A413" s="1">
        <v>38581</v>
      </c>
      <c r="B413">
        <v>1582.29</v>
      </c>
      <c r="C413" s="3">
        <f t="shared" si="12"/>
        <v>5.2604494253529754E-3</v>
      </c>
      <c r="D413" s="4">
        <f t="shared" si="13"/>
        <v>1.098743864511565</v>
      </c>
    </row>
    <row r="414" spans="1:4" x14ac:dyDescent="0.35">
      <c r="A414" s="1">
        <v>38582</v>
      </c>
      <c r="B414">
        <v>1575.76</v>
      </c>
      <c r="C414" s="3">
        <f t="shared" si="12"/>
        <v>-4.1269299559498762E-3</v>
      </c>
      <c r="D414" s="4">
        <f t="shared" si="13"/>
        <v>1.0946169345556152</v>
      </c>
    </row>
    <row r="415" spans="1:4" x14ac:dyDescent="0.35">
      <c r="A415" s="1">
        <v>38583</v>
      </c>
      <c r="B415">
        <v>1573.72</v>
      </c>
      <c r="C415" s="3">
        <f t="shared" si="12"/>
        <v>-1.2946133929024883E-3</v>
      </c>
      <c r="D415" s="4">
        <f t="shared" si="13"/>
        <v>1.0933223211627126</v>
      </c>
    </row>
    <row r="416" spans="1:4" x14ac:dyDescent="0.35">
      <c r="A416" s="1">
        <v>38586</v>
      </c>
      <c r="B416">
        <v>1575.59</v>
      </c>
      <c r="C416" s="3">
        <f t="shared" si="12"/>
        <v>1.1882672902421287E-3</v>
      </c>
      <c r="D416" s="4">
        <f t="shared" si="13"/>
        <v>1.0945105884529547</v>
      </c>
    </row>
    <row r="417" spans="1:4" x14ac:dyDescent="0.35">
      <c r="A417" s="1">
        <v>38587</v>
      </c>
      <c r="B417">
        <v>1571.3</v>
      </c>
      <c r="C417" s="3">
        <f t="shared" si="12"/>
        <v>-2.7227895581972694E-3</v>
      </c>
      <c r="D417" s="4">
        <f t="shared" si="13"/>
        <v>1.0917877988947575</v>
      </c>
    </row>
    <row r="418" spans="1:4" x14ac:dyDescent="0.35">
      <c r="A418" s="1">
        <v>38588</v>
      </c>
      <c r="B418">
        <v>1561.71</v>
      </c>
      <c r="C418" s="3">
        <f t="shared" si="12"/>
        <v>-6.1032266276330738E-3</v>
      </c>
      <c r="D418" s="4">
        <f t="shared" si="13"/>
        <v>1.0856845722671244</v>
      </c>
    </row>
    <row r="419" spans="1:4" x14ac:dyDescent="0.35">
      <c r="A419" s="1">
        <v>38589</v>
      </c>
      <c r="B419">
        <v>1565.88</v>
      </c>
      <c r="C419" s="3">
        <f t="shared" si="12"/>
        <v>2.6701500278540902E-3</v>
      </c>
      <c r="D419" s="4">
        <f t="shared" si="13"/>
        <v>1.0883547222949785</v>
      </c>
    </row>
    <row r="420" spans="1:4" x14ac:dyDescent="0.35">
      <c r="A420" s="1">
        <v>38590</v>
      </c>
      <c r="B420">
        <v>1558.84</v>
      </c>
      <c r="C420" s="3">
        <f t="shared" si="12"/>
        <v>-4.4958745242292819E-3</v>
      </c>
      <c r="D420" s="4">
        <f t="shared" si="13"/>
        <v>1.0838588477707494</v>
      </c>
    </row>
    <row r="421" spans="1:4" x14ac:dyDescent="0.35">
      <c r="A421" s="1">
        <v>38593</v>
      </c>
      <c r="B421">
        <v>1571.52</v>
      </c>
      <c r="C421" s="3">
        <f t="shared" si="12"/>
        <v>8.1342536758102213E-3</v>
      </c>
      <c r="D421" s="4">
        <f t="shared" si="13"/>
        <v>1.0919931014465596</v>
      </c>
    </row>
    <row r="422" spans="1:4" x14ac:dyDescent="0.35">
      <c r="A422" s="1">
        <v>38594</v>
      </c>
      <c r="B422">
        <v>1565.73</v>
      </c>
      <c r="C422" s="3">
        <f t="shared" si="12"/>
        <v>-3.6843310934636664E-3</v>
      </c>
      <c r="D422" s="4">
        <f t="shared" si="13"/>
        <v>1.088308770353096</v>
      </c>
    </row>
    <row r="423" spans="1:4" x14ac:dyDescent="0.35">
      <c r="A423" s="1">
        <v>38595</v>
      </c>
      <c r="B423">
        <v>1581.71</v>
      </c>
      <c r="C423" s="3">
        <f t="shared" si="12"/>
        <v>1.0206101946057089E-2</v>
      </c>
      <c r="D423" s="4">
        <f t="shared" si="13"/>
        <v>1.0985148722991531</v>
      </c>
    </row>
    <row r="424" spans="1:4" x14ac:dyDescent="0.35">
      <c r="A424" s="1">
        <v>38596</v>
      </c>
      <c r="B424">
        <v>1577.25</v>
      </c>
      <c r="C424" s="3">
        <f t="shared" si="12"/>
        <v>-2.8197330736987603E-3</v>
      </c>
      <c r="D424" s="4">
        <f t="shared" si="13"/>
        <v>1.0956951392254544</v>
      </c>
    </row>
    <row r="425" spans="1:4" x14ac:dyDescent="0.35">
      <c r="A425" s="1">
        <v>38597</v>
      </c>
      <c r="B425">
        <v>1573.12</v>
      </c>
      <c r="C425" s="3">
        <f t="shared" si="12"/>
        <v>-2.6184815343160972E-3</v>
      </c>
      <c r="D425" s="4">
        <f t="shared" si="13"/>
        <v>1.0930766576911384</v>
      </c>
    </row>
    <row r="426" spans="1:4" x14ac:dyDescent="0.35">
      <c r="A426" s="1">
        <v>38601</v>
      </c>
      <c r="B426">
        <v>1597.27</v>
      </c>
      <c r="C426" s="3">
        <f t="shared" si="12"/>
        <v>1.535165785191217E-2</v>
      </c>
      <c r="D426" s="4">
        <f t="shared" si="13"/>
        <v>1.1084283155430505</v>
      </c>
    </row>
    <row r="427" spans="1:4" x14ac:dyDescent="0.35">
      <c r="A427" s="1">
        <v>38602</v>
      </c>
      <c r="B427">
        <v>1599.86</v>
      </c>
      <c r="C427" s="3">
        <f t="shared" si="12"/>
        <v>1.6215167128912356E-3</v>
      </c>
      <c r="D427" s="4">
        <f t="shared" si="13"/>
        <v>1.1100498322559418</v>
      </c>
    </row>
    <row r="428" spans="1:4" x14ac:dyDescent="0.35">
      <c r="A428" s="1">
        <v>38603</v>
      </c>
      <c r="B428">
        <v>1597.68</v>
      </c>
      <c r="C428" s="3">
        <f t="shared" si="12"/>
        <v>-1.3626192291824601E-3</v>
      </c>
      <c r="D428" s="4">
        <f t="shared" si="13"/>
        <v>1.1086872130267593</v>
      </c>
    </row>
    <row r="429" spans="1:4" x14ac:dyDescent="0.35">
      <c r="A429" s="1">
        <v>38604</v>
      </c>
      <c r="B429">
        <v>1607.83</v>
      </c>
      <c r="C429" s="3">
        <f t="shared" si="12"/>
        <v>6.3529617946020966E-3</v>
      </c>
      <c r="D429" s="4">
        <f t="shared" si="13"/>
        <v>1.1150401748213614</v>
      </c>
    </row>
    <row r="430" spans="1:4" x14ac:dyDescent="0.35">
      <c r="A430" s="1">
        <v>38607</v>
      </c>
      <c r="B430">
        <v>1612.2</v>
      </c>
      <c r="C430" s="3">
        <f t="shared" si="12"/>
        <v>2.717949036900702E-3</v>
      </c>
      <c r="D430" s="4">
        <f t="shared" si="13"/>
        <v>1.1177581238582621</v>
      </c>
    </row>
    <row r="431" spans="1:4" x14ac:dyDescent="0.35">
      <c r="A431" s="1">
        <v>38608</v>
      </c>
      <c r="B431">
        <v>1607.38</v>
      </c>
      <c r="C431" s="3">
        <f t="shared" si="12"/>
        <v>-2.9897035107306902E-3</v>
      </c>
      <c r="D431" s="4">
        <f t="shared" si="13"/>
        <v>1.1147684203475314</v>
      </c>
    </row>
    <row r="432" spans="1:4" x14ac:dyDescent="0.35">
      <c r="A432" s="1">
        <v>38609</v>
      </c>
      <c r="B432">
        <v>1589.63</v>
      </c>
      <c r="C432" s="3">
        <f t="shared" si="12"/>
        <v>-1.1042815015739893E-2</v>
      </c>
      <c r="D432" s="4">
        <f t="shared" si="13"/>
        <v>1.1037256053317916</v>
      </c>
    </row>
    <row r="433" spans="1:4" x14ac:dyDescent="0.35">
      <c r="A433" s="1">
        <v>38610</v>
      </c>
      <c r="B433">
        <v>1588.55</v>
      </c>
      <c r="C433" s="3">
        <f t="shared" si="12"/>
        <v>-6.7940338317729054E-4</v>
      </c>
      <c r="D433" s="4">
        <f t="shared" si="13"/>
        <v>1.1030462019486142</v>
      </c>
    </row>
    <row r="434" spans="1:4" x14ac:dyDescent="0.35">
      <c r="A434" s="1">
        <v>38611</v>
      </c>
      <c r="B434">
        <v>1599.44</v>
      </c>
      <c r="C434" s="3">
        <f t="shared" si="12"/>
        <v>6.8553083000220116E-3</v>
      </c>
      <c r="D434" s="4">
        <f t="shared" si="13"/>
        <v>1.1099015102486363</v>
      </c>
    </row>
    <row r="435" spans="1:4" x14ac:dyDescent="0.35">
      <c r="A435" s="1">
        <v>38614</v>
      </c>
      <c r="B435">
        <v>1586.05</v>
      </c>
      <c r="C435" s="3">
        <f t="shared" si="12"/>
        <v>-8.3716800880309084E-3</v>
      </c>
      <c r="D435" s="4">
        <f t="shared" si="13"/>
        <v>1.1015298301606053</v>
      </c>
    </row>
    <row r="436" spans="1:4" x14ac:dyDescent="0.35">
      <c r="A436" s="1">
        <v>38615</v>
      </c>
      <c r="B436">
        <v>1578.2</v>
      </c>
      <c r="C436" s="3">
        <f t="shared" si="12"/>
        <v>-4.9494026039531569E-3</v>
      </c>
      <c r="D436" s="4">
        <f t="shared" si="13"/>
        <v>1.0965804275566522</v>
      </c>
    </row>
    <row r="437" spans="1:4" x14ac:dyDescent="0.35">
      <c r="A437" s="1">
        <v>38616</v>
      </c>
      <c r="B437">
        <v>1561.84</v>
      </c>
      <c r="C437" s="3">
        <f t="shared" si="12"/>
        <v>-1.0366240020276307E-2</v>
      </c>
      <c r="D437" s="4">
        <f t="shared" si="13"/>
        <v>1.0862141875363758</v>
      </c>
    </row>
    <row r="438" spans="1:4" x14ac:dyDescent="0.35">
      <c r="A438" s="1">
        <v>38617</v>
      </c>
      <c r="B438">
        <v>1567.36</v>
      </c>
      <c r="C438" s="3">
        <f t="shared" si="12"/>
        <v>3.5342928853148159E-3</v>
      </c>
      <c r="D438" s="4">
        <f t="shared" si="13"/>
        <v>1.0897484804216906</v>
      </c>
    </row>
    <row r="439" spans="1:4" x14ac:dyDescent="0.35">
      <c r="A439" s="1">
        <v>38618</v>
      </c>
      <c r="B439">
        <v>1571.75</v>
      </c>
      <c r="C439" s="3">
        <f t="shared" si="12"/>
        <v>2.800888117599154E-3</v>
      </c>
      <c r="D439" s="4">
        <f t="shared" si="13"/>
        <v>1.0925493685392897</v>
      </c>
    </row>
    <row r="440" spans="1:4" x14ac:dyDescent="0.35">
      <c r="A440" s="1">
        <v>38621</v>
      </c>
      <c r="B440">
        <v>1572.86</v>
      </c>
      <c r="C440" s="3">
        <f t="shared" si="12"/>
        <v>7.0621918243984894E-4</v>
      </c>
      <c r="D440" s="4">
        <f t="shared" si="13"/>
        <v>1.0932555877217296</v>
      </c>
    </row>
    <row r="441" spans="1:4" x14ac:dyDescent="0.35">
      <c r="A441" s="1">
        <v>38622</v>
      </c>
      <c r="B441">
        <v>1568.84</v>
      </c>
      <c r="C441" s="3">
        <f t="shared" si="12"/>
        <v>-2.555853667840724E-3</v>
      </c>
      <c r="D441" s="4">
        <f t="shared" si="13"/>
        <v>1.0906997340538889</v>
      </c>
    </row>
    <row r="442" spans="1:4" x14ac:dyDescent="0.35">
      <c r="A442" s="1">
        <v>38623</v>
      </c>
      <c r="B442">
        <v>1568.81</v>
      </c>
      <c r="C442" s="3">
        <f t="shared" si="12"/>
        <v>-1.9122408913552214E-5</v>
      </c>
      <c r="D442" s="4">
        <f t="shared" si="13"/>
        <v>1.0906806116449754</v>
      </c>
    </row>
    <row r="443" spans="1:4" x14ac:dyDescent="0.35">
      <c r="A443" s="1">
        <v>38624</v>
      </c>
      <c r="B443">
        <v>1589.93</v>
      </c>
      <c r="C443" s="3">
        <f t="shared" si="12"/>
        <v>1.3462433309323618E-2</v>
      </c>
      <c r="D443" s="4">
        <f t="shared" si="13"/>
        <v>1.104143044954299</v>
      </c>
    </row>
    <row r="444" spans="1:4" x14ac:dyDescent="0.35">
      <c r="A444" s="1">
        <v>38625</v>
      </c>
      <c r="B444">
        <v>1601.66</v>
      </c>
      <c r="C444" s="3">
        <f t="shared" si="12"/>
        <v>7.3776832942331616E-3</v>
      </c>
      <c r="D444" s="4">
        <f t="shared" si="13"/>
        <v>1.1115207282485322</v>
      </c>
    </row>
    <row r="445" spans="1:4" x14ac:dyDescent="0.35">
      <c r="A445" s="1">
        <v>38628</v>
      </c>
      <c r="B445">
        <v>1605.59</v>
      </c>
      <c r="C445" s="3">
        <f t="shared" si="12"/>
        <v>2.4537042818075783E-3</v>
      </c>
      <c r="D445" s="4">
        <f t="shared" si="13"/>
        <v>1.1139744325303398</v>
      </c>
    </row>
    <row r="446" spans="1:4" x14ac:dyDescent="0.35">
      <c r="A446" s="1">
        <v>38629</v>
      </c>
      <c r="B446">
        <v>1595.54</v>
      </c>
      <c r="C446" s="3">
        <f t="shared" si="12"/>
        <v>-6.2593812866298393E-3</v>
      </c>
      <c r="D446" s="4">
        <f t="shared" si="13"/>
        <v>1.1077150512437099</v>
      </c>
    </row>
    <row r="447" spans="1:4" x14ac:dyDescent="0.35">
      <c r="A447" s="1">
        <v>38630</v>
      </c>
      <c r="B447">
        <v>1571.52</v>
      </c>
      <c r="C447" s="3">
        <f t="shared" si="12"/>
        <v>-1.5054464319290028E-2</v>
      </c>
      <c r="D447" s="4">
        <f t="shared" si="13"/>
        <v>1.0926605869244199</v>
      </c>
    </row>
    <row r="448" spans="1:4" x14ac:dyDescent="0.35">
      <c r="A448" s="1">
        <v>38631</v>
      </c>
      <c r="B448">
        <v>1552.94</v>
      </c>
      <c r="C448" s="3">
        <f t="shared" si="12"/>
        <v>-1.1822948482997253E-2</v>
      </c>
      <c r="D448" s="4">
        <f t="shared" si="13"/>
        <v>1.0808376384414227</v>
      </c>
    </row>
    <row r="449" spans="1:4" x14ac:dyDescent="0.35">
      <c r="A449" s="1">
        <v>38632</v>
      </c>
      <c r="B449">
        <v>1555.92</v>
      </c>
      <c r="C449" s="3">
        <f t="shared" si="12"/>
        <v>1.9189408476825154E-3</v>
      </c>
      <c r="D449" s="4">
        <f t="shared" si="13"/>
        <v>1.0827565792891052</v>
      </c>
    </row>
    <row r="450" spans="1:4" x14ac:dyDescent="0.35">
      <c r="A450" s="1">
        <v>38635</v>
      </c>
      <c r="B450">
        <v>1546.99</v>
      </c>
      <c r="C450" s="3">
        <f t="shared" si="12"/>
        <v>-5.7393696334002708E-3</v>
      </c>
      <c r="D450" s="4">
        <f t="shared" si="13"/>
        <v>1.0770172096557049</v>
      </c>
    </row>
    <row r="451" spans="1:4" x14ac:dyDescent="0.35">
      <c r="A451" s="1">
        <v>38636</v>
      </c>
      <c r="B451">
        <v>1539.31</v>
      </c>
      <c r="C451" s="3">
        <f t="shared" si="12"/>
        <v>-4.9644794083996135E-3</v>
      </c>
      <c r="D451" s="4">
        <f t="shared" si="13"/>
        <v>1.0720527302473053</v>
      </c>
    </row>
    <row r="452" spans="1:4" x14ac:dyDescent="0.35">
      <c r="A452" s="1">
        <v>38637</v>
      </c>
      <c r="B452">
        <v>1521.19</v>
      </c>
      <c r="C452" s="3">
        <f t="shared" si="12"/>
        <v>-1.17715080133306E-2</v>
      </c>
      <c r="D452" s="4">
        <f t="shared" si="13"/>
        <v>1.0602812222339746</v>
      </c>
    </row>
    <row r="453" spans="1:4" x14ac:dyDescent="0.35">
      <c r="A453" s="1">
        <v>38638</v>
      </c>
      <c r="B453">
        <v>1533.8</v>
      </c>
      <c r="C453" s="3">
        <f t="shared" ref="C453:C516" si="14">(B453/B452-1)</f>
        <v>8.2895627765104951E-3</v>
      </c>
      <c r="D453" s="4">
        <f t="shared" ref="D453:D516" si="15">+C453+D452</f>
        <v>1.0685707850104851</v>
      </c>
    </row>
    <row r="454" spans="1:4" x14ac:dyDescent="0.35">
      <c r="A454" s="1">
        <v>38639</v>
      </c>
      <c r="B454">
        <v>1544.29</v>
      </c>
      <c r="C454" s="3">
        <f t="shared" si="14"/>
        <v>6.8392228452209824E-3</v>
      </c>
      <c r="D454" s="4">
        <f t="shared" si="15"/>
        <v>1.0754100078557061</v>
      </c>
    </row>
    <row r="455" spans="1:4" x14ac:dyDescent="0.35">
      <c r="A455" s="1">
        <v>38642</v>
      </c>
      <c r="B455">
        <v>1549.88</v>
      </c>
      <c r="C455" s="3">
        <f t="shared" si="14"/>
        <v>3.6197864390756784E-3</v>
      </c>
      <c r="D455" s="4">
        <f t="shared" si="15"/>
        <v>1.0790297942947817</v>
      </c>
    </row>
    <row r="456" spans="1:4" x14ac:dyDescent="0.35">
      <c r="A456" s="1">
        <v>38643</v>
      </c>
      <c r="B456">
        <v>1538.43</v>
      </c>
      <c r="C456" s="3">
        <f t="shared" si="14"/>
        <v>-7.3876687227398818E-3</v>
      </c>
      <c r="D456" s="4">
        <f t="shared" si="15"/>
        <v>1.0716421255720419</v>
      </c>
    </row>
    <row r="457" spans="1:4" x14ac:dyDescent="0.35">
      <c r="A457" s="1">
        <v>38644</v>
      </c>
      <c r="B457">
        <v>1569.61</v>
      </c>
      <c r="C457" s="3">
        <f t="shared" si="14"/>
        <v>2.026741548201727E-2</v>
      </c>
      <c r="D457" s="4">
        <f t="shared" si="15"/>
        <v>1.0919095410540591</v>
      </c>
    </row>
    <row r="458" spans="1:4" x14ac:dyDescent="0.35">
      <c r="A458" s="1">
        <v>38645</v>
      </c>
      <c r="B458">
        <v>1555.59</v>
      </c>
      <c r="C458" s="3">
        <f t="shared" si="14"/>
        <v>-8.9321551213358275E-3</v>
      </c>
      <c r="D458" s="4">
        <f t="shared" si="15"/>
        <v>1.0829773859327232</v>
      </c>
    </row>
    <row r="459" spans="1:4" x14ac:dyDescent="0.35">
      <c r="A459" s="1">
        <v>38646</v>
      </c>
      <c r="B459">
        <v>1565.12</v>
      </c>
      <c r="C459" s="3">
        <f t="shared" si="14"/>
        <v>6.1262929177996472E-3</v>
      </c>
      <c r="D459" s="4">
        <f t="shared" si="15"/>
        <v>1.0891036788505228</v>
      </c>
    </row>
    <row r="460" spans="1:4" x14ac:dyDescent="0.35">
      <c r="A460" s="1">
        <v>38649</v>
      </c>
      <c r="B460">
        <v>1590.65</v>
      </c>
      <c r="C460" s="3">
        <f t="shared" si="14"/>
        <v>1.6311848292782871E-2</v>
      </c>
      <c r="D460" s="4">
        <f t="shared" si="15"/>
        <v>1.1054155271433057</v>
      </c>
    </row>
    <row r="461" spans="1:4" x14ac:dyDescent="0.35">
      <c r="A461" s="1">
        <v>38650</v>
      </c>
      <c r="B461">
        <v>1585.82</v>
      </c>
      <c r="C461" s="3">
        <f t="shared" si="14"/>
        <v>-3.0364945148211309E-3</v>
      </c>
      <c r="D461" s="4">
        <f t="shared" si="15"/>
        <v>1.1023790326284846</v>
      </c>
    </row>
    <row r="462" spans="1:4" x14ac:dyDescent="0.35">
      <c r="A462" s="1">
        <v>38651</v>
      </c>
      <c r="B462">
        <v>1575.14</v>
      </c>
      <c r="C462" s="3">
        <f t="shared" si="14"/>
        <v>-6.7346861560579896E-3</v>
      </c>
      <c r="D462" s="4">
        <f t="shared" si="15"/>
        <v>1.0956443464724266</v>
      </c>
    </row>
    <row r="463" spans="1:4" x14ac:dyDescent="0.35">
      <c r="A463" s="1">
        <v>38652</v>
      </c>
      <c r="B463">
        <v>1543.38</v>
      </c>
      <c r="C463" s="3">
        <f t="shared" si="14"/>
        <v>-2.0163287072895053E-2</v>
      </c>
      <c r="D463" s="4">
        <f t="shared" si="15"/>
        <v>1.0754810593995314</v>
      </c>
    </row>
    <row r="464" spans="1:4" x14ac:dyDescent="0.35">
      <c r="A464" s="1">
        <v>38653</v>
      </c>
      <c r="B464">
        <v>1557.11</v>
      </c>
      <c r="C464" s="3">
        <f t="shared" si="14"/>
        <v>8.8960592984228537E-3</v>
      </c>
      <c r="D464" s="4">
        <f t="shared" si="15"/>
        <v>1.0843771186979543</v>
      </c>
    </row>
    <row r="465" spans="1:4" x14ac:dyDescent="0.35">
      <c r="A465" s="1">
        <v>38656</v>
      </c>
      <c r="B465">
        <v>1579.18</v>
      </c>
      <c r="C465" s="3">
        <f t="shared" si="14"/>
        <v>1.4173693573350743E-2</v>
      </c>
      <c r="D465" s="4">
        <f t="shared" si="15"/>
        <v>1.098550812271305</v>
      </c>
    </row>
    <row r="466" spans="1:4" x14ac:dyDescent="0.35">
      <c r="A466" s="1">
        <v>38657</v>
      </c>
      <c r="B466">
        <v>1576.52</v>
      </c>
      <c r="C466" s="3">
        <f t="shared" si="14"/>
        <v>-1.6844184956750219E-3</v>
      </c>
      <c r="D466" s="4">
        <f t="shared" si="15"/>
        <v>1.09686639377563</v>
      </c>
    </row>
    <row r="467" spans="1:4" x14ac:dyDescent="0.35">
      <c r="A467" s="1">
        <v>38658</v>
      </c>
      <c r="B467">
        <v>1597.29</v>
      </c>
      <c r="C467" s="3">
        <f t="shared" si="14"/>
        <v>1.3174587065181598E-2</v>
      </c>
      <c r="D467" s="4">
        <f t="shared" si="15"/>
        <v>1.1100409808408116</v>
      </c>
    </row>
    <row r="468" spans="1:4" x14ac:dyDescent="0.35">
      <c r="A468" s="1">
        <v>38659</v>
      </c>
      <c r="B468">
        <v>1619.67</v>
      </c>
      <c r="C468" s="3">
        <f t="shared" si="14"/>
        <v>1.4011231523392897E-2</v>
      </c>
      <c r="D468" s="4">
        <f t="shared" si="15"/>
        <v>1.1240522123642045</v>
      </c>
    </row>
    <row r="469" spans="1:4" x14ac:dyDescent="0.35">
      <c r="A469" s="1">
        <v>38660</v>
      </c>
      <c r="B469">
        <v>1628.03</v>
      </c>
      <c r="C469" s="3">
        <f t="shared" si="14"/>
        <v>5.1615452530453521E-3</v>
      </c>
      <c r="D469" s="4">
        <f t="shared" si="15"/>
        <v>1.1292137576172498</v>
      </c>
    </row>
    <row r="470" spans="1:4" x14ac:dyDescent="0.35">
      <c r="A470" s="1">
        <v>38663</v>
      </c>
      <c r="B470">
        <v>1629.27</v>
      </c>
      <c r="C470" s="3">
        <f t="shared" si="14"/>
        <v>7.6165672622741099E-4</v>
      </c>
      <c r="D470" s="4">
        <f t="shared" si="15"/>
        <v>1.1299754143434773</v>
      </c>
    </row>
    <row r="471" spans="1:4" x14ac:dyDescent="0.35">
      <c r="A471" s="1">
        <v>38664</v>
      </c>
      <c r="B471">
        <v>1628.4</v>
      </c>
      <c r="C471" s="3">
        <f t="shared" si="14"/>
        <v>-5.3398147636662951E-4</v>
      </c>
      <c r="D471" s="4">
        <f t="shared" si="15"/>
        <v>1.1294414328671105</v>
      </c>
    </row>
    <row r="472" spans="1:4" x14ac:dyDescent="0.35">
      <c r="A472" s="1">
        <v>38665</v>
      </c>
      <c r="B472">
        <v>1630.21</v>
      </c>
      <c r="C472" s="3">
        <f t="shared" si="14"/>
        <v>1.1115205109308857E-3</v>
      </c>
      <c r="D472" s="4">
        <f t="shared" si="15"/>
        <v>1.1305529533780414</v>
      </c>
    </row>
    <row r="473" spans="1:4" x14ac:dyDescent="0.35">
      <c r="A473" s="1">
        <v>38666</v>
      </c>
      <c r="B473">
        <v>1650.93</v>
      </c>
      <c r="C473" s="3">
        <f t="shared" si="14"/>
        <v>1.2710018954613211E-2</v>
      </c>
      <c r="D473" s="4">
        <f t="shared" si="15"/>
        <v>1.1432629723326546</v>
      </c>
    </row>
    <row r="474" spans="1:4" x14ac:dyDescent="0.35">
      <c r="A474" s="1">
        <v>38667</v>
      </c>
      <c r="B474">
        <v>1653.36</v>
      </c>
      <c r="C474" s="3">
        <f t="shared" si="14"/>
        <v>1.4718976576837406E-3</v>
      </c>
      <c r="D474" s="4">
        <f t="shared" si="15"/>
        <v>1.1447348699903384</v>
      </c>
    </row>
    <row r="475" spans="1:4" x14ac:dyDescent="0.35">
      <c r="A475" s="1">
        <v>38670</v>
      </c>
      <c r="B475">
        <v>1651.9</v>
      </c>
      <c r="C475" s="3">
        <f t="shared" si="14"/>
        <v>-8.8305027338253517E-4</v>
      </c>
      <c r="D475" s="4">
        <f t="shared" si="15"/>
        <v>1.1438518197169558</v>
      </c>
    </row>
    <row r="476" spans="1:4" x14ac:dyDescent="0.35">
      <c r="A476" s="1">
        <v>38671</v>
      </c>
      <c r="B476">
        <v>1644.31</v>
      </c>
      <c r="C476" s="3">
        <f t="shared" si="14"/>
        <v>-4.5947091228283332E-3</v>
      </c>
      <c r="D476" s="4">
        <f t="shared" si="15"/>
        <v>1.1392571105941274</v>
      </c>
    </row>
    <row r="477" spans="1:4" x14ac:dyDescent="0.35">
      <c r="A477" s="1">
        <v>38672</v>
      </c>
      <c r="B477">
        <v>1651.45</v>
      </c>
      <c r="C477" s="3">
        <f t="shared" si="14"/>
        <v>4.3422468999154695E-3</v>
      </c>
      <c r="D477" s="4">
        <f t="shared" si="15"/>
        <v>1.1435993574940428</v>
      </c>
    </row>
    <row r="478" spans="1:4" x14ac:dyDescent="0.35">
      <c r="A478" s="1">
        <v>38673</v>
      </c>
      <c r="B478">
        <v>1676.39</v>
      </c>
      <c r="C478" s="3">
        <f t="shared" si="14"/>
        <v>1.5101880165914849E-2</v>
      </c>
      <c r="D478" s="4">
        <f t="shared" si="15"/>
        <v>1.1587012376599577</v>
      </c>
    </row>
    <row r="479" spans="1:4" x14ac:dyDescent="0.35">
      <c r="A479" s="1">
        <v>38674</v>
      </c>
      <c r="B479">
        <v>1679.85</v>
      </c>
      <c r="C479" s="3">
        <f t="shared" si="14"/>
        <v>2.0639588639874695E-3</v>
      </c>
      <c r="D479" s="4">
        <f t="shared" si="15"/>
        <v>1.1607651965239452</v>
      </c>
    </row>
    <row r="480" spans="1:4" x14ac:dyDescent="0.35">
      <c r="A480" s="1">
        <v>38677</v>
      </c>
      <c r="B480">
        <v>1686.23</v>
      </c>
      <c r="C480" s="3">
        <f t="shared" si="14"/>
        <v>3.7979581510254601E-3</v>
      </c>
      <c r="D480" s="4">
        <f t="shared" si="15"/>
        <v>1.1645631546749706</v>
      </c>
    </row>
    <row r="481" spans="1:4" x14ac:dyDescent="0.35">
      <c r="A481" s="1">
        <v>38678</v>
      </c>
      <c r="B481">
        <v>1694.14</v>
      </c>
      <c r="C481" s="3">
        <f t="shared" si="14"/>
        <v>4.6909377724273504E-3</v>
      </c>
      <c r="D481" s="4">
        <f t="shared" si="15"/>
        <v>1.169254092447398</v>
      </c>
    </row>
    <row r="482" spans="1:4" x14ac:dyDescent="0.35">
      <c r="A482" s="1">
        <v>38679</v>
      </c>
      <c r="B482">
        <v>1696.77</v>
      </c>
      <c r="C482" s="3">
        <f t="shared" si="14"/>
        <v>1.5524100723669498E-3</v>
      </c>
      <c r="D482" s="4">
        <f t="shared" si="15"/>
        <v>1.1708065025197649</v>
      </c>
    </row>
    <row r="483" spans="1:4" x14ac:dyDescent="0.35">
      <c r="A483" s="1">
        <v>38681</v>
      </c>
      <c r="B483">
        <v>1701.05</v>
      </c>
      <c r="C483" s="3">
        <f t="shared" si="14"/>
        <v>2.5224396942424843E-3</v>
      </c>
      <c r="D483" s="4">
        <f t="shared" si="15"/>
        <v>1.1733289422140074</v>
      </c>
    </row>
    <row r="484" spans="1:4" x14ac:dyDescent="0.35">
      <c r="A484" s="1">
        <v>38684</v>
      </c>
      <c r="B484">
        <v>1684.39</v>
      </c>
      <c r="C484" s="3">
        <f t="shared" si="14"/>
        <v>-9.7939507950970395E-3</v>
      </c>
      <c r="D484" s="4">
        <f t="shared" si="15"/>
        <v>1.1635349914189104</v>
      </c>
    </row>
    <row r="485" spans="1:4" x14ac:dyDescent="0.35">
      <c r="A485" s="1">
        <v>38685</v>
      </c>
      <c r="B485">
        <v>1676.84</v>
      </c>
      <c r="C485" s="3">
        <f t="shared" si="14"/>
        <v>-4.4823348511925376E-3</v>
      </c>
      <c r="D485" s="4">
        <f t="shared" si="15"/>
        <v>1.1590526565677179</v>
      </c>
    </row>
    <row r="486" spans="1:4" x14ac:dyDescent="0.35">
      <c r="A486" s="1">
        <v>38686</v>
      </c>
      <c r="B486">
        <v>1672.56</v>
      </c>
      <c r="C486" s="3">
        <f t="shared" si="14"/>
        <v>-2.5524200281481502E-3</v>
      </c>
      <c r="D486" s="4">
        <f t="shared" si="15"/>
        <v>1.1565002365395698</v>
      </c>
    </row>
    <row r="487" spans="1:4" x14ac:dyDescent="0.35">
      <c r="A487" s="1">
        <v>38687</v>
      </c>
      <c r="B487">
        <v>1704.28</v>
      </c>
      <c r="C487" s="3">
        <f t="shared" si="14"/>
        <v>1.896493997225801E-2</v>
      </c>
      <c r="D487" s="4">
        <f t="shared" si="15"/>
        <v>1.1754651765118278</v>
      </c>
    </row>
    <row r="488" spans="1:4" x14ac:dyDescent="0.35">
      <c r="A488" s="1">
        <v>38688</v>
      </c>
      <c r="B488">
        <v>1709.1</v>
      </c>
      <c r="C488" s="3">
        <f t="shared" si="14"/>
        <v>2.8281737742623658E-3</v>
      </c>
      <c r="D488" s="4">
        <f t="shared" si="15"/>
        <v>1.1782933502860902</v>
      </c>
    </row>
    <row r="489" spans="1:4" x14ac:dyDescent="0.35">
      <c r="A489" s="1">
        <v>38691</v>
      </c>
      <c r="B489">
        <v>1694.77</v>
      </c>
      <c r="C489" s="3">
        <f t="shared" si="14"/>
        <v>-8.3845298695219839E-3</v>
      </c>
      <c r="D489" s="4">
        <f t="shared" si="15"/>
        <v>1.1699088204165682</v>
      </c>
    </row>
    <row r="490" spans="1:4" x14ac:dyDescent="0.35">
      <c r="A490" s="1">
        <v>38692</v>
      </c>
      <c r="B490">
        <v>1701.35</v>
      </c>
      <c r="C490" s="3">
        <f t="shared" si="14"/>
        <v>3.8825327330551662E-3</v>
      </c>
      <c r="D490" s="4">
        <f t="shared" si="15"/>
        <v>1.1737913531496234</v>
      </c>
    </row>
    <row r="491" spans="1:4" x14ac:dyDescent="0.35">
      <c r="A491" s="1">
        <v>38693</v>
      </c>
      <c r="B491">
        <v>1697.04</v>
      </c>
      <c r="C491" s="3">
        <f t="shared" si="14"/>
        <v>-2.5332823933934545E-3</v>
      </c>
      <c r="D491" s="4">
        <f t="shared" si="15"/>
        <v>1.1712580707562299</v>
      </c>
    </row>
    <row r="492" spans="1:4" x14ac:dyDescent="0.35">
      <c r="A492" s="1">
        <v>38694</v>
      </c>
      <c r="B492">
        <v>1685.59</v>
      </c>
      <c r="C492" s="3">
        <f t="shared" si="14"/>
        <v>-6.7470419082638067E-3</v>
      </c>
      <c r="D492" s="4">
        <f t="shared" si="15"/>
        <v>1.1645110288479661</v>
      </c>
    </row>
    <row r="493" spans="1:4" x14ac:dyDescent="0.35">
      <c r="A493" s="1">
        <v>38695</v>
      </c>
      <c r="B493">
        <v>1692.62</v>
      </c>
      <c r="C493" s="3">
        <f t="shared" si="14"/>
        <v>4.1706464798676457E-3</v>
      </c>
      <c r="D493" s="4">
        <f t="shared" si="15"/>
        <v>1.1686816753278337</v>
      </c>
    </row>
    <row r="494" spans="1:4" x14ac:dyDescent="0.35">
      <c r="A494" s="1">
        <v>38698</v>
      </c>
      <c r="B494">
        <v>1698.35</v>
      </c>
      <c r="C494" s="3">
        <f t="shared" si="14"/>
        <v>3.3852843520696396E-3</v>
      </c>
      <c r="D494" s="4">
        <f t="shared" si="15"/>
        <v>1.1720669596799034</v>
      </c>
    </row>
    <row r="495" spans="1:4" x14ac:dyDescent="0.35">
      <c r="A495" s="1">
        <v>38699</v>
      </c>
      <c r="B495">
        <v>1705.77</v>
      </c>
      <c r="C495" s="3">
        <f t="shared" si="14"/>
        <v>4.3689463302618581E-3</v>
      </c>
      <c r="D495" s="4">
        <f t="shared" si="15"/>
        <v>1.1764359060101652</v>
      </c>
    </row>
    <row r="496" spans="1:4" x14ac:dyDescent="0.35">
      <c r="A496" s="1">
        <v>38700</v>
      </c>
      <c r="B496">
        <v>1698.98</v>
      </c>
      <c r="C496" s="3">
        <f t="shared" si="14"/>
        <v>-3.9806069985988124E-3</v>
      </c>
      <c r="D496" s="4">
        <f t="shared" si="15"/>
        <v>1.1724552990115664</v>
      </c>
    </row>
    <row r="497" spans="1:4" x14ac:dyDescent="0.35">
      <c r="A497" s="1">
        <v>38701</v>
      </c>
      <c r="B497">
        <v>1701.7</v>
      </c>
      <c r="C497" s="3">
        <f t="shared" si="14"/>
        <v>1.6009605763458445E-3</v>
      </c>
      <c r="D497" s="4">
        <f t="shared" si="15"/>
        <v>1.1740562595879123</v>
      </c>
    </row>
    <row r="498" spans="1:4" x14ac:dyDescent="0.35">
      <c r="A498" s="1">
        <v>38702</v>
      </c>
      <c r="B498">
        <v>1688.68</v>
      </c>
      <c r="C498" s="3">
        <f t="shared" si="14"/>
        <v>-7.651172357054703E-3</v>
      </c>
      <c r="D498" s="4">
        <f t="shared" si="15"/>
        <v>1.1664050872308576</v>
      </c>
    </row>
    <row r="499" spans="1:4" x14ac:dyDescent="0.35">
      <c r="A499" s="1">
        <v>38705</v>
      </c>
      <c r="B499">
        <v>1664.36</v>
      </c>
      <c r="C499" s="3">
        <f t="shared" si="14"/>
        <v>-1.4401781272947001E-2</v>
      </c>
      <c r="D499" s="4">
        <f t="shared" si="15"/>
        <v>1.1520033059579107</v>
      </c>
    </row>
    <row r="500" spans="1:4" x14ac:dyDescent="0.35">
      <c r="A500" s="1">
        <v>38706</v>
      </c>
      <c r="B500">
        <v>1665.07</v>
      </c>
      <c r="C500" s="3">
        <f t="shared" si="14"/>
        <v>4.2659040111514557E-4</v>
      </c>
      <c r="D500" s="4">
        <f t="shared" si="15"/>
        <v>1.1524298963590258</v>
      </c>
    </row>
    <row r="501" spans="1:4" x14ac:dyDescent="0.35">
      <c r="A501" s="1">
        <v>38707</v>
      </c>
      <c r="B501">
        <v>1670.61</v>
      </c>
      <c r="C501" s="3">
        <f t="shared" si="14"/>
        <v>3.3271874455729211E-3</v>
      </c>
      <c r="D501" s="4">
        <f t="shared" si="15"/>
        <v>1.1557570838045987</v>
      </c>
    </row>
    <row r="502" spans="1:4" x14ac:dyDescent="0.35">
      <c r="A502" s="1">
        <v>38708</v>
      </c>
      <c r="B502">
        <v>1683.35</v>
      </c>
      <c r="C502" s="3">
        <f t="shared" si="14"/>
        <v>7.6259569857717313E-3</v>
      </c>
      <c r="D502" s="4">
        <f t="shared" si="15"/>
        <v>1.1633830407903705</v>
      </c>
    </row>
    <row r="503" spans="1:4" x14ac:dyDescent="0.35">
      <c r="A503" s="1">
        <v>38709</v>
      </c>
      <c r="B503">
        <v>1682.92</v>
      </c>
      <c r="C503" s="3">
        <f t="shared" si="14"/>
        <v>-2.5544301541557957E-4</v>
      </c>
      <c r="D503" s="4">
        <f t="shared" si="15"/>
        <v>1.1631275977749549</v>
      </c>
    </row>
    <row r="504" spans="1:4" x14ac:dyDescent="0.35">
      <c r="A504" s="1">
        <v>38713</v>
      </c>
      <c r="B504">
        <v>1668.37</v>
      </c>
      <c r="C504" s="3">
        <f t="shared" si="14"/>
        <v>-8.6456872578614119E-3</v>
      </c>
      <c r="D504" s="4">
        <f t="shared" si="15"/>
        <v>1.1544819105170934</v>
      </c>
    </row>
    <row r="505" spans="1:4" x14ac:dyDescent="0.35">
      <c r="A505" s="1">
        <v>38714</v>
      </c>
      <c r="B505">
        <v>1667.1</v>
      </c>
      <c r="C505" s="3">
        <f t="shared" si="14"/>
        <v>-7.6122203108419662E-4</v>
      </c>
      <c r="D505" s="4">
        <f t="shared" si="15"/>
        <v>1.1537206884860092</v>
      </c>
    </row>
    <row r="506" spans="1:4" x14ac:dyDescent="0.35">
      <c r="A506" s="1">
        <v>38715</v>
      </c>
      <c r="B506">
        <v>1655.36</v>
      </c>
      <c r="C506" s="3">
        <f t="shared" si="14"/>
        <v>-7.042169036050594E-3</v>
      </c>
      <c r="D506" s="4">
        <f t="shared" si="15"/>
        <v>1.1466785194499587</v>
      </c>
    </row>
    <row r="507" spans="1:4" x14ac:dyDescent="0.35">
      <c r="A507" s="1">
        <v>38716</v>
      </c>
      <c r="B507">
        <v>1645.2</v>
      </c>
      <c r="C507" s="3">
        <f t="shared" si="14"/>
        <v>-6.1376377343900224E-3</v>
      </c>
      <c r="D507" s="4">
        <f t="shared" si="15"/>
        <v>1.1405408817155687</v>
      </c>
    </row>
    <row r="508" spans="1:4" x14ac:dyDescent="0.35">
      <c r="A508" s="1">
        <v>38720</v>
      </c>
      <c r="B508">
        <v>1679.93</v>
      </c>
      <c r="C508" s="3">
        <f t="shared" si="14"/>
        <v>2.110989545344033E-2</v>
      </c>
      <c r="D508" s="4">
        <f t="shared" si="15"/>
        <v>1.161650777169009</v>
      </c>
    </row>
    <row r="509" spans="1:4" x14ac:dyDescent="0.35">
      <c r="A509" s="1">
        <v>38721</v>
      </c>
      <c r="B509">
        <v>1695.83</v>
      </c>
      <c r="C509" s="3">
        <f t="shared" si="14"/>
        <v>9.4646800759554672E-3</v>
      </c>
      <c r="D509" s="4">
        <f t="shared" si="15"/>
        <v>1.1711154572449645</v>
      </c>
    </row>
    <row r="510" spans="1:4" x14ac:dyDescent="0.35">
      <c r="A510" s="1">
        <v>38722</v>
      </c>
      <c r="B510">
        <v>1705.29</v>
      </c>
      <c r="C510" s="3">
        <f t="shared" si="14"/>
        <v>5.5783893432714837E-3</v>
      </c>
      <c r="D510" s="4">
        <f t="shared" si="15"/>
        <v>1.1766938465882359</v>
      </c>
    </row>
    <row r="511" spans="1:4" x14ac:dyDescent="0.35">
      <c r="A511" s="1">
        <v>38723</v>
      </c>
      <c r="B511">
        <v>1734.99</v>
      </c>
      <c r="C511" s="3">
        <f t="shared" si="14"/>
        <v>1.741639251974747E-2</v>
      </c>
      <c r="D511" s="4">
        <f t="shared" si="15"/>
        <v>1.1941102391079834</v>
      </c>
    </row>
    <row r="512" spans="1:4" x14ac:dyDescent="0.35">
      <c r="A512" s="1">
        <v>38726</v>
      </c>
      <c r="B512">
        <v>1741.9</v>
      </c>
      <c r="C512" s="3">
        <f t="shared" si="14"/>
        <v>3.9827318889447128E-3</v>
      </c>
      <c r="D512" s="4">
        <f t="shared" si="15"/>
        <v>1.1980929709969281</v>
      </c>
    </row>
    <row r="513" spans="1:4" x14ac:dyDescent="0.35">
      <c r="A513" s="1">
        <v>38727</v>
      </c>
      <c r="B513">
        <v>1744.02</v>
      </c>
      <c r="C513" s="3">
        <f t="shared" si="14"/>
        <v>1.217061829037247E-3</v>
      </c>
      <c r="D513" s="4">
        <f t="shared" si="15"/>
        <v>1.1993100328259654</v>
      </c>
    </row>
    <row r="514" spans="1:4" x14ac:dyDescent="0.35">
      <c r="A514" s="1">
        <v>38728</v>
      </c>
      <c r="B514">
        <v>1758.24</v>
      </c>
      <c r="C514" s="3">
        <f t="shared" si="14"/>
        <v>8.1535762204560935E-3</v>
      </c>
      <c r="D514" s="4">
        <f t="shared" si="15"/>
        <v>1.2074636090464215</v>
      </c>
    </row>
    <row r="515" spans="1:4" x14ac:dyDescent="0.35">
      <c r="A515" s="1">
        <v>38729</v>
      </c>
      <c r="B515">
        <v>1747.35</v>
      </c>
      <c r="C515" s="3">
        <f t="shared" si="14"/>
        <v>-6.1936936936937137E-3</v>
      </c>
      <c r="D515" s="4">
        <f t="shared" si="15"/>
        <v>1.2012699153527278</v>
      </c>
    </row>
    <row r="516" spans="1:4" x14ac:dyDescent="0.35">
      <c r="A516" s="1">
        <v>38730</v>
      </c>
      <c r="B516">
        <v>1746.78</v>
      </c>
      <c r="C516" s="3">
        <f t="shared" si="14"/>
        <v>-3.2620825821960686E-4</v>
      </c>
      <c r="D516" s="4">
        <f t="shared" si="15"/>
        <v>1.2009437070945082</v>
      </c>
    </row>
    <row r="517" spans="1:4" x14ac:dyDescent="0.35">
      <c r="A517" s="1">
        <v>38734</v>
      </c>
      <c r="B517">
        <v>1736.39</v>
      </c>
      <c r="C517" s="3">
        <f t="shared" ref="C517:C580" si="16">(B517/B516-1)</f>
        <v>-5.9480873378444654E-3</v>
      </c>
      <c r="D517" s="4">
        <f t="shared" ref="D517:D580" si="17">+C517+D516</f>
        <v>1.1949956197566638</v>
      </c>
    </row>
    <row r="518" spans="1:4" x14ac:dyDescent="0.35">
      <c r="A518" s="1">
        <v>38735</v>
      </c>
      <c r="B518">
        <v>1716.62</v>
      </c>
      <c r="C518" s="3">
        <f t="shared" si="16"/>
        <v>-1.1385691002597453E-2</v>
      </c>
      <c r="D518" s="4">
        <f t="shared" si="17"/>
        <v>1.1836099287540662</v>
      </c>
    </row>
    <row r="519" spans="1:4" x14ac:dyDescent="0.35">
      <c r="A519" s="1">
        <v>38736</v>
      </c>
      <c r="B519">
        <v>1729.92</v>
      </c>
      <c r="C519" s="3">
        <f t="shared" si="16"/>
        <v>7.7477834348895769E-3</v>
      </c>
      <c r="D519" s="4">
        <f t="shared" si="17"/>
        <v>1.1913577121889558</v>
      </c>
    </row>
    <row r="520" spans="1:4" x14ac:dyDescent="0.35">
      <c r="A520" s="1">
        <v>38737</v>
      </c>
      <c r="B520">
        <v>1676.38</v>
      </c>
      <c r="C520" s="3">
        <f t="shared" si="16"/>
        <v>-3.0949408065112816E-2</v>
      </c>
      <c r="D520" s="4">
        <f t="shared" si="17"/>
        <v>1.1604083041238429</v>
      </c>
    </row>
    <row r="521" spans="1:4" x14ac:dyDescent="0.35">
      <c r="A521" s="1">
        <v>38740</v>
      </c>
      <c r="B521">
        <v>1676.3</v>
      </c>
      <c r="C521" s="3">
        <f t="shared" si="16"/>
        <v>-4.7721876901496429E-5</v>
      </c>
      <c r="D521" s="4">
        <f t="shared" si="17"/>
        <v>1.1603605822469414</v>
      </c>
    </row>
    <row r="522" spans="1:4" x14ac:dyDescent="0.35">
      <c r="A522" s="1">
        <v>38741</v>
      </c>
      <c r="B522">
        <v>1686.22</v>
      </c>
      <c r="C522" s="3">
        <f t="shared" si="16"/>
        <v>5.9177951440674281E-3</v>
      </c>
      <c r="D522" s="4">
        <f t="shared" si="17"/>
        <v>1.1662783773910088</v>
      </c>
    </row>
    <row r="523" spans="1:4" x14ac:dyDescent="0.35">
      <c r="A523" s="1">
        <v>38742</v>
      </c>
      <c r="B523">
        <v>1677</v>
      </c>
      <c r="C523" s="3">
        <f t="shared" si="16"/>
        <v>-5.4678511700727572E-3</v>
      </c>
      <c r="D523" s="4">
        <f t="shared" si="17"/>
        <v>1.1608105262209361</v>
      </c>
    </row>
    <row r="524" spans="1:4" x14ac:dyDescent="0.35">
      <c r="A524" s="1">
        <v>38743</v>
      </c>
      <c r="B524">
        <v>1690.49</v>
      </c>
      <c r="C524" s="3">
        <f t="shared" si="16"/>
        <v>8.0441264162194326E-3</v>
      </c>
      <c r="D524" s="4">
        <f t="shared" si="17"/>
        <v>1.1688546526371555</v>
      </c>
    </row>
    <row r="525" spans="1:4" x14ac:dyDescent="0.35">
      <c r="A525" s="1">
        <v>38744</v>
      </c>
      <c r="B525">
        <v>1711.11</v>
      </c>
      <c r="C525" s="3">
        <f t="shared" si="16"/>
        <v>1.2197646836124454E-2</v>
      </c>
      <c r="D525" s="4">
        <f t="shared" si="17"/>
        <v>1.1810522994732799</v>
      </c>
    </row>
    <row r="526" spans="1:4" x14ac:dyDescent="0.35">
      <c r="A526" s="1">
        <v>38747</v>
      </c>
      <c r="B526">
        <v>1713.45</v>
      </c>
      <c r="C526" s="3">
        <f t="shared" si="16"/>
        <v>1.3675333555411839E-3</v>
      </c>
      <c r="D526" s="4">
        <f t="shared" si="17"/>
        <v>1.1824198328288211</v>
      </c>
    </row>
    <row r="527" spans="1:4" x14ac:dyDescent="0.35">
      <c r="A527" s="1">
        <v>38748</v>
      </c>
      <c r="B527">
        <v>1710.75</v>
      </c>
      <c r="C527" s="3">
        <f t="shared" si="16"/>
        <v>-1.5757681869912332E-3</v>
      </c>
      <c r="D527" s="4">
        <f t="shared" si="17"/>
        <v>1.1808440646418299</v>
      </c>
    </row>
    <row r="528" spans="1:4" x14ac:dyDescent="0.35">
      <c r="A528" s="1">
        <v>38749</v>
      </c>
      <c r="B528">
        <v>1713.02</v>
      </c>
      <c r="C528" s="3">
        <f t="shared" si="16"/>
        <v>1.3269034049392392E-3</v>
      </c>
      <c r="D528" s="4">
        <f t="shared" si="17"/>
        <v>1.1821709680467691</v>
      </c>
    </row>
    <row r="529" spans="1:4" x14ac:dyDescent="0.35">
      <c r="A529" s="1">
        <v>38750</v>
      </c>
      <c r="B529">
        <v>1685.77</v>
      </c>
      <c r="C529" s="3">
        <f t="shared" si="16"/>
        <v>-1.590757842873991E-2</v>
      </c>
      <c r="D529" s="4">
        <f t="shared" si="17"/>
        <v>1.1662633896180292</v>
      </c>
    </row>
    <row r="530" spans="1:4" x14ac:dyDescent="0.35">
      <c r="A530" s="1">
        <v>38751</v>
      </c>
      <c r="B530">
        <v>1664.53</v>
      </c>
      <c r="C530" s="3">
        <f t="shared" si="16"/>
        <v>-1.2599583573085327E-2</v>
      </c>
      <c r="D530" s="4">
        <f t="shared" si="17"/>
        <v>1.153663806044944</v>
      </c>
    </row>
    <row r="531" spans="1:4" x14ac:dyDescent="0.35">
      <c r="A531" s="1">
        <v>38754</v>
      </c>
      <c r="B531">
        <v>1657.54</v>
      </c>
      <c r="C531" s="3">
        <f t="shared" si="16"/>
        <v>-4.1993836097877768E-3</v>
      </c>
      <c r="D531" s="4">
        <f t="shared" si="17"/>
        <v>1.1494644224351562</v>
      </c>
    </row>
    <row r="532" spans="1:4" x14ac:dyDescent="0.35">
      <c r="A532" s="1">
        <v>38755</v>
      </c>
      <c r="B532">
        <v>1651.84</v>
      </c>
      <c r="C532" s="3">
        <f t="shared" si="16"/>
        <v>-3.4388310387682974E-3</v>
      </c>
      <c r="D532" s="4">
        <f t="shared" si="17"/>
        <v>1.1460255913963879</v>
      </c>
    </row>
    <row r="533" spans="1:4" x14ac:dyDescent="0.35">
      <c r="A533" s="1">
        <v>38756</v>
      </c>
      <c r="B533">
        <v>1670.47</v>
      </c>
      <c r="C533" s="3">
        <f t="shared" si="16"/>
        <v>1.1278332041844363E-2</v>
      </c>
      <c r="D533" s="4">
        <f t="shared" si="17"/>
        <v>1.1573039234382323</v>
      </c>
    </row>
    <row r="534" spans="1:4" x14ac:dyDescent="0.35">
      <c r="A534" s="1">
        <v>38757</v>
      </c>
      <c r="B534">
        <v>1654.08</v>
      </c>
      <c r="C534" s="3">
        <f t="shared" si="16"/>
        <v>-9.8116099061941187E-3</v>
      </c>
      <c r="D534" s="4">
        <f t="shared" si="17"/>
        <v>1.1474923135320383</v>
      </c>
    </row>
    <row r="535" spans="1:4" x14ac:dyDescent="0.35">
      <c r="A535" s="1">
        <v>38758</v>
      </c>
      <c r="B535">
        <v>1663.75</v>
      </c>
      <c r="C535" s="3">
        <f t="shared" si="16"/>
        <v>5.8461501257496273E-3</v>
      </c>
      <c r="D535" s="4">
        <f t="shared" si="17"/>
        <v>1.1533384636577879</v>
      </c>
    </row>
    <row r="536" spans="1:4" x14ac:dyDescent="0.35">
      <c r="A536" s="1">
        <v>38761</v>
      </c>
      <c r="B536">
        <v>1645.83</v>
      </c>
      <c r="C536" s="3">
        <f t="shared" si="16"/>
        <v>-1.0770848985725112E-2</v>
      </c>
      <c r="D536" s="4">
        <f t="shared" si="17"/>
        <v>1.1425676146720627</v>
      </c>
    </row>
    <row r="537" spans="1:4" x14ac:dyDescent="0.35">
      <c r="A537" s="1">
        <v>38762</v>
      </c>
      <c r="B537">
        <v>1661.95</v>
      </c>
      <c r="C537" s="3">
        <f t="shared" si="16"/>
        <v>9.7944502166080749E-3</v>
      </c>
      <c r="D537" s="4">
        <f t="shared" si="17"/>
        <v>1.1523620648886708</v>
      </c>
    </row>
    <row r="538" spans="1:4" x14ac:dyDescent="0.35">
      <c r="A538" s="1">
        <v>38763</v>
      </c>
      <c r="B538">
        <v>1673.15</v>
      </c>
      <c r="C538" s="3">
        <f t="shared" si="16"/>
        <v>6.7390715725503814E-3</v>
      </c>
      <c r="D538" s="4">
        <f t="shared" si="17"/>
        <v>1.1591011364612211</v>
      </c>
    </row>
    <row r="539" spans="1:4" x14ac:dyDescent="0.35">
      <c r="A539" s="1">
        <v>38764</v>
      </c>
      <c r="B539">
        <v>1688.61</v>
      </c>
      <c r="C539" s="3">
        <f t="shared" si="16"/>
        <v>9.2400561814540705E-3</v>
      </c>
      <c r="D539" s="4">
        <f t="shared" si="17"/>
        <v>1.1683411926426752</v>
      </c>
    </row>
    <row r="540" spans="1:4" x14ac:dyDescent="0.35">
      <c r="A540" s="1">
        <v>38765</v>
      </c>
      <c r="B540">
        <v>1675.21</v>
      </c>
      <c r="C540" s="3">
        <f t="shared" si="16"/>
        <v>-7.9355209314169173E-3</v>
      </c>
      <c r="D540" s="4">
        <f t="shared" si="17"/>
        <v>1.1604056717112583</v>
      </c>
    </row>
    <row r="541" spans="1:4" x14ac:dyDescent="0.35">
      <c r="A541" s="1">
        <v>38769</v>
      </c>
      <c r="B541">
        <v>1655.68</v>
      </c>
      <c r="C541" s="3">
        <f t="shared" si="16"/>
        <v>-1.1658239862464947E-2</v>
      </c>
      <c r="D541" s="4">
        <f t="shared" si="17"/>
        <v>1.1487474318487934</v>
      </c>
    </row>
    <row r="542" spans="1:4" x14ac:dyDescent="0.35">
      <c r="A542" s="1">
        <v>38770</v>
      </c>
      <c r="B542">
        <v>1677.52</v>
      </c>
      <c r="C542" s="3">
        <f t="shared" si="16"/>
        <v>1.3190954773869334E-2</v>
      </c>
      <c r="D542" s="4">
        <f t="shared" si="17"/>
        <v>1.1619383866226627</v>
      </c>
    </row>
    <row r="543" spans="1:4" x14ac:dyDescent="0.35">
      <c r="A543" s="1">
        <v>38771</v>
      </c>
      <c r="B543">
        <v>1672.29</v>
      </c>
      <c r="C543" s="3">
        <f t="shared" si="16"/>
        <v>-3.1176975535314178E-3</v>
      </c>
      <c r="D543" s="4">
        <f t="shared" si="17"/>
        <v>1.1588206890691313</v>
      </c>
    </row>
    <row r="544" spans="1:4" x14ac:dyDescent="0.35">
      <c r="A544" s="1">
        <v>38772</v>
      </c>
      <c r="B544">
        <v>1676.5</v>
      </c>
      <c r="C544" s="3">
        <f t="shared" si="16"/>
        <v>2.5175059349753504E-3</v>
      </c>
      <c r="D544" s="4">
        <f t="shared" si="17"/>
        <v>1.1613381950041066</v>
      </c>
    </row>
    <row r="545" spans="1:4" x14ac:dyDescent="0.35">
      <c r="A545" s="1">
        <v>38775</v>
      </c>
      <c r="B545">
        <v>1695.66</v>
      </c>
      <c r="C545" s="3">
        <f t="shared" si="16"/>
        <v>1.1428571428571566E-2</v>
      </c>
      <c r="D545" s="4">
        <f t="shared" si="17"/>
        <v>1.1727667664326782</v>
      </c>
    </row>
    <row r="546" spans="1:4" x14ac:dyDescent="0.35">
      <c r="A546" s="1">
        <v>38776</v>
      </c>
      <c r="B546">
        <v>1670.57</v>
      </c>
      <c r="C546" s="3">
        <f t="shared" si="16"/>
        <v>-1.4796598374674286E-2</v>
      </c>
      <c r="D546" s="4">
        <f t="shared" si="17"/>
        <v>1.1579701680580039</v>
      </c>
    </row>
    <row r="547" spans="1:4" x14ac:dyDescent="0.35">
      <c r="A547" s="1">
        <v>38777</v>
      </c>
      <c r="B547">
        <v>1694.58</v>
      </c>
      <c r="C547" s="3">
        <f t="shared" si="16"/>
        <v>1.4372339979767279E-2</v>
      </c>
      <c r="D547" s="4">
        <f t="shared" si="17"/>
        <v>1.1723425080377712</v>
      </c>
    </row>
    <row r="548" spans="1:4" x14ac:dyDescent="0.35">
      <c r="A548" s="1">
        <v>38778</v>
      </c>
      <c r="B548">
        <v>1693.78</v>
      </c>
      <c r="C548" s="3">
        <f t="shared" si="16"/>
        <v>-4.7209338007059287E-4</v>
      </c>
      <c r="D548" s="4">
        <f t="shared" si="17"/>
        <v>1.1718704146577006</v>
      </c>
    </row>
    <row r="549" spans="1:4" x14ac:dyDescent="0.35">
      <c r="A549" s="1">
        <v>38779</v>
      </c>
      <c r="B549">
        <v>1684.32</v>
      </c>
      <c r="C549" s="3">
        <f t="shared" si="16"/>
        <v>-5.5851409273931507E-3</v>
      </c>
      <c r="D549" s="4">
        <f t="shared" si="17"/>
        <v>1.1662852737303075</v>
      </c>
    </row>
    <row r="550" spans="1:4" x14ac:dyDescent="0.35">
      <c r="A550" s="1">
        <v>38782</v>
      </c>
      <c r="B550">
        <v>1669.94</v>
      </c>
      <c r="C550" s="3">
        <f t="shared" si="16"/>
        <v>-8.5375700579461977E-3</v>
      </c>
      <c r="D550" s="4">
        <f t="shared" si="17"/>
        <v>1.1577477036723614</v>
      </c>
    </row>
    <row r="551" spans="1:4" x14ac:dyDescent="0.35">
      <c r="A551" s="1">
        <v>38783</v>
      </c>
      <c r="B551">
        <v>1661.02</v>
      </c>
      <c r="C551" s="3">
        <f t="shared" si="16"/>
        <v>-5.3415092757823635E-3</v>
      </c>
      <c r="D551" s="4">
        <f t="shared" si="17"/>
        <v>1.1524061943965789</v>
      </c>
    </row>
    <row r="552" spans="1:4" x14ac:dyDescent="0.35">
      <c r="A552" s="1">
        <v>38784</v>
      </c>
      <c r="B552">
        <v>1660.35</v>
      </c>
      <c r="C552" s="3">
        <f t="shared" si="16"/>
        <v>-4.0336660606132835E-4</v>
      </c>
      <c r="D552" s="4">
        <f t="shared" si="17"/>
        <v>1.1520028277905174</v>
      </c>
    </row>
    <row r="553" spans="1:4" x14ac:dyDescent="0.35">
      <c r="A553" s="1">
        <v>38785</v>
      </c>
      <c r="B553">
        <v>1645.09</v>
      </c>
      <c r="C553" s="3">
        <f t="shared" si="16"/>
        <v>-9.1908332580480367E-3</v>
      </c>
      <c r="D553" s="4">
        <f t="shared" si="17"/>
        <v>1.1428119945324693</v>
      </c>
    </row>
    <row r="554" spans="1:4" x14ac:dyDescent="0.35">
      <c r="A554" s="1">
        <v>38786</v>
      </c>
      <c r="B554">
        <v>1648.23</v>
      </c>
      <c r="C554" s="3">
        <f t="shared" si="16"/>
        <v>1.9087101617540903E-3</v>
      </c>
      <c r="D554" s="4">
        <f t="shared" si="17"/>
        <v>1.1447207046942234</v>
      </c>
    </row>
    <row r="555" spans="1:4" x14ac:dyDescent="0.35">
      <c r="A555" s="1">
        <v>38789</v>
      </c>
      <c r="B555">
        <v>1653.79</v>
      </c>
      <c r="C555" s="3">
        <f t="shared" si="16"/>
        <v>3.3733156173592072E-3</v>
      </c>
      <c r="D555" s="4">
        <f t="shared" si="17"/>
        <v>1.1480940203115826</v>
      </c>
    </row>
    <row r="556" spans="1:4" x14ac:dyDescent="0.35">
      <c r="A556" s="1">
        <v>38790</v>
      </c>
      <c r="B556">
        <v>1681.15</v>
      </c>
      <c r="C556" s="3">
        <f t="shared" si="16"/>
        <v>1.6543817534269811E-2</v>
      </c>
      <c r="D556" s="4">
        <f t="shared" si="17"/>
        <v>1.1646378378458524</v>
      </c>
    </row>
    <row r="557" spans="1:4" x14ac:dyDescent="0.35">
      <c r="A557" s="1">
        <v>38791</v>
      </c>
      <c r="B557">
        <v>1694.46</v>
      </c>
      <c r="C557" s="3">
        <f t="shared" si="16"/>
        <v>7.9171995360318714E-3</v>
      </c>
      <c r="D557" s="4">
        <f t="shared" si="17"/>
        <v>1.1725550373818843</v>
      </c>
    </row>
    <row r="558" spans="1:4" x14ac:dyDescent="0.35">
      <c r="A558" s="1">
        <v>38792</v>
      </c>
      <c r="B558">
        <v>1679.05</v>
      </c>
      <c r="C558" s="3">
        <f t="shared" si="16"/>
        <v>-9.0943427404601707E-3</v>
      </c>
      <c r="D558" s="4">
        <f t="shared" si="17"/>
        <v>1.1634606946414241</v>
      </c>
    </row>
    <row r="559" spans="1:4" x14ac:dyDescent="0.35">
      <c r="A559" s="1">
        <v>38793</v>
      </c>
      <c r="B559">
        <v>1685.66</v>
      </c>
      <c r="C559" s="3">
        <f t="shared" si="16"/>
        <v>3.9367499478872858E-3</v>
      </c>
      <c r="D559" s="4">
        <f t="shared" si="17"/>
        <v>1.1673974445893114</v>
      </c>
    </row>
    <row r="560" spans="1:4" x14ac:dyDescent="0.35">
      <c r="A560" s="1">
        <v>38796</v>
      </c>
      <c r="B560">
        <v>1688.98</v>
      </c>
      <c r="C560" s="3">
        <f t="shared" si="16"/>
        <v>1.9695549517695365E-3</v>
      </c>
      <c r="D560" s="4">
        <f t="shared" si="17"/>
        <v>1.1693669995410809</v>
      </c>
    </row>
    <row r="561" spans="1:4" x14ac:dyDescent="0.35">
      <c r="A561" s="1">
        <v>38797</v>
      </c>
      <c r="B561">
        <v>1672.47</v>
      </c>
      <c r="C561" s="3">
        <f t="shared" si="16"/>
        <v>-9.7751305521676102E-3</v>
      </c>
      <c r="D561" s="4">
        <f t="shared" si="17"/>
        <v>1.1595918689889133</v>
      </c>
    </row>
    <row r="562" spans="1:4" x14ac:dyDescent="0.35">
      <c r="A562" s="1">
        <v>38798</v>
      </c>
      <c r="B562">
        <v>1676.32</v>
      </c>
      <c r="C562" s="3">
        <f t="shared" si="16"/>
        <v>2.3019844900058484E-3</v>
      </c>
      <c r="D562" s="4">
        <f t="shared" si="17"/>
        <v>1.1618938534789192</v>
      </c>
    </row>
    <row r="563" spans="1:4" x14ac:dyDescent="0.35">
      <c r="A563" s="1">
        <v>38799</v>
      </c>
      <c r="B563">
        <v>1670.73</v>
      </c>
      <c r="C563" s="3">
        <f t="shared" si="16"/>
        <v>-3.3346855015747856E-3</v>
      </c>
      <c r="D563" s="4">
        <f t="shared" si="17"/>
        <v>1.1585591679773444</v>
      </c>
    </row>
    <row r="564" spans="1:4" x14ac:dyDescent="0.35">
      <c r="A564" s="1">
        <v>38800</v>
      </c>
      <c r="B564">
        <v>1679.81</v>
      </c>
      <c r="C564" s="3">
        <f t="shared" si="16"/>
        <v>5.434750079306605E-3</v>
      </c>
      <c r="D564" s="4">
        <f t="shared" si="17"/>
        <v>1.163993918056651</v>
      </c>
    </row>
    <row r="565" spans="1:4" x14ac:dyDescent="0.35">
      <c r="A565" s="1">
        <v>38803</v>
      </c>
      <c r="B565">
        <v>1680.63</v>
      </c>
      <c r="C565" s="3">
        <f t="shared" si="16"/>
        <v>4.8815044558625509E-4</v>
      </c>
      <c r="D565" s="4">
        <f t="shared" si="17"/>
        <v>1.1644820685022372</v>
      </c>
    </row>
    <row r="566" spans="1:4" x14ac:dyDescent="0.35">
      <c r="A566" s="1">
        <v>38804</v>
      </c>
      <c r="B566">
        <v>1673.03</v>
      </c>
      <c r="C566" s="3">
        <f t="shared" si="16"/>
        <v>-4.5221137311604043E-3</v>
      </c>
      <c r="D566" s="4">
        <f t="shared" si="17"/>
        <v>1.1599599547710768</v>
      </c>
    </row>
    <row r="567" spans="1:4" x14ac:dyDescent="0.35">
      <c r="A567" s="1">
        <v>38805</v>
      </c>
      <c r="B567">
        <v>1703.84</v>
      </c>
      <c r="C567" s="3">
        <f t="shared" si="16"/>
        <v>1.8415688899780625E-2</v>
      </c>
      <c r="D567" s="4">
        <f t="shared" si="17"/>
        <v>1.1783756436708575</v>
      </c>
    </row>
    <row r="568" spans="1:4" x14ac:dyDescent="0.35">
      <c r="A568" s="1">
        <v>38806</v>
      </c>
      <c r="B568">
        <v>1708.68</v>
      </c>
      <c r="C568" s="3">
        <f t="shared" si="16"/>
        <v>2.8406423138322978E-3</v>
      </c>
      <c r="D568" s="4">
        <f t="shared" si="17"/>
        <v>1.1812162859846898</v>
      </c>
    </row>
    <row r="569" spans="1:4" x14ac:dyDescent="0.35">
      <c r="A569" s="1">
        <v>38807</v>
      </c>
      <c r="B569">
        <v>1703.66</v>
      </c>
      <c r="C569" s="3">
        <f t="shared" si="16"/>
        <v>-2.9379403984362007E-3</v>
      </c>
      <c r="D569" s="4">
        <f t="shared" si="17"/>
        <v>1.1782783455862536</v>
      </c>
    </row>
    <row r="570" spans="1:4" x14ac:dyDescent="0.35">
      <c r="A570" s="1">
        <v>38810</v>
      </c>
      <c r="B570">
        <v>1706.77</v>
      </c>
      <c r="C570" s="3">
        <f t="shared" si="16"/>
        <v>1.8254816101803684E-3</v>
      </c>
      <c r="D570" s="4">
        <f t="shared" si="17"/>
        <v>1.1801038271964339</v>
      </c>
    </row>
    <row r="571" spans="1:4" x14ac:dyDescent="0.35">
      <c r="A571" s="1">
        <v>38811</v>
      </c>
      <c r="B571">
        <v>1716.55</v>
      </c>
      <c r="C571" s="3">
        <f t="shared" si="16"/>
        <v>5.7301218090310968E-3</v>
      </c>
      <c r="D571" s="4">
        <f t="shared" si="17"/>
        <v>1.185833949005465</v>
      </c>
    </row>
    <row r="572" spans="1:4" x14ac:dyDescent="0.35">
      <c r="A572" s="1">
        <v>38812</v>
      </c>
      <c r="B572">
        <v>1732.74</v>
      </c>
      <c r="C572" s="3">
        <f t="shared" si="16"/>
        <v>9.4317089510937979E-3</v>
      </c>
      <c r="D572" s="4">
        <f t="shared" si="17"/>
        <v>1.1952656579565588</v>
      </c>
    </row>
    <row r="573" spans="1:4" x14ac:dyDescent="0.35">
      <c r="A573" s="1">
        <v>38813</v>
      </c>
      <c r="B573">
        <v>1739.2</v>
      </c>
      <c r="C573" s="3">
        <f t="shared" si="16"/>
        <v>3.7281992682109966E-3</v>
      </c>
      <c r="D573" s="4">
        <f t="shared" si="17"/>
        <v>1.1989938572247698</v>
      </c>
    </row>
    <row r="574" spans="1:4" x14ac:dyDescent="0.35">
      <c r="A574" s="1">
        <v>38814</v>
      </c>
      <c r="B574">
        <v>1723.03</v>
      </c>
      <c r="C574" s="3">
        <f t="shared" si="16"/>
        <v>-9.297378104875853E-3</v>
      </c>
      <c r="D574" s="4">
        <f t="shared" si="17"/>
        <v>1.1896964791198941</v>
      </c>
    </row>
    <row r="575" spans="1:4" x14ac:dyDescent="0.35">
      <c r="A575" s="1">
        <v>38817</v>
      </c>
      <c r="B575">
        <v>1718.86</v>
      </c>
      <c r="C575" s="3">
        <f t="shared" si="16"/>
        <v>-2.4201551917262254E-3</v>
      </c>
      <c r="D575" s="4">
        <f t="shared" si="17"/>
        <v>1.1872763239281678</v>
      </c>
    </row>
    <row r="576" spans="1:4" x14ac:dyDescent="0.35">
      <c r="A576" s="1">
        <v>38818</v>
      </c>
      <c r="B576">
        <v>1704.4</v>
      </c>
      <c r="C576" s="3">
        <f t="shared" si="16"/>
        <v>-8.4125525057304751E-3</v>
      </c>
      <c r="D576" s="4">
        <f t="shared" si="17"/>
        <v>1.1788637714224373</v>
      </c>
    </row>
    <row r="577" spans="1:4" x14ac:dyDescent="0.35">
      <c r="A577" s="1">
        <v>38819</v>
      </c>
      <c r="B577">
        <v>1704.75</v>
      </c>
      <c r="C577" s="3">
        <f t="shared" si="16"/>
        <v>2.0535085660644548E-4</v>
      </c>
      <c r="D577" s="4">
        <f t="shared" si="17"/>
        <v>1.1790691222790437</v>
      </c>
    </row>
    <row r="578" spans="1:4" x14ac:dyDescent="0.35">
      <c r="A578" s="1">
        <v>38820</v>
      </c>
      <c r="B578">
        <v>1712.07</v>
      </c>
      <c r="C578" s="3">
        <f t="shared" si="16"/>
        <v>4.2938847338318542E-3</v>
      </c>
      <c r="D578" s="4">
        <f t="shared" si="17"/>
        <v>1.1833630070128756</v>
      </c>
    </row>
    <row r="579" spans="1:4" x14ac:dyDescent="0.35">
      <c r="A579" s="1">
        <v>38824</v>
      </c>
      <c r="B579">
        <v>1694.32</v>
      </c>
      <c r="C579" s="3">
        <f t="shared" si="16"/>
        <v>-1.0367566746686707E-2</v>
      </c>
      <c r="D579" s="4">
        <f t="shared" si="17"/>
        <v>1.1729954402661888</v>
      </c>
    </row>
    <row r="580" spans="1:4" x14ac:dyDescent="0.35">
      <c r="A580" s="1">
        <v>38825</v>
      </c>
      <c r="B580">
        <v>1726.64</v>
      </c>
      <c r="C580" s="3">
        <f t="shared" si="16"/>
        <v>1.9075499315359679E-2</v>
      </c>
      <c r="D580" s="4">
        <f t="shared" si="17"/>
        <v>1.1920709395815485</v>
      </c>
    </row>
    <row r="581" spans="1:4" x14ac:dyDescent="0.35">
      <c r="A581" s="1">
        <v>38826</v>
      </c>
      <c r="B581">
        <v>1734.04</v>
      </c>
      <c r="C581" s="3">
        <f t="shared" ref="C581:C644" si="18">(B581/B580-1)</f>
        <v>4.2857804753739792E-3</v>
      </c>
      <c r="D581" s="4">
        <f t="shared" ref="D581:D644" si="19">+C581+D580</f>
        <v>1.1963567200569225</v>
      </c>
    </row>
    <row r="582" spans="1:4" x14ac:dyDescent="0.35">
      <c r="A582" s="1">
        <v>38827</v>
      </c>
      <c r="B582">
        <v>1728.9</v>
      </c>
      <c r="C582" s="3">
        <f t="shared" si="18"/>
        <v>-2.9641761435721392E-3</v>
      </c>
      <c r="D582" s="4">
        <f t="shared" si="19"/>
        <v>1.1933925439133504</v>
      </c>
    </row>
    <row r="583" spans="1:4" x14ac:dyDescent="0.35">
      <c r="A583" s="1">
        <v>38828</v>
      </c>
      <c r="B583">
        <v>1709.02</v>
      </c>
      <c r="C583" s="3">
        <f t="shared" si="18"/>
        <v>-1.14986407542369E-2</v>
      </c>
      <c r="D583" s="4">
        <f t="shared" si="19"/>
        <v>1.1818939031591134</v>
      </c>
    </row>
    <row r="584" spans="1:4" x14ac:dyDescent="0.35">
      <c r="A584" s="1">
        <v>38831</v>
      </c>
      <c r="B584">
        <v>1706.44</v>
      </c>
      <c r="C584" s="3">
        <f t="shared" si="18"/>
        <v>-1.5096371019648336E-3</v>
      </c>
      <c r="D584" s="4">
        <f t="shared" si="19"/>
        <v>1.1803842660571484</v>
      </c>
    </row>
    <row r="585" spans="1:4" x14ac:dyDescent="0.35">
      <c r="A585" s="1">
        <v>38832</v>
      </c>
      <c r="B585">
        <v>1701.47</v>
      </c>
      <c r="C585" s="3">
        <f t="shared" si="18"/>
        <v>-2.9124961909003932E-3</v>
      </c>
      <c r="D585" s="4">
        <f t="shared" si="19"/>
        <v>1.177471769866248</v>
      </c>
    </row>
    <row r="586" spans="1:4" x14ac:dyDescent="0.35">
      <c r="A586" s="1">
        <v>38833</v>
      </c>
      <c r="B586">
        <v>1702.2</v>
      </c>
      <c r="C586" s="3">
        <f t="shared" si="18"/>
        <v>4.2904077062777546E-4</v>
      </c>
      <c r="D586" s="4">
        <f t="shared" si="19"/>
        <v>1.1779008106368758</v>
      </c>
    </row>
    <row r="587" spans="1:4" x14ac:dyDescent="0.35">
      <c r="A587" s="1">
        <v>38834</v>
      </c>
      <c r="B587">
        <v>1717.14</v>
      </c>
      <c r="C587" s="3">
        <f t="shared" si="18"/>
        <v>8.7768769827283322E-3</v>
      </c>
      <c r="D587" s="4">
        <f t="shared" si="19"/>
        <v>1.1866776876196041</v>
      </c>
    </row>
    <row r="588" spans="1:4" x14ac:dyDescent="0.35">
      <c r="A588" s="1">
        <v>38835</v>
      </c>
      <c r="B588">
        <v>1700.71</v>
      </c>
      <c r="C588" s="3">
        <f t="shared" si="18"/>
        <v>-9.5682355544685072E-3</v>
      </c>
      <c r="D588" s="4">
        <f t="shared" si="19"/>
        <v>1.1771094520651357</v>
      </c>
    </row>
    <row r="589" spans="1:4" x14ac:dyDescent="0.35">
      <c r="A589" s="1">
        <v>38838</v>
      </c>
      <c r="B589">
        <v>1686.61</v>
      </c>
      <c r="C589" s="3">
        <f t="shared" si="18"/>
        <v>-8.2906550793493405E-3</v>
      </c>
      <c r="D589" s="4">
        <f t="shared" si="19"/>
        <v>1.1688187969857864</v>
      </c>
    </row>
    <row r="590" spans="1:4" x14ac:dyDescent="0.35">
      <c r="A590" s="1">
        <v>38839</v>
      </c>
      <c r="B590">
        <v>1689.93</v>
      </c>
      <c r="C590" s="3">
        <f t="shared" si="18"/>
        <v>1.9684455801876055E-3</v>
      </c>
      <c r="D590" s="4">
        <f t="shared" si="19"/>
        <v>1.170787242565974</v>
      </c>
    </row>
    <row r="591" spans="1:4" x14ac:dyDescent="0.35">
      <c r="A591" s="1">
        <v>38840</v>
      </c>
      <c r="B591">
        <v>1686.3</v>
      </c>
      <c r="C591" s="3">
        <f t="shared" si="18"/>
        <v>-2.1480179652412223E-3</v>
      </c>
      <c r="D591" s="4">
        <f t="shared" si="19"/>
        <v>1.1686392246007329</v>
      </c>
    </row>
    <row r="592" spans="1:4" x14ac:dyDescent="0.35">
      <c r="A592" s="1">
        <v>38841</v>
      </c>
      <c r="B592">
        <v>1701.03</v>
      </c>
      <c r="C592" s="3">
        <f t="shared" si="18"/>
        <v>8.7351005159224115E-3</v>
      </c>
      <c r="D592" s="4">
        <f t="shared" si="19"/>
        <v>1.1773743251166553</v>
      </c>
    </row>
    <row r="593" spans="1:4" x14ac:dyDescent="0.35">
      <c r="A593" s="1">
        <v>38842</v>
      </c>
      <c r="B593">
        <v>1713.84</v>
      </c>
      <c r="C593" s="3">
        <f t="shared" si="18"/>
        <v>7.5307313803989473E-3</v>
      </c>
      <c r="D593" s="4">
        <f t="shared" si="19"/>
        <v>1.1849050564970542</v>
      </c>
    </row>
    <row r="594" spans="1:4" x14ac:dyDescent="0.35">
      <c r="A594" s="1">
        <v>38845</v>
      </c>
      <c r="B594">
        <v>1715.23</v>
      </c>
      <c r="C594" s="3">
        <f t="shared" si="18"/>
        <v>8.1104420482658313E-4</v>
      </c>
      <c r="D594" s="4">
        <f t="shared" si="19"/>
        <v>1.1857161007018808</v>
      </c>
    </row>
    <row r="595" spans="1:4" x14ac:dyDescent="0.35">
      <c r="A595" s="1">
        <v>38846</v>
      </c>
      <c r="B595">
        <v>1711.17</v>
      </c>
      <c r="C595" s="3">
        <f t="shared" si="18"/>
        <v>-2.3670294945866699E-3</v>
      </c>
      <c r="D595" s="4">
        <f t="shared" si="19"/>
        <v>1.183349071207294</v>
      </c>
    </row>
    <row r="596" spans="1:4" x14ac:dyDescent="0.35">
      <c r="A596" s="1">
        <v>38847</v>
      </c>
      <c r="B596">
        <v>1694.82</v>
      </c>
      <c r="C596" s="3">
        <f t="shared" si="18"/>
        <v>-9.5548659688985405E-3</v>
      </c>
      <c r="D596" s="4">
        <f t="shared" si="19"/>
        <v>1.1737942052383956</v>
      </c>
    </row>
    <row r="597" spans="1:4" x14ac:dyDescent="0.35">
      <c r="A597" s="1">
        <v>38848</v>
      </c>
      <c r="B597">
        <v>1657.48</v>
      </c>
      <c r="C597" s="3">
        <f t="shared" si="18"/>
        <v>-2.2031838189306208E-2</v>
      </c>
      <c r="D597" s="4">
        <f t="shared" si="19"/>
        <v>1.1517623670490895</v>
      </c>
    </row>
    <row r="598" spans="1:4" x14ac:dyDescent="0.35">
      <c r="A598" s="1">
        <v>38849</v>
      </c>
      <c r="B598">
        <v>1635.81</v>
      </c>
      <c r="C598" s="3">
        <f t="shared" si="18"/>
        <v>-1.3074064242102557E-2</v>
      </c>
      <c r="D598" s="4">
        <f t="shared" si="19"/>
        <v>1.138688302806987</v>
      </c>
    </row>
    <row r="599" spans="1:4" x14ac:dyDescent="0.35">
      <c r="A599" s="1">
        <v>38852</v>
      </c>
      <c r="B599">
        <v>1634.78</v>
      </c>
      <c r="C599" s="3">
        <f t="shared" si="18"/>
        <v>-6.2965747855803222E-4</v>
      </c>
      <c r="D599" s="4">
        <f t="shared" si="19"/>
        <v>1.1380586453284289</v>
      </c>
    </row>
    <row r="600" spans="1:4" x14ac:dyDescent="0.35">
      <c r="A600" s="1">
        <v>38853</v>
      </c>
      <c r="B600">
        <v>1623.69</v>
      </c>
      <c r="C600" s="3">
        <f t="shared" si="18"/>
        <v>-6.7837874209373261E-3</v>
      </c>
      <c r="D600" s="4">
        <f t="shared" si="19"/>
        <v>1.1312748579074916</v>
      </c>
    </row>
    <row r="601" spans="1:4" x14ac:dyDescent="0.35">
      <c r="A601" s="1">
        <v>38854</v>
      </c>
      <c r="B601">
        <v>1598.91</v>
      </c>
      <c r="C601" s="3">
        <f t="shared" si="18"/>
        <v>-1.5261533913493275E-2</v>
      </c>
      <c r="D601" s="4">
        <f t="shared" si="19"/>
        <v>1.1160133239939984</v>
      </c>
    </row>
    <row r="602" spans="1:4" x14ac:dyDescent="0.35">
      <c r="A602" s="1">
        <v>38855</v>
      </c>
      <c r="B602">
        <v>1587.11</v>
      </c>
      <c r="C602" s="3">
        <f t="shared" si="18"/>
        <v>-7.3800276438324985E-3</v>
      </c>
      <c r="D602" s="4">
        <f t="shared" si="19"/>
        <v>1.1086332963501659</v>
      </c>
    </row>
    <row r="603" spans="1:4" x14ac:dyDescent="0.35">
      <c r="A603" s="1">
        <v>38856</v>
      </c>
      <c r="B603">
        <v>1600.86</v>
      </c>
      <c r="C603" s="3">
        <f t="shared" si="18"/>
        <v>8.6635456899648577E-3</v>
      </c>
      <c r="D603" s="4">
        <f t="shared" si="19"/>
        <v>1.1172968420401308</v>
      </c>
    </row>
    <row r="604" spans="1:4" x14ac:dyDescent="0.35">
      <c r="A604" s="1">
        <v>38859</v>
      </c>
      <c r="B604">
        <v>1584.57</v>
      </c>
      <c r="C604" s="3">
        <f t="shared" si="18"/>
        <v>-1.0175780517971522E-2</v>
      </c>
      <c r="D604" s="4">
        <f t="shared" si="19"/>
        <v>1.1071210615221592</v>
      </c>
    </row>
    <row r="605" spans="1:4" x14ac:dyDescent="0.35">
      <c r="A605" s="1">
        <v>38860</v>
      </c>
      <c r="B605">
        <v>1569.01</v>
      </c>
      <c r="C605" s="3">
        <f t="shared" si="18"/>
        <v>-9.8196987195263707E-3</v>
      </c>
      <c r="D605" s="4">
        <f t="shared" si="19"/>
        <v>1.0973013628026327</v>
      </c>
    </row>
    <row r="606" spans="1:4" x14ac:dyDescent="0.35">
      <c r="A606" s="1">
        <v>38861</v>
      </c>
      <c r="B606">
        <v>1580.18</v>
      </c>
      <c r="C606" s="3">
        <f t="shared" si="18"/>
        <v>7.1191388200202432E-3</v>
      </c>
      <c r="D606" s="4">
        <f t="shared" si="19"/>
        <v>1.1044205016226529</v>
      </c>
    </row>
    <row r="607" spans="1:4" x14ac:dyDescent="0.35">
      <c r="A607" s="1">
        <v>38862</v>
      </c>
      <c r="B607">
        <v>1599.68</v>
      </c>
      <c r="C607" s="3">
        <f t="shared" si="18"/>
        <v>1.2340366287384885E-2</v>
      </c>
      <c r="D607" s="4">
        <f t="shared" si="19"/>
        <v>1.1167608679100378</v>
      </c>
    </row>
    <row r="608" spans="1:4" x14ac:dyDescent="0.35">
      <c r="A608" s="1">
        <v>38863</v>
      </c>
      <c r="B608">
        <v>1606.37</v>
      </c>
      <c r="C608" s="3">
        <f t="shared" si="18"/>
        <v>4.1820864172834593E-3</v>
      </c>
      <c r="D608" s="4">
        <f t="shared" si="19"/>
        <v>1.1209429543273213</v>
      </c>
    </row>
    <row r="609" spans="1:4" x14ac:dyDescent="0.35">
      <c r="A609" s="1">
        <v>38867</v>
      </c>
      <c r="B609">
        <v>1571.29</v>
      </c>
      <c r="C609" s="3">
        <f t="shared" si="18"/>
        <v>-2.1838057234634611E-2</v>
      </c>
      <c r="D609" s="4">
        <f t="shared" si="19"/>
        <v>1.0991048970926867</v>
      </c>
    </row>
    <row r="610" spans="1:4" x14ac:dyDescent="0.35">
      <c r="A610" s="1">
        <v>38868</v>
      </c>
      <c r="B610">
        <v>1579.58</v>
      </c>
      <c r="C610" s="3">
        <f t="shared" si="18"/>
        <v>5.2759197856537821E-3</v>
      </c>
      <c r="D610" s="4">
        <f t="shared" si="19"/>
        <v>1.1043808168783404</v>
      </c>
    </row>
    <row r="611" spans="1:4" x14ac:dyDescent="0.35">
      <c r="A611" s="1">
        <v>38869</v>
      </c>
      <c r="B611">
        <v>1616.57</v>
      </c>
      <c r="C611" s="3">
        <f t="shared" si="18"/>
        <v>2.3417617341318531E-2</v>
      </c>
      <c r="D611" s="4">
        <f t="shared" si="19"/>
        <v>1.127798434219659</v>
      </c>
    </row>
    <row r="612" spans="1:4" x14ac:dyDescent="0.35">
      <c r="A612" s="1">
        <v>38870</v>
      </c>
      <c r="B612">
        <v>1612.9</v>
      </c>
      <c r="C612" s="3">
        <f t="shared" si="18"/>
        <v>-2.2702388390232198E-3</v>
      </c>
      <c r="D612" s="4">
        <f t="shared" si="19"/>
        <v>1.1255281953806358</v>
      </c>
    </row>
    <row r="613" spans="1:4" x14ac:dyDescent="0.35">
      <c r="A613" s="1">
        <v>38873</v>
      </c>
      <c r="B613">
        <v>1577.5</v>
      </c>
      <c r="C613" s="3">
        <f t="shared" si="18"/>
        <v>-2.1948043896087843E-2</v>
      </c>
      <c r="D613" s="4">
        <f t="shared" si="19"/>
        <v>1.103580151484548</v>
      </c>
    </row>
    <row r="614" spans="1:4" x14ac:dyDescent="0.35">
      <c r="A614" s="1">
        <v>38874</v>
      </c>
      <c r="B614">
        <v>1575.39</v>
      </c>
      <c r="C614" s="3">
        <f t="shared" si="18"/>
        <v>-1.3375594294769977E-3</v>
      </c>
      <c r="D614" s="4">
        <f t="shared" si="19"/>
        <v>1.1022425920550711</v>
      </c>
    </row>
    <row r="615" spans="1:4" x14ac:dyDescent="0.35">
      <c r="A615" s="1">
        <v>38875</v>
      </c>
      <c r="B615">
        <v>1565.22</v>
      </c>
      <c r="C615" s="3">
        <f t="shared" si="18"/>
        <v>-6.4555443414012759E-3</v>
      </c>
      <c r="D615" s="4">
        <f t="shared" si="19"/>
        <v>1.09578704771367</v>
      </c>
    </row>
    <row r="616" spans="1:4" x14ac:dyDescent="0.35">
      <c r="A616" s="1">
        <v>38876</v>
      </c>
      <c r="B616">
        <v>1561.55</v>
      </c>
      <c r="C616" s="3">
        <f t="shared" si="18"/>
        <v>-2.3447183143584516E-3</v>
      </c>
      <c r="D616" s="4">
        <f t="shared" si="19"/>
        <v>1.0934423293993114</v>
      </c>
    </row>
    <row r="617" spans="1:4" x14ac:dyDescent="0.35">
      <c r="A617" s="1">
        <v>38877</v>
      </c>
      <c r="B617">
        <v>1550.97</v>
      </c>
      <c r="C617" s="3">
        <f t="shared" si="18"/>
        <v>-6.7753193941916257E-3</v>
      </c>
      <c r="D617" s="4">
        <f t="shared" si="19"/>
        <v>1.0866670100051197</v>
      </c>
    </row>
    <row r="618" spans="1:4" x14ac:dyDescent="0.35">
      <c r="A618" s="1">
        <v>38880</v>
      </c>
      <c r="B618">
        <v>1520.31</v>
      </c>
      <c r="C618" s="3">
        <f t="shared" si="18"/>
        <v>-1.9768274047853973E-2</v>
      </c>
      <c r="D618" s="4">
        <f t="shared" si="19"/>
        <v>1.0668987359572657</v>
      </c>
    </row>
    <row r="619" spans="1:4" x14ac:dyDescent="0.35">
      <c r="A619" s="1">
        <v>38881</v>
      </c>
      <c r="B619">
        <v>1516.85</v>
      </c>
      <c r="C619" s="3">
        <f t="shared" si="18"/>
        <v>-2.2758516355216862E-3</v>
      </c>
      <c r="D619" s="4">
        <f t="shared" si="19"/>
        <v>1.064622884321744</v>
      </c>
    </row>
    <row r="620" spans="1:4" x14ac:dyDescent="0.35">
      <c r="A620" s="1">
        <v>38882</v>
      </c>
      <c r="B620">
        <v>1530.26</v>
      </c>
      <c r="C620" s="3">
        <f t="shared" si="18"/>
        <v>8.8406895869730384E-3</v>
      </c>
      <c r="D620" s="4">
        <f t="shared" si="19"/>
        <v>1.0734635739087171</v>
      </c>
    </row>
    <row r="621" spans="1:4" x14ac:dyDescent="0.35">
      <c r="A621" s="1">
        <v>38883</v>
      </c>
      <c r="B621">
        <v>1573.08</v>
      </c>
      <c r="C621" s="3">
        <f t="shared" si="18"/>
        <v>2.7982172964071461E-2</v>
      </c>
      <c r="D621" s="4">
        <f t="shared" si="19"/>
        <v>1.1014457468727885</v>
      </c>
    </row>
    <row r="622" spans="1:4" x14ac:dyDescent="0.35">
      <c r="A622" s="1">
        <v>38884</v>
      </c>
      <c r="B622">
        <v>1562.84</v>
      </c>
      <c r="C622" s="3">
        <f t="shared" si="18"/>
        <v>-6.5095227197600192E-3</v>
      </c>
      <c r="D622" s="4">
        <f t="shared" si="19"/>
        <v>1.0949362241530285</v>
      </c>
    </row>
    <row r="623" spans="1:4" x14ac:dyDescent="0.35">
      <c r="A623" s="1">
        <v>38887</v>
      </c>
      <c r="B623">
        <v>1548.94</v>
      </c>
      <c r="C623" s="3">
        <f t="shared" si="18"/>
        <v>-8.8940646515317523E-3</v>
      </c>
      <c r="D623" s="4">
        <f t="shared" si="19"/>
        <v>1.0860421595014969</v>
      </c>
    </row>
    <row r="624" spans="1:4" x14ac:dyDescent="0.35">
      <c r="A624" s="1">
        <v>38888</v>
      </c>
      <c r="B624">
        <v>1548.32</v>
      </c>
      <c r="C624" s="3">
        <f t="shared" si="18"/>
        <v>-4.0027373558704227E-4</v>
      </c>
      <c r="D624" s="4">
        <f t="shared" si="19"/>
        <v>1.0856418857659098</v>
      </c>
    </row>
    <row r="625" spans="1:4" x14ac:dyDescent="0.35">
      <c r="A625" s="1">
        <v>38889</v>
      </c>
      <c r="B625">
        <v>1573.56</v>
      </c>
      <c r="C625" s="3">
        <f t="shared" si="18"/>
        <v>1.6301539733388548E-2</v>
      </c>
      <c r="D625" s="4">
        <f t="shared" si="19"/>
        <v>1.1019434254992984</v>
      </c>
    </row>
    <row r="626" spans="1:4" x14ac:dyDescent="0.35">
      <c r="A626" s="1">
        <v>38890</v>
      </c>
      <c r="B626">
        <v>1554.49</v>
      </c>
      <c r="C626" s="3">
        <f t="shared" si="18"/>
        <v>-1.2119016751823808E-2</v>
      </c>
      <c r="D626" s="4">
        <f t="shared" si="19"/>
        <v>1.0898244087474747</v>
      </c>
    </row>
    <row r="627" spans="1:4" x14ac:dyDescent="0.35">
      <c r="A627" s="1">
        <v>38891</v>
      </c>
      <c r="B627">
        <v>1551.05</v>
      </c>
      <c r="C627" s="3">
        <f t="shared" si="18"/>
        <v>-2.2129444383688357E-3</v>
      </c>
      <c r="D627" s="4">
        <f t="shared" si="19"/>
        <v>1.0876114643091057</v>
      </c>
    </row>
    <row r="628" spans="1:4" x14ac:dyDescent="0.35">
      <c r="A628" s="1">
        <v>38894</v>
      </c>
      <c r="B628">
        <v>1556.17</v>
      </c>
      <c r="C628" s="3">
        <f t="shared" si="18"/>
        <v>3.3009896521711823E-3</v>
      </c>
      <c r="D628" s="4">
        <f t="shared" si="19"/>
        <v>1.0909124539612769</v>
      </c>
    </row>
    <row r="629" spans="1:4" x14ac:dyDescent="0.35">
      <c r="A629" s="1">
        <v>38895</v>
      </c>
      <c r="B629">
        <v>1527</v>
      </c>
      <c r="C629" s="3">
        <f t="shared" si="18"/>
        <v>-1.8744738685362194E-2</v>
      </c>
      <c r="D629" s="4">
        <f t="shared" si="19"/>
        <v>1.0721677152759148</v>
      </c>
    </row>
    <row r="630" spans="1:4" x14ac:dyDescent="0.35">
      <c r="A630" s="1">
        <v>38896</v>
      </c>
      <c r="B630">
        <v>1538.25</v>
      </c>
      <c r="C630" s="3">
        <f t="shared" si="18"/>
        <v>7.3673870333987868E-3</v>
      </c>
      <c r="D630" s="4">
        <f t="shared" si="19"/>
        <v>1.0795351023093136</v>
      </c>
    </row>
    <row r="631" spans="1:4" x14ac:dyDescent="0.35">
      <c r="A631" s="1">
        <v>38897</v>
      </c>
      <c r="B631">
        <v>1585.56</v>
      </c>
      <c r="C631" s="3">
        <f t="shared" si="18"/>
        <v>3.0755728912725377E-2</v>
      </c>
      <c r="D631" s="4">
        <f t="shared" si="19"/>
        <v>1.110290831222039</v>
      </c>
    </row>
    <row r="632" spans="1:4" x14ac:dyDescent="0.35">
      <c r="A632" s="1">
        <v>38898</v>
      </c>
      <c r="B632">
        <v>1575.23</v>
      </c>
      <c r="C632" s="3">
        <f t="shared" si="18"/>
        <v>-6.5150483110067992E-3</v>
      </c>
      <c r="D632" s="4">
        <f t="shared" si="19"/>
        <v>1.1037757829110322</v>
      </c>
    </row>
    <row r="633" spans="1:4" x14ac:dyDescent="0.35">
      <c r="A633" s="1">
        <v>38901</v>
      </c>
      <c r="B633">
        <v>1586.25</v>
      </c>
      <c r="C633" s="3">
        <f t="shared" si="18"/>
        <v>6.9958037873834034E-3</v>
      </c>
      <c r="D633" s="4">
        <f t="shared" si="19"/>
        <v>1.1107715866984156</v>
      </c>
    </row>
    <row r="634" spans="1:4" x14ac:dyDescent="0.35">
      <c r="A634" s="1">
        <v>38903</v>
      </c>
      <c r="B634">
        <v>1553.95</v>
      </c>
      <c r="C634" s="3">
        <f t="shared" si="18"/>
        <v>-2.0362490149724133E-2</v>
      </c>
      <c r="D634" s="4">
        <f t="shared" si="19"/>
        <v>1.0904090965486914</v>
      </c>
    </row>
    <row r="635" spans="1:4" x14ac:dyDescent="0.35">
      <c r="A635" s="1">
        <v>38904</v>
      </c>
      <c r="B635">
        <v>1551.55</v>
      </c>
      <c r="C635" s="3">
        <f t="shared" si="18"/>
        <v>-1.5444512371698416E-3</v>
      </c>
      <c r="D635" s="4">
        <f t="shared" si="19"/>
        <v>1.0888646453115216</v>
      </c>
    </row>
    <row r="636" spans="1:4" x14ac:dyDescent="0.35">
      <c r="A636" s="1">
        <v>38905</v>
      </c>
      <c r="B636">
        <v>1533.71</v>
      </c>
      <c r="C636" s="3">
        <f t="shared" si="18"/>
        <v>-1.1498179240114648E-2</v>
      </c>
      <c r="D636" s="4">
        <f t="shared" si="19"/>
        <v>1.0773664660714068</v>
      </c>
    </row>
    <row r="637" spans="1:4" x14ac:dyDescent="0.35">
      <c r="A637" s="1">
        <v>38908</v>
      </c>
      <c r="B637">
        <v>1520.9</v>
      </c>
      <c r="C637" s="3">
        <f t="shared" si="18"/>
        <v>-8.3522960664010881E-3</v>
      </c>
      <c r="D637" s="4">
        <f t="shared" si="19"/>
        <v>1.0690141700050058</v>
      </c>
    </row>
    <row r="638" spans="1:4" x14ac:dyDescent="0.35">
      <c r="A638" s="1">
        <v>38909</v>
      </c>
      <c r="B638">
        <v>1533.06</v>
      </c>
      <c r="C638" s="3">
        <f t="shared" si="18"/>
        <v>7.9952659609441312E-3</v>
      </c>
      <c r="D638" s="4">
        <f t="shared" si="19"/>
        <v>1.0770094359659499</v>
      </c>
    </row>
    <row r="639" spans="1:4" x14ac:dyDescent="0.35">
      <c r="A639" s="1">
        <v>38910</v>
      </c>
      <c r="B639">
        <v>1501.46</v>
      </c>
      <c r="C639" s="3">
        <f t="shared" si="18"/>
        <v>-2.0612370031179439E-2</v>
      </c>
      <c r="D639" s="4">
        <f t="shared" si="19"/>
        <v>1.0563970659347706</v>
      </c>
    </row>
    <row r="640" spans="1:4" x14ac:dyDescent="0.35">
      <c r="A640" s="1">
        <v>38911</v>
      </c>
      <c r="B640">
        <v>1478.16</v>
      </c>
      <c r="C640" s="3">
        <f t="shared" si="18"/>
        <v>-1.5518228923847466E-2</v>
      </c>
      <c r="D640" s="4">
        <f t="shared" si="19"/>
        <v>1.040878837010923</v>
      </c>
    </row>
    <row r="641" spans="1:4" x14ac:dyDescent="0.35">
      <c r="A641" s="1">
        <v>38912</v>
      </c>
      <c r="B641">
        <v>1462.17</v>
      </c>
      <c r="C641" s="3">
        <f t="shared" si="18"/>
        <v>-1.0817502841370397E-2</v>
      </c>
      <c r="D641" s="4">
        <f t="shared" si="19"/>
        <v>1.0300613341695526</v>
      </c>
    </row>
    <row r="642" spans="1:4" x14ac:dyDescent="0.35">
      <c r="A642" s="1">
        <v>38915</v>
      </c>
      <c r="B642">
        <v>1468.5</v>
      </c>
      <c r="C642" s="3">
        <f t="shared" si="18"/>
        <v>4.3291819692647948E-3</v>
      </c>
      <c r="D642" s="4">
        <f t="shared" si="19"/>
        <v>1.0343905161388174</v>
      </c>
    </row>
    <row r="643" spans="1:4" x14ac:dyDescent="0.35">
      <c r="A643" s="1">
        <v>38916</v>
      </c>
      <c r="B643">
        <v>1472.34</v>
      </c>
      <c r="C643" s="3">
        <f t="shared" si="18"/>
        <v>2.6149131767108091E-3</v>
      </c>
      <c r="D643" s="4">
        <f t="shared" si="19"/>
        <v>1.0370054293155282</v>
      </c>
    </row>
    <row r="644" spans="1:4" x14ac:dyDescent="0.35">
      <c r="A644" s="1">
        <v>38917</v>
      </c>
      <c r="B644">
        <v>1490.6</v>
      </c>
      <c r="C644" s="3">
        <f t="shared" si="18"/>
        <v>1.240202670578805E-2</v>
      </c>
      <c r="D644" s="4">
        <f t="shared" si="19"/>
        <v>1.0494074560213162</v>
      </c>
    </row>
    <row r="645" spans="1:4" x14ac:dyDescent="0.35">
      <c r="A645" s="1">
        <v>38918</v>
      </c>
      <c r="B645">
        <v>1466.89</v>
      </c>
      <c r="C645" s="3">
        <f t="shared" ref="C645:C708" si="20">(B645/B644-1)</f>
        <v>-1.5906346437675967E-2</v>
      </c>
      <c r="D645" s="4">
        <f t="shared" ref="D645:D708" si="21">+C645+D644</f>
        <v>1.0335011095836402</v>
      </c>
    </row>
    <row r="646" spans="1:4" x14ac:dyDescent="0.35">
      <c r="A646" s="1">
        <v>38919</v>
      </c>
      <c r="B646">
        <v>1451.88</v>
      </c>
      <c r="C646" s="3">
        <f t="shared" si="20"/>
        <v>-1.0232532773418623E-2</v>
      </c>
      <c r="D646" s="4">
        <f t="shared" si="21"/>
        <v>1.0232685768102217</v>
      </c>
    </row>
    <row r="647" spans="1:4" x14ac:dyDescent="0.35">
      <c r="A647" s="1">
        <v>38922</v>
      </c>
      <c r="B647">
        <v>1482.34</v>
      </c>
      <c r="C647" s="3">
        <f t="shared" si="20"/>
        <v>2.0979695291621692E-2</v>
      </c>
      <c r="D647" s="4">
        <f t="shared" si="21"/>
        <v>1.0442482721018433</v>
      </c>
    </row>
    <row r="648" spans="1:4" x14ac:dyDescent="0.35">
      <c r="A648" s="1">
        <v>38923</v>
      </c>
      <c r="B648">
        <v>1489.52</v>
      </c>
      <c r="C648" s="3">
        <f t="shared" si="20"/>
        <v>4.8436930798603228E-3</v>
      </c>
      <c r="D648" s="4">
        <f t="shared" si="21"/>
        <v>1.0490919651817037</v>
      </c>
    </row>
    <row r="649" spans="1:4" x14ac:dyDescent="0.35">
      <c r="A649" s="1">
        <v>38924</v>
      </c>
      <c r="B649">
        <v>1487.88</v>
      </c>
      <c r="C649" s="3">
        <f t="shared" si="20"/>
        <v>-1.1010258338255419E-3</v>
      </c>
      <c r="D649" s="4">
        <f t="shared" si="21"/>
        <v>1.0479909393478781</v>
      </c>
    </row>
    <row r="650" spans="1:4" x14ac:dyDescent="0.35">
      <c r="A650" s="1">
        <v>38925</v>
      </c>
      <c r="B650">
        <v>1478.53</v>
      </c>
      <c r="C650" s="3">
        <f t="shared" si="20"/>
        <v>-6.2841089335162748E-3</v>
      </c>
      <c r="D650" s="4">
        <f t="shared" si="21"/>
        <v>1.0417068304143617</v>
      </c>
    </row>
    <row r="651" spans="1:4" x14ac:dyDescent="0.35">
      <c r="A651" s="1">
        <v>38926</v>
      </c>
      <c r="B651">
        <v>1510.3</v>
      </c>
      <c r="C651" s="3">
        <f t="shared" si="20"/>
        <v>2.1487558588598077E-2</v>
      </c>
      <c r="D651" s="4">
        <f t="shared" si="21"/>
        <v>1.0631943890029598</v>
      </c>
    </row>
    <row r="652" spans="1:4" x14ac:dyDescent="0.35">
      <c r="A652" s="1">
        <v>38929</v>
      </c>
      <c r="B652">
        <v>1509.43</v>
      </c>
      <c r="C652" s="3">
        <f t="shared" si="20"/>
        <v>-5.7604449447123951E-4</v>
      </c>
      <c r="D652" s="4">
        <f t="shared" si="21"/>
        <v>1.0626183445084885</v>
      </c>
    </row>
    <row r="653" spans="1:4" x14ac:dyDescent="0.35">
      <c r="A653" s="1">
        <v>38930</v>
      </c>
      <c r="B653">
        <v>1484.94</v>
      </c>
      <c r="C653" s="3">
        <f t="shared" si="20"/>
        <v>-1.6224667589752384E-2</v>
      </c>
      <c r="D653" s="4">
        <f t="shared" si="21"/>
        <v>1.0463936769187361</v>
      </c>
    </row>
    <row r="654" spans="1:4" x14ac:dyDescent="0.35">
      <c r="A654" s="1">
        <v>38931</v>
      </c>
      <c r="B654">
        <v>1500.48</v>
      </c>
      <c r="C654" s="3">
        <f t="shared" si="20"/>
        <v>1.0465069295729101E-2</v>
      </c>
      <c r="D654" s="4">
        <f t="shared" si="21"/>
        <v>1.0568587462144652</v>
      </c>
    </row>
    <row r="655" spans="1:4" x14ac:dyDescent="0.35">
      <c r="A655" s="1">
        <v>38932</v>
      </c>
      <c r="B655">
        <v>1510.6</v>
      </c>
      <c r="C655" s="3">
        <f t="shared" si="20"/>
        <v>6.7445084239710074E-3</v>
      </c>
      <c r="D655" s="4">
        <f t="shared" si="21"/>
        <v>1.0636032546384362</v>
      </c>
    </row>
    <row r="656" spans="1:4" x14ac:dyDescent="0.35">
      <c r="A656" s="1">
        <v>38933</v>
      </c>
      <c r="B656">
        <v>1503.84</v>
      </c>
      <c r="C656" s="3">
        <f t="shared" si="20"/>
        <v>-4.4750430292599397E-3</v>
      </c>
      <c r="D656" s="4">
        <f t="shared" si="21"/>
        <v>1.0591282116091763</v>
      </c>
    </row>
    <row r="657" spans="1:4" x14ac:dyDescent="0.35">
      <c r="A657" s="1">
        <v>38936</v>
      </c>
      <c r="B657">
        <v>1494.13</v>
      </c>
      <c r="C657" s="3">
        <f t="shared" si="20"/>
        <v>-6.4568039153100054E-3</v>
      </c>
      <c r="D657" s="4">
        <f t="shared" si="21"/>
        <v>1.0526714076938664</v>
      </c>
    </row>
    <row r="658" spans="1:4" x14ac:dyDescent="0.35">
      <c r="A658" s="1">
        <v>38937</v>
      </c>
      <c r="B658">
        <v>1484.8</v>
      </c>
      <c r="C658" s="3">
        <f t="shared" si="20"/>
        <v>-6.2444365617451147E-3</v>
      </c>
      <c r="D658" s="4">
        <f t="shared" si="21"/>
        <v>1.0464269711321212</v>
      </c>
    </row>
    <row r="659" spans="1:4" x14ac:dyDescent="0.35">
      <c r="A659" s="1">
        <v>38938</v>
      </c>
      <c r="B659">
        <v>1485.64</v>
      </c>
      <c r="C659" s="3">
        <f t="shared" si="20"/>
        <v>5.6573275862081829E-4</v>
      </c>
      <c r="D659" s="4">
        <f t="shared" si="21"/>
        <v>1.0469927038907421</v>
      </c>
    </row>
    <row r="660" spans="1:4" x14ac:dyDescent="0.35">
      <c r="A660" s="1">
        <v>38939</v>
      </c>
      <c r="B660">
        <v>1496.28</v>
      </c>
      <c r="C660" s="3">
        <f t="shared" si="20"/>
        <v>7.1618965563662318E-3</v>
      </c>
      <c r="D660" s="4">
        <f t="shared" si="21"/>
        <v>1.0541546004471083</v>
      </c>
    </row>
    <row r="661" spans="1:4" x14ac:dyDescent="0.35">
      <c r="A661" s="1">
        <v>38940</v>
      </c>
      <c r="B661">
        <v>1486.74</v>
      </c>
      <c r="C661" s="3">
        <f t="shared" si="20"/>
        <v>-6.3758120137942242E-3</v>
      </c>
      <c r="D661" s="4">
        <f t="shared" si="21"/>
        <v>1.0477787884333141</v>
      </c>
    </row>
    <row r="662" spans="1:4" x14ac:dyDescent="0.35">
      <c r="A662" s="1">
        <v>38943</v>
      </c>
      <c r="B662">
        <v>1494.33</v>
      </c>
      <c r="C662" s="3">
        <f t="shared" si="20"/>
        <v>5.1051293433954648E-3</v>
      </c>
      <c r="D662" s="4">
        <f t="shared" si="21"/>
        <v>1.0528839177767095</v>
      </c>
    </row>
    <row r="663" spans="1:4" x14ac:dyDescent="0.35">
      <c r="A663" s="1">
        <v>38944</v>
      </c>
      <c r="B663">
        <v>1534.43</v>
      </c>
      <c r="C663" s="3">
        <f t="shared" si="20"/>
        <v>2.6834768759243399E-2</v>
      </c>
      <c r="D663" s="4">
        <f t="shared" si="21"/>
        <v>1.0797186865359529</v>
      </c>
    </row>
    <row r="664" spans="1:4" x14ac:dyDescent="0.35">
      <c r="A664" s="1">
        <v>38945</v>
      </c>
      <c r="B664">
        <v>1570.06</v>
      </c>
      <c r="C664" s="3">
        <f t="shared" si="20"/>
        <v>2.3220348924356093E-2</v>
      </c>
      <c r="D664" s="4">
        <f t="shared" si="21"/>
        <v>1.102939035460309</v>
      </c>
    </row>
    <row r="665" spans="1:4" x14ac:dyDescent="0.35">
      <c r="A665" s="1">
        <v>38946</v>
      </c>
      <c r="B665">
        <v>1573.59</v>
      </c>
      <c r="C665" s="3">
        <f t="shared" si="20"/>
        <v>2.2483217201889616E-3</v>
      </c>
      <c r="D665" s="4">
        <f t="shared" si="21"/>
        <v>1.105187357180498</v>
      </c>
    </row>
    <row r="666" spans="1:4" x14ac:dyDescent="0.35">
      <c r="A666" s="1">
        <v>38947</v>
      </c>
      <c r="B666">
        <v>1576.46</v>
      </c>
      <c r="C666" s="3">
        <f t="shared" si="20"/>
        <v>1.8238550067044557E-3</v>
      </c>
      <c r="D666" s="4">
        <f t="shared" si="21"/>
        <v>1.1070112121872024</v>
      </c>
    </row>
    <row r="667" spans="1:4" x14ac:dyDescent="0.35">
      <c r="A667" s="1">
        <v>38950</v>
      </c>
      <c r="B667">
        <v>1561.12</v>
      </c>
      <c r="C667" s="3">
        <f t="shared" si="20"/>
        <v>-9.7306623701204353E-3</v>
      </c>
      <c r="D667" s="4">
        <f t="shared" si="21"/>
        <v>1.0972805498170821</v>
      </c>
    </row>
    <row r="668" spans="1:4" x14ac:dyDescent="0.35">
      <c r="A668" s="1">
        <v>38951</v>
      </c>
      <c r="B668">
        <v>1563.43</v>
      </c>
      <c r="C668" s="3">
        <f t="shared" si="20"/>
        <v>1.4797068771139621E-3</v>
      </c>
      <c r="D668" s="4">
        <f t="shared" si="21"/>
        <v>1.0987602566941961</v>
      </c>
    </row>
    <row r="669" spans="1:4" x14ac:dyDescent="0.35">
      <c r="A669" s="1">
        <v>38952</v>
      </c>
      <c r="B669">
        <v>1550.41</v>
      </c>
      <c r="C669" s="3">
        <f t="shared" si="20"/>
        <v>-8.3278432676870962E-3</v>
      </c>
      <c r="D669" s="4">
        <f t="shared" si="21"/>
        <v>1.0904324134265089</v>
      </c>
    </row>
    <row r="670" spans="1:4" x14ac:dyDescent="0.35">
      <c r="A670" s="1">
        <v>38953</v>
      </c>
      <c r="B670">
        <v>1555.19</v>
      </c>
      <c r="C670" s="3">
        <f t="shared" si="20"/>
        <v>3.0830554498486595E-3</v>
      </c>
      <c r="D670" s="4">
        <f t="shared" si="21"/>
        <v>1.0935154688763575</v>
      </c>
    </row>
    <row r="671" spans="1:4" x14ac:dyDescent="0.35">
      <c r="A671" s="1">
        <v>38954</v>
      </c>
      <c r="B671">
        <v>1557.7</v>
      </c>
      <c r="C671" s="3">
        <f t="shared" si="20"/>
        <v>1.6139507069876657E-3</v>
      </c>
      <c r="D671" s="4">
        <f t="shared" si="21"/>
        <v>1.0951294195833452</v>
      </c>
    </row>
    <row r="672" spans="1:4" x14ac:dyDescent="0.35">
      <c r="A672" s="1">
        <v>38957</v>
      </c>
      <c r="B672">
        <v>1570.29</v>
      </c>
      <c r="C672" s="3">
        <f t="shared" si="20"/>
        <v>8.0824292225716299E-3</v>
      </c>
      <c r="D672" s="4">
        <f t="shared" si="21"/>
        <v>1.1032118488059168</v>
      </c>
    </row>
    <row r="673" spans="1:4" x14ac:dyDescent="0.35">
      <c r="A673" s="1">
        <v>38958</v>
      </c>
      <c r="B673">
        <v>1573.65</v>
      </c>
      <c r="C673" s="3">
        <f t="shared" si="20"/>
        <v>2.1397321513860756E-3</v>
      </c>
      <c r="D673" s="4">
        <f t="shared" si="21"/>
        <v>1.1053515809573029</v>
      </c>
    </row>
    <row r="674" spans="1:4" x14ac:dyDescent="0.35">
      <c r="A674" s="1">
        <v>38959</v>
      </c>
      <c r="B674">
        <v>1581.95</v>
      </c>
      <c r="C674" s="3">
        <f t="shared" si="20"/>
        <v>5.2743621516855299E-3</v>
      </c>
      <c r="D674" s="4">
        <f t="shared" si="21"/>
        <v>1.1106259431089884</v>
      </c>
    </row>
    <row r="675" spans="1:4" x14ac:dyDescent="0.35">
      <c r="A675" s="1">
        <v>38960</v>
      </c>
      <c r="B675">
        <v>1579.73</v>
      </c>
      <c r="C675" s="3">
        <f t="shared" si="20"/>
        <v>-1.4033313315844342E-3</v>
      </c>
      <c r="D675" s="4">
        <f t="shared" si="21"/>
        <v>1.109222611777404</v>
      </c>
    </row>
    <row r="676" spans="1:4" x14ac:dyDescent="0.35">
      <c r="A676" s="1">
        <v>38961</v>
      </c>
      <c r="B676">
        <v>1589.47</v>
      </c>
      <c r="C676" s="3">
        <f t="shared" si="20"/>
        <v>6.1656105790230953E-3</v>
      </c>
      <c r="D676" s="4">
        <f t="shared" si="21"/>
        <v>1.1153882223564271</v>
      </c>
    </row>
    <row r="677" spans="1:4" x14ac:dyDescent="0.35">
      <c r="A677" s="1">
        <v>38965</v>
      </c>
      <c r="B677">
        <v>1603.69</v>
      </c>
      <c r="C677" s="3">
        <f t="shared" si="20"/>
        <v>8.9463783525325358E-3</v>
      </c>
      <c r="D677" s="4">
        <f t="shared" si="21"/>
        <v>1.1243346007089596</v>
      </c>
    </row>
    <row r="678" spans="1:4" x14ac:dyDescent="0.35">
      <c r="A678" s="1">
        <v>38966</v>
      </c>
      <c r="B678">
        <v>1572.2</v>
      </c>
      <c r="C678" s="3">
        <f t="shared" si="20"/>
        <v>-1.9635964556740992E-2</v>
      </c>
      <c r="D678" s="4">
        <f t="shared" si="21"/>
        <v>1.1046986361522186</v>
      </c>
    </row>
    <row r="679" spans="1:4" x14ac:dyDescent="0.35">
      <c r="A679" s="1">
        <v>38967</v>
      </c>
      <c r="B679">
        <v>1564.84</v>
      </c>
      <c r="C679" s="3">
        <f t="shared" si="20"/>
        <v>-4.6813382521309066E-3</v>
      </c>
      <c r="D679" s="4">
        <f t="shared" si="21"/>
        <v>1.1000172979000877</v>
      </c>
    </row>
    <row r="680" spans="1:4" x14ac:dyDescent="0.35">
      <c r="A680" s="1">
        <v>38968</v>
      </c>
      <c r="B680">
        <v>1574.71</v>
      </c>
      <c r="C680" s="3">
        <f t="shared" si="20"/>
        <v>6.3073541064901928E-3</v>
      </c>
      <c r="D680" s="4">
        <f t="shared" si="21"/>
        <v>1.1063246520065779</v>
      </c>
    </row>
    <row r="681" spans="1:4" x14ac:dyDescent="0.35">
      <c r="A681" s="1">
        <v>38971</v>
      </c>
      <c r="B681">
        <v>1583.78</v>
      </c>
      <c r="C681" s="3">
        <f t="shared" si="20"/>
        <v>5.7597906916193597E-3</v>
      </c>
      <c r="D681" s="4">
        <f t="shared" si="21"/>
        <v>1.1120844426981973</v>
      </c>
    </row>
    <row r="682" spans="1:4" x14ac:dyDescent="0.35">
      <c r="A682" s="1">
        <v>38972</v>
      </c>
      <c r="B682">
        <v>1615.75</v>
      </c>
      <c r="C682" s="3">
        <f t="shared" si="20"/>
        <v>2.0185884403136845E-2</v>
      </c>
      <c r="D682" s="4">
        <f t="shared" si="21"/>
        <v>1.1322703271013341</v>
      </c>
    </row>
    <row r="683" spans="1:4" x14ac:dyDescent="0.35">
      <c r="A683" s="1">
        <v>38973</v>
      </c>
      <c r="B683">
        <v>1623.99</v>
      </c>
      <c r="C683" s="3">
        <f t="shared" si="20"/>
        <v>5.0997988550209872E-3</v>
      </c>
      <c r="D683" s="4">
        <f t="shared" si="21"/>
        <v>1.1373701259563551</v>
      </c>
    </row>
    <row r="684" spans="1:4" x14ac:dyDescent="0.35">
      <c r="A684" s="1">
        <v>38974</v>
      </c>
      <c r="B684">
        <v>1625.98</v>
      </c>
      <c r="C684" s="3">
        <f t="shared" si="20"/>
        <v>1.2253770035530742E-3</v>
      </c>
      <c r="D684" s="4">
        <f t="shared" si="21"/>
        <v>1.1385955029599082</v>
      </c>
    </row>
    <row r="685" spans="1:4" x14ac:dyDescent="0.35">
      <c r="A685" s="1">
        <v>38975</v>
      </c>
      <c r="B685">
        <v>1632.44</v>
      </c>
      <c r="C685" s="3">
        <f t="shared" si="20"/>
        <v>3.9729885976458323E-3</v>
      </c>
      <c r="D685" s="4">
        <f t="shared" si="21"/>
        <v>1.142568491557554</v>
      </c>
    </row>
    <row r="686" spans="1:4" x14ac:dyDescent="0.35">
      <c r="A686" s="1">
        <v>38978</v>
      </c>
      <c r="B686">
        <v>1632.17</v>
      </c>
      <c r="C686" s="3">
        <f t="shared" si="20"/>
        <v>-1.6539658425418491E-4</v>
      </c>
      <c r="D686" s="4">
        <f t="shared" si="21"/>
        <v>1.1424030949732997</v>
      </c>
    </row>
    <row r="687" spans="1:4" x14ac:dyDescent="0.35">
      <c r="A687" s="1">
        <v>38979</v>
      </c>
      <c r="B687">
        <v>1621.07</v>
      </c>
      <c r="C687" s="3">
        <f t="shared" si="20"/>
        <v>-6.8007621755087344E-3</v>
      </c>
      <c r="D687" s="4">
        <f t="shared" si="21"/>
        <v>1.1356023327977911</v>
      </c>
    </row>
    <row r="688" spans="1:4" x14ac:dyDescent="0.35">
      <c r="A688" s="1">
        <v>38980</v>
      </c>
      <c r="B688">
        <v>1645.35</v>
      </c>
      <c r="C688" s="3">
        <f t="shared" si="20"/>
        <v>1.4977761601904893E-2</v>
      </c>
      <c r="D688" s="4">
        <f t="shared" si="21"/>
        <v>1.150580094399696</v>
      </c>
    </row>
    <row r="689" spans="1:4" x14ac:dyDescent="0.35">
      <c r="A689" s="1">
        <v>38981</v>
      </c>
      <c r="B689">
        <v>1634.87</v>
      </c>
      <c r="C689" s="3">
        <f t="shared" si="20"/>
        <v>-6.3694654632753256E-3</v>
      </c>
      <c r="D689" s="4">
        <f t="shared" si="21"/>
        <v>1.1442106289364207</v>
      </c>
    </row>
    <row r="690" spans="1:4" x14ac:dyDescent="0.35">
      <c r="A690" s="1">
        <v>38982</v>
      </c>
      <c r="B690">
        <v>1622.37</v>
      </c>
      <c r="C690" s="3">
        <f t="shared" si="20"/>
        <v>-7.6458678671699198E-3</v>
      </c>
      <c r="D690" s="4">
        <f t="shared" si="21"/>
        <v>1.1365647610692506</v>
      </c>
    </row>
    <row r="691" spans="1:4" x14ac:dyDescent="0.35">
      <c r="A691" s="1">
        <v>38985</v>
      </c>
      <c r="B691">
        <v>1650.37</v>
      </c>
      <c r="C691" s="3">
        <f t="shared" si="20"/>
        <v>1.7258701775797247E-2</v>
      </c>
      <c r="D691" s="4">
        <f t="shared" si="21"/>
        <v>1.1538234628450479</v>
      </c>
    </row>
    <row r="692" spans="1:4" x14ac:dyDescent="0.35">
      <c r="A692" s="1">
        <v>38986</v>
      </c>
      <c r="B692">
        <v>1659.2</v>
      </c>
      <c r="C692" s="3">
        <f t="shared" si="20"/>
        <v>5.3503153838230233E-3</v>
      </c>
      <c r="D692" s="4">
        <f t="shared" si="21"/>
        <v>1.1591737782288709</v>
      </c>
    </row>
    <row r="693" spans="1:4" x14ac:dyDescent="0.35">
      <c r="A693" s="1">
        <v>38987</v>
      </c>
      <c r="B693">
        <v>1655.67</v>
      </c>
      <c r="C693" s="3">
        <f t="shared" si="20"/>
        <v>-2.1275313404049978E-3</v>
      </c>
      <c r="D693" s="4">
        <f t="shared" si="21"/>
        <v>1.1570462468884659</v>
      </c>
    </row>
    <row r="694" spans="1:4" x14ac:dyDescent="0.35">
      <c r="A694" s="1">
        <v>38988</v>
      </c>
      <c r="B694">
        <v>1661.59</v>
      </c>
      <c r="C694" s="3">
        <f t="shared" si="20"/>
        <v>3.5755917543953686E-3</v>
      </c>
      <c r="D694" s="4">
        <f t="shared" si="21"/>
        <v>1.1606218386428613</v>
      </c>
    </row>
    <row r="695" spans="1:4" x14ac:dyDescent="0.35">
      <c r="A695" s="1">
        <v>38989</v>
      </c>
      <c r="B695">
        <v>1654.13</v>
      </c>
      <c r="C695" s="3">
        <f t="shared" si="20"/>
        <v>-4.4896755517304099E-3</v>
      </c>
      <c r="D695" s="4">
        <f t="shared" si="21"/>
        <v>1.1561321630911308</v>
      </c>
    </row>
    <row r="696" spans="1:4" x14ac:dyDescent="0.35">
      <c r="A696" s="1">
        <v>38992</v>
      </c>
      <c r="B696">
        <v>1632.81</v>
      </c>
      <c r="C696" s="3">
        <f t="shared" si="20"/>
        <v>-1.288895068706819E-2</v>
      </c>
      <c r="D696" s="4">
        <f t="shared" si="21"/>
        <v>1.1432432124040626</v>
      </c>
    </row>
    <row r="697" spans="1:4" x14ac:dyDescent="0.35">
      <c r="A697" s="1">
        <v>38993</v>
      </c>
      <c r="B697">
        <v>1640.29</v>
      </c>
      <c r="C697" s="3">
        <f t="shared" si="20"/>
        <v>4.5810596456414832E-3</v>
      </c>
      <c r="D697" s="4">
        <f t="shared" si="21"/>
        <v>1.1478242720497041</v>
      </c>
    </row>
    <row r="698" spans="1:4" x14ac:dyDescent="0.35">
      <c r="A698" s="1">
        <v>38994</v>
      </c>
      <c r="B698">
        <v>1681.14</v>
      </c>
      <c r="C698" s="3">
        <f t="shared" si="20"/>
        <v>2.4904132805784407E-2</v>
      </c>
      <c r="D698" s="4">
        <f t="shared" si="21"/>
        <v>1.1727284048554885</v>
      </c>
    </row>
    <row r="699" spans="1:4" x14ac:dyDescent="0.35">
      <c r="A699" s="1">
        <v>38995</v>
      </c>
      <c r="B699">
        <v>1689.43</v>
      </c>
      <c r="C699" s="3">
        <f t="shared" si="20"/>
        <v>4.9311776532590113E-3</v>
      </c>
      <c r="D699" s="4">
        <f t="shared" si="21"/>
        <v>1.1776595825087475</v>
      </c>
    </row>
    <row r="700" spans="1:4" x14ac:dyDescent="0.35">
      <c r="A700" s="1">
        <v>38996</v>
      </c>
      <c r="B700">
        <v>1684.88</v>
      </c>
      <c r="C700" s="3">
        <f t="shared" si="20"/>
        <v>-2.6932160551191853E-3</v>
      </c>
      <c r="D700" s="4">
        <f t="shared" si="21"/>
        <v>1.1749663664536283</v>
      </c>
    </row>
    <row r="701" spans="1:4" x14ac:dyDescent="0.35">
      <c r="A701" s="1">
        <v>38999</v>
      </c>
      <c r="B701">
        <v>1691.08</v>
      </c>
      <c r="C701" s="3">
        <f t="shared" si="20"/>
        <v>3.6797872845542035E-3</v>
      </c>
      <c r="D701" s="4">
        <f t="shared" si="21"/>
        <v>1.1786461537381825</v>
      </c>
    </row>
    <row r="702" spans="1:4" x14ac:dyDescent="0.35">
      <c r="A702" s="1">
        <v>39000</v>
      </c>
      <c r="B702">
        <v>1693.29</v>
      </c>
      <c r="C702" s="3">
        <f t="shared" si="20"/>
        <v>1.3068571563734643E-3</v>
      </c>
      <c r="D702" s="4">
        <f t="shared" si="21"/>
        <v>1.179953010894556</v>
      </c>
    </row>
    <row r="703" spans="1:4" x14ac:dyDescent="0.35">
      <c r="A703" s="1">
        <v>39001</v>
      </c>
      <c r="B703">
        <v>1691.28</v>
      </c>
      <c r="C703" s="3">
        <f t="shared" si="20"/>
        <v>-1.1870382509788779E-3</v>
      </c>
      <c r="D703" s="4">
        <f t="shared" si="21"/>
        <v>1.1787659726435771</v>
      </c>
    </row>
    <row r="704" spans="1:4" x14ac:dyDescent="0.35">
      <c r="A704" s="1">
        <v>39002</v>
      </c>
      <c r="B704">
        <v>1718.54</v>
      </c>
      <c r="C704" s="3">
        <f t="shared" si="20"/>
        <v>1.6117969821673572E-2</v>
      </c>
      <c r="D704" s="4">
        <f t="shared" si="21"/>
        <v>1.1948839424652506</v>
      </c>
    </row>
    <row r="705" spans="1:4" x14ac:dyDescent="0.35">
      <c r="A705" s="1">
        <v>39003</v>
      </c>
      <c r="B705">
        <v>1727.21</v>
      </c>
      <c r="C705" s="3">
        <f t="shared" si="20"/>
        <v>5.0449800411977996E-3</v>
      </c>
      <c r="D705" s="4">
        <f t="shared" si="21"/>
        <v>1.1999289225064484</v>
      </c>
    </row>
    <row r="706" spans="1:4" x14ac:dyDescent="0.35">
      <c r="A706" s="1">
        <v>39006</v>
      </c>
      <c r="B706">
        <v>1727.61</v>
      </c>
      <c r="C706" s="3">
        <f t="shared" si="20"/>
        <v>2.31587357646168E-4</v>
      </c>
      <c r="D706" s="4">
        <f t="shared" si="21"/>
        <v>1.2001605098640946</v>
      </c>
    </row>
    <row r="707" spans="1:4" x14ac:dyDescent="0.35">
      <c r="A707" s="1">
        <v>39007</v>
      </c>
      <c r="B707">
        <v>1709.61</v>
      </c>
      <c r="C707" s="3">
        <f t="shared" si="20"/>
        <v>-1.0419018181186734E-2</v>
      </c>
      <c r="D707" s="4">
        <f t="shared" si="21"/>
        <v>1.1897414916829079</v>
      </c>
    </row>
    <row r="708" spans="1:4" x14ac:dyDescent="0.35">
      <c r="A708" s="1">
        <v>39008</v>
      </c>
      <c r="B708">
        <v>1700.75</v>
      </c>
      <c r="C708" s="3">
        <f t="shared" si="20"/>
        <v>-5.1824685162112916E-3</v>
      </c>
      <c r="D708" s="4">
        <f t="shared" si="21"/>
        <v>1.1845590231666967</v>
      </c>
    </row>
    <row r="709" spans="1:4" x14ac:dyDescent="0.35">
      <c r="A709" s="1">
        <v>39009</v>
      </c>
      <c r="B709">
        <v>1706.37</v>
      </c>
      <c r="C709" s="3">
        <f t="shared" ref="C709:C772" si="22">(B709/B708-1)</f>
        <v>3.3044245185946952E-3</v>
      </c>
      <c r="D709" s="4">
        <f t="shared" ref="D709:D772" si="23">+C709+D708</f>
        <v>1.1878634476852914</v>
      </c>
    </row>
    <row r="710" spans="1:4" x14ac:dyDescent="0.35">
      <c r="A710" s="1">
        <v>39010</v>
      </c>
      <c r="B710">
        <v>1709.58</v>
      </c>
      <c r="C710" s="3">
        <f t="shared" si="22"/>
        <v>1.8811863781009741E-3</v>
      </c>
      <c r="D710" s="4">
        <f t="shared" si="23"/>
        <v>1.1897446340633924</v>
      </c>
    </row>
    <row r="711" spans="1:4" x14ac:dyDescent="0.35">
      <c r="A711" s="1">
        <v>39013</v>
      </c>
      <c r="B711">
        <v>1725.93</v>
      </c>
      <c r="C711" s="3">
        <f t="shared" si="22"/>
        <v>9.5637525006142532E-3</v>
      </c>
      <c r="D711" s="4">
        <f t="shared" si="23"/>
        <v>1.1993083865640066</v>
      </c>
    </row>
    <row r="712" spans="1:4" x14ac:dyDescent="0.35">
      <c r="A712" s="1">
        <v>39014</v>
      </c>
      <c r="B712">
        <v>1713.88</v>
      </c>
      <c r="C712" s="3">
        <f t="shared" si="22"/>
        <v>-6.9817431761426407E-3</v>
      </c>
      <c r="D712" s="4">
        <f t="shared" si="23"/>
        <v>1.1923266433878639</v>
      </c>
    </row>
    <row r="713" spans="1:4" x14ac:dyDescent="0.35">
      <c r="A713" s="1">
        <v>39015</v>
      </c>
      <c r="B713">
        <v>1726.76</v>
      </c>
      <c r="C713" s="3">
        <f t="shared" si="22"/>
        <v>7.5151119098186836E-3</v>
      </c>
      <c r="D713" s="4">
        <f t="shared" si="23"/>
        <v>1.1998417552976826</v>
      </c>
    </row>
    <row r="714" spans="1:4" x14ac:dyDescent="0.35">
      <c r="A714" s="1">
        <v>39016</v>
      </c>
      <c r="B714">
        <v>1744.07</v>
      </c>
      <c r="C714" s="3">
        <f t="shared" si="22"/>
        <v>1.0024554657277251E-2</v>
      </c>
      <c r="D714" s="4">
        <f t="shared" si="23"/>
        <v>1.2098663099549598</v>
      </c>
    </row>
    <row r="715" spans="1:4" x14ac:dyDescent="0.35">
      <c r="A715" s="1">
        <v>39017</v>
      </c>
      <c r="B715">
        <v>1717.61</v>
      </c>
      <c r="C715" s="3">
        <f t="shared" si="22"/>
        <v>-1.5171409404439062E-2</v>
      </c>
      <c r="D715" s="4">
        <f t="shared" si="23"/>
        <v>1.1946949005505207</v>
      </c>
    </row>
    <row r="716" spans="1:4" x14ac:dyDescent="0.35">
      <c r="A716" s="1">
        <v>39020</v>
      </c>
      <c r="B716">
        <v>1727.8</v>
      </c>
      <c r="C716" s="3">
        <f t="shared" si="22"/>
        <v>5.9326622457951395E-3</v>
      </c>
      <c r="D716" s="4">
        <f t="shared" si="23"/>
        <v>1.2006275627963159</v>
      </c>
    </row>
    <row r="717" spans="1:4" x14ac:dyDescent="0.35">
      <c r="A717" s="1">
        <v>39021</v>
      </c>
      <c r="B717">
        <v>1732.54</v>
      </c>
      <c r="C717" s="3">
        <f t="shared" si="22"/>
        <v>2.7433730755874741E-3</v>
      </c>
      <c r="D717" s="4">
        <f t="shared" si="23"/>
        <v>1.2033709358719034</v>
      </c>
    </row>
    <row r="718" spans="1:4" x14ac:dyDescent="0.35">
      <c r="A718" s="1">
        <v>39022</v>
      </c>
      <c r="B718">
        <v>1707.65</v>
      </c>
      <c r="C718" s="3">
        <f t="shared" si="22"/>
        <v>-1.4366190679580226E-2</v>
      </c>
      <c r="D718" s="4">
        <f t="shared" si="23"/>
        <v>1.1890047451923231</v>
      </c>
    </row>
    <row r="719" spans="1:4" x14ac:dyDescent="0.35">
      <c r="A719" s="1">
        <v>39023</v>
      </c>
      <c r="B719">
        <v>1710.17</v>
      </c>
      <c r="C719" s="3">
        <f t="shared" si="22"/>
        <v>1.4757122361139796E-3</v>
      </c>
      <c r="D719" s="4">
        <f t="shared" si="23"/>
        <v>1.1904804574284371</v>
      </c>
    </row>
    <row r="720" spans="1:4" x14ac:dyDescent="0.35">
      <c r="A720" s="1">
        <v>39024</v>
      </c>
      <c r="B720">
        <v>1703.98</v>
      </c>
      <c r="C720" s="3">
        <f t="shared" si="22"/>
        <v>-3.6195232052954607E-3</v>
      </c>
      <c r="D720" s="4">
        <f t="shared" si="23"/>
        <v>1.1868609342231418</v>
      </c>
    </row>
    <row r="721" spans="1:4" x14ac:dyDescent="0.35">
      <c r="A721" s="1">
        <v>39027</v>
      </c>
      <c r="B721">
        <v>1732.26</v>
      </c>
      <c r="C721" s="3">
        <f t="shared" si="22"/>
        <v>1.6596438925339463E-2</v>
      </c>
      <c r="D721" s="4">
        <f t="shared" si="23"/>
        <v>1.2034573731484812</v>
      </c>
    </row>
    <row r="722" spans="1:4" x14ac:dyDescent="0.35">
      <c r="A722" s="1">
        <v>39028</v>
      </c>
      <c r="B722">
        <v>1741.53</v>
      </c>
      <c r="C722" s="3">
        <f t="shared" si="22"/>
        <v>5.3513906688371637E-3</v>
      </c>
      <c r="D722" s="4">
        <f t="shared" si="23"/>
        <v>1.2088087638173184</v>
      </c>
    </row>
    <row r="723" spans="1:4" x14ac:dyDescent="0.35">
      <c r="A723" s="1">
        <v>39029</v>
      </c>
      <c r="B723">
        <v>1749.75</v>
      </c>
      <c r="C723" s="3">
        <f t="shared" si="22"/>
        <v>4.7199875971128957E-3</v>
      </c>
      <c r="D723" s="4">
        <f t="shared" si="23"/>
        <v>1.2135287514144313</v>
      </c>
    </row>
    <row r="724" spans="1:4" x14ac:dyDescent="0.35">
      <c r="A724" s="1">
        <v>39030</v>
      </c>
      <c r="B724">
        <v>1740.14</v>
      </c>
      <c r="C724" s="3">
        <f t="shared" si="22"/>
        <v>-5.4922131733103896E-3</v>
      </c>
      <c r="D724" s="4">
        <f t="shared" si="23"/>
        <v>1.2080365382411209</v>
      </c>
    </row>
    <row r="725" spans="1:4" x14ac:dyDescent="0.35">
      <c r="A725" s="1">
        <v>39031</v>
      </c>
      <c r="B725">
        <v>1751.11</v>
      </c>
      <c r="C725" s="3">
        <f t="shared" si="22"/>
        <v>6.3040904754789739E-3</v>
      </c>
      <c r="D725" s="4">
        <f t="shared" si="23"/>
        <v>1.2143406287165999</v>
      </c>
    </row>
    <row r="726" spans="1:4" x14ac:dyDescent="0.35">
      <c r="A726" s="1">
        <v>39034</v>
      </c>
      <c r="B726">
        <v>1768</v>
      </c>
      <c r="C726" s="3">
        <f t="shared" si="22"/>
        <v>9.6453106886489337E-3</v>
      </c>
      <c r="D726" s="4">
        <f t="shared" si="23"/>
        <v>1.2239859394052488</v>
      </c>
    </row>
    <row r="727" spans="1:4" x14ac:dyDescent="0.35">
      <c r="A727" s="1">
        <v>39035</v>
      </c>
      <c r="B727">
        <v>1787.23</v>
      </c>
      <c r="C727" s="3">
        <f t="shared" si="22"/>
        <v>1.0876696832579302E-2</v>
      </c>
      <c r="D727" s="4">
        <f t="shared" si="23"/>
        <v>1.2348626362378281</v>
      </c>
    </row>
    <row r="728" spans="1:4" x14ac:dyDescent="0.35">
      <c r="A728" s="1">
        <v>39036</v>
      </c>
      <c r="B728">
        <v>1793.82</v>
      </c>
      <c r="C728" s="3">
        <f t="shared" si="22"/>
        <v>3.6872702450159167E-3</v>
      </c>
      <c r="D728" s="4">
        <f t="shared" si="23"/>
        <v>1.238549906482844</v>
      </c>
    </row>
    <row r="729" spans="1:4" x14ac:dyDescent="0.35">
      <c r="A729" s="1">
        <v>39037</v>
      </c>
      <c r="B729">
        <v>1801.97</v>
      </c>
      <c r="C729" s="3">
        <f t="shared" si="22"/>
        <v>4.5433767044631423E-3</v>
      </c>
      <c r="D729" s="4">
        <f t="shared" si="23"/>
        <v>1.2430932831873072</v>
      </c>
    </row>
    <row r="730" spans="1:4" x14ac:dyDescent="0.35">
      <c r="A730" s="1">
        <v>39038</v>
      </c>
      <c r="B730">
        <v>1800.67</v>
      </c>
      <c r="C730" s="3">
        <f t="shared" si="22"/>
        <v>-7.2143265426172221E-4</v>
      </c>
      <c r="D730" s="4">
        <f t="shared" si="23"/>
        <v>1.2423718505330454</v>
      </c>
    </row>
    <row r="731" spans="1:4" x14ac:dyDescent="0.35">
      <c r="A731" s="1">
        <v>39041</v>
      </c>
      <c r="B731">
        <v>1803.81</v>
      </c>
      <c r="C731" s="3">
        <f t="shared" si="22"/>
        <v>1.7437953650585314E-3</v>
      </c>
      <c r="D731" s="4">
        <f t="shared" si="23"/>
        <v>1.244115645898104</v>
      </c>
    </row>
    <row r="732" spans="1:4" x14ac:dyDescent="0.35">
      <c r="A732" s="1">
        <v>39042</v>
      </c>
      <c r="B732">
        <v>1808.88</v>
      </c>
      <c r="C732" s="3">
        <f t="shared" si="22"/>
        <v>2.8107173150166975E-3</v>
      </c>
      <c r="D732" s="4">
        <f t="shared" si="23"/>
        <v>1.2469263632131207</v>
      </c>
    </row>
    <row r="733" spans="1:4" x14ac:dyDescent="0.35">
      <c r="A733" s="1">
        <v>39043</v>
      </c>
      <c r="B733">
        <v>1819.76</v>
      </c>
      <c r="C733" s="3">
        <f t="shared" si="22"/>
        <v>6.01477157135899E-3</v>
      </c>
      <c r="D733" s="4">
        <f t="shared" si="23"/>
        <v>1.2529411347844797</v>
      </c>
    </row>
    <row r="734" spans="1:4" x14ac:dyDescent="0.35">
      <c r="A734" s="1">
        <v>39045</v>
      </c>
      <c r="B734">
        <v>1815.53</v>
      </c>
      <c r="C734" s="3">
        <f t="shared" si="22"/>
        <v>-2.3244823493208111E-3</v>
      </c>
      <c r="D734" s="4">
        <f t="shared" si="23"/>
        <v>1.2506166524351587</v>
      </c>
    </row>
    <row r="735" spans="1:4" x14ac:dyDescent="0.35">
      <c r="A735" s="1">
        <v>39048</v>
      </c>
      <c r="B735">
        <v>1775.17</v>
      </c>
      <c r="C735" s="3">
        <f t="shared" si="22"/>
        <v>-2.2230423072050476E-2</v>
      </c>
      <c r="D735" s="4">
        <f t="shared" si="23"/>
        <v>1.2283862293631083</v>
      </c>
    </row>
    <row r="736" spans="1:4" x14ac:dyDescent="0.35">
      <c r="A736" s="1">
        <v>39049</v>
      </c>
      <c r="B736">
        <v>1780.34</v>
      </c>
      <c r="C736" s="3">
        <f t="shared" si="22"/>
        <v>2.912397122529109E-3</v>
      </c>
      <c r="D736" s="4">
        <f t="shared" si="23"/>
        <v>1.2312986264856374</v>
      </c>
    </row>
    <row r="737" spans="1:4" x14ac:dyDescent="0.35">
      <c r="A737" s="1">
        <v>39050</v>
      </c>
      <c r="B737">
        <v>1792.77</v>
      </c>
      <c r="C737" s="3">
        <f t="shared" si="22"/>
        <v>6.9818124627880618E-3</v>
      </c>
      <c r="D737" s="4">
        <f t="shared" si="23"/>
        <v>1.2382804389484254</v>
      </c>
    </row>
    <row r="738" spans="1:4" x14ac:dyDescent="0.35">
      <c r="A738" s="1">
        <v>39051</v>
      </c>
      <c r="B738">
        <v>1791.25</v>
      </c>
      <c r="C738" s="3">
        <f t="shared" si="22"/>
        <v>-8.4784997517806104E-4</v>
      </c>
      <c r="D738" s="4">
        <f t="shared" si="23"/>
        <v>1.2374325889732474</v>
      </c>
    </row>
    <row r="739" spans="1:4" x14ac:dyDescent="0.35">
      <c r="A739" s="1">
        <v>39052</v>
      </c>
      <c r="B739">
        <v>1775.12</v>
      </c>
      <c r="C739" s="3">
        <f t="shared" si="22"/>
        <v>-9.0048848569435069E-3</v>
      </c>
      <c r="D739" s="4">
        <f t="shared" si="23"/>
        <v>1.2284277041163039</v>
      </c>
    </row>
    <row r="740" spans="1:4" x14ac:dyDescent="0.35">
      <c r="A740" s="1">
        <v>39055</v>
      </c>
      <c r="B740">
        <v>1799.93</v>
      </c>
      <c r="C740" s="3">
        <f t="shared" si="22"/>
        <v>1.3976519897246575E-2</v>
      </c>
      <c r="D740" s="4">
        <f t="shared" si="23"/>
        <v>1.2424042240135504</v>
      </c>
    </row>
    <row r="741" spans="1:4" x14ac:dyDescent="0.35">
      <c r="A741" s="1">
        <v>39056</v>
      </c>
      <c r="B741">
        <v>1804.85</v>
      </c>
      <c r="C741" s="3">
        <f t="shared" si="22"/>
        <v>2.7334396337634903E-3</v>
      </c>
      <c r="D741" s="4">
        <f t="shared" si="23"/>
        <v>1.2451376636473139</v>
      </c>
    </row>
    <row r="742" spans="1:4" x14ac:dyDescent="0.35">
      <c r="A742" s="1">
        <v>39057</v>
      </c>
      <c r="B742">
        <v>1799.13</v>
      </c>
      <c r="C742" s="3">
        <f t="shared" si="22"/>
        <v>-3.1692384408675833E-3</v>
      </c>
      <c r="D742" s="4">
        <f t="shared" si="23"/>
        <v>1.2419684252064465</v>
      </c>
    </row>
    <row r="743" spans="1:4" x14ac:dyDescent="0.35">
      <c r="A743" s="1">
        <v>39058</v>
      </c>
      <c r="B743">
        <v>1777.46</v>
      </c>
      <c r="C743" s="3">
        <f t="shared" si="22"/>
        <v>-1.2044710498963385E-2</v>
      </c>
      <c r="D743" s="4">
        <f t="shared" si="23"/>
        <v>1.2299237147074831</v>
      </c>
    </row>
    <row r="744" spans="1:4" x14ac:dyDescent="0.35">
      <c r="A744" s="1">
        <v>39059</v>
      </c>
      <c r="B744">
        <v>1786.21</v>
      </c>
      <c r="C744" s="3">
        <f t="shared" si="22"/>
        <v>4.9227549424459838E-3</v>
      </c>
      <c r="D744" s="4">
        <f t="shared" si="23"/>
        <v>1.2348464696499291</v>
      </c>
    </row>
    <row r="745" spans="1:4" x14ac:dyDescent="0.35">
      <c r="A745" s="1">
        <v>39062</v>
      </c>
      <c r="B745">
        <v>1791.74</v>
      </c>
      <c r="C745" s="3">
        <f t="shared" si="22"/>
        <v>3.0959405668986584E-3</v>
      </c>
      <c r="D745" s="4">
        <f t="shared" si="23"/>
        <v>1.2379424102168277</v>
      </c>
    </row>
    <row r="746" spans="1:4" x14ac:dyDescent="0.35">
      <c r="A746" s="1">
        <v>39063</v>
      </c>
      <c r="B746">
        <v>1781.97</v>
      </c>
      <c r="C746" s="3">
        <f t="shared" si="22"/>
        <v>-5.4528000714388902E-3</v>
      </c>
      <c r="D746" s="4">
        <f t="shared" si="23"/>
        <v>1.2324896101453888</v>
      </c>
    </row>
    <row r="747" spans="1:4" x14ac:dyDescent="0.35">
      <c r="A747" s="1">
        <v>39064</v>
      </c>
      <c r="B747">
        <v>1783.44</v>
      </c>
      <c r="C747" s="3">
        <f t="shared" si="22"/>
        <v>8.2492971262149162E-4</v>
      </c>
      <c r="D747" s="4">
        <f t="shared" si="23"/>
        <v>1.2333145398580103</v>
      </c>
    </row>
    <row r="748" spans="1:4" x14ac:dyDescent="0.35">
      <c r="A748" s="1">
        <v>39065</v>
      </c>
      <c r="B748">
        <v>1803.41</v>
      </c>
      <c r="C748" s="3">
        <f t="shared" si="22"/>
        <v>1.1197461086439597E-2</v>
      </c>
      <c r="D748" s="4">
        <f t="shared" si="23"/>
        <v>1.2445120009444499</v>
      </c>
    </row>
    <row r="749" spans="1:4" x14ac:dyDescent="0.35">
      <c r="A749" s="1">
        <v>39066</v>
      </c>
      <c r="B749">
        <v>1808.56</v>
      </c>
      <c r="C749" s="3">
        <f t="shared" si="22"/>
        <v>2.8557011439438451E-3</v>
      </c>
      <c r="D749" s="4">
        <f t="shared" si="23"/>
        <v>1.2473677020883938</v>
      </c>
    </row>
    <row r="750" spans="1:4" x14ac:dyDescent="0.35">
      <c r="A750" s="1">
        <v>39069</v>
      </c>
      <c r="B750">
        <v>1790.99</v>
      </c>
      <c r="C750" s="3">
        <f t="shared" si="22"/>
        <v>-9.7149113106559382E-3</v>
      </c>
      <c r="D750" s="4">
        <f t="shared" si="23"/>
        <v>1.2376527907777377</v>
      </c>
    </row>
    <row r="751" spans="1:4" x14ac:dyDescent="0.35">
      <c r="A751" s="1">
        <v>39070</v>
      </c>
      <c r="B751">
        <v>1785.12</v>
      </c>
      <c r="C751" s="3">
        <f t="shared" si="22"/>
        <v>-3.2775169040587526E-3</v>
      </c>
      <c r="D751" s="4">
        <f t="shared" si="23"/>
        <v>1.2343752738736788</v>
      </c>
    </row>
    <row r="752" spans="1:4" x14ac:dyDescent="0.35">
      <c r="A752" s="1">
        <v>39071</v>
      </c>
      <c r="B752">
        <v>1777.92</v>
      </c>
      <c r="C752" s="3">
        <f t="shared" si="22"/>
        <v>-4.0333422963161336E-3</v>
      </c>
      <c r="D752" s="4">
        <f t="shared" si="23"/>
        <v>1.2303419315773627</v>
      </c>
    </row>
    <row r="753" spans="1:4" x14ac:dyDescent="0.35">
      <c r="A753" s="1">
        <v>39072</v>
      </c>
      <c r="B753">
        <v>1766.28</v>
      </c>
      <c r="C753" s="3">
        <f t="shared" si="22"/>
        <v>-6.5469762419007038E-3</v>
      </c>
      <c r="D753" s="4">
        <f t="shared" si="23"/>
        <v>1.2237949553354621</v>
      </c>
    </row>
    <row r="754" spans="1:4" x14ac:dyDescent="0.35">
      <c r="A754" s="1">
        <v>39073</v>
      </c>
      <c r="B754">
        <v>1748.61</v>
      </c>
      <c r="C754" s="3">
        <f t="shared" si="22"/>
        <v>-1.0004076363883452E-2</v>
      </c>
      <c r="D754" s="4">
        <f t="shared" si="23"/>
        <v>1.2137908789715786</v>
      </c>
    </row>
    <row r="755" spans="1:4" x14ac:dyDescent="0.35">
      <c r="A755" s="1">
        <v>39077</v>
      </c>
      <c r="B755">
        <v>1753.55</v>
      </c>
      <c r="C755" s="3">
        <f t="shared" si="22"/>
        <v>2.8251010802866627E-3</v>
      </c>
      <c r="D755" s="4">
        <f t="shared" si="23"/>
        <v>1.2166159800518652</v>
      </c>
    </row>
    <row r="756" spans="1:4" x14ac:dyDescent="0.35">
      <c r="A756" s="1">
        <v>39078</v>
      </c>
      <c r="B756">
        <v>1763.41</v>
      </c>
      <c r="C756" s="3">
        <f t="shared" si="22"/>
        <v>5.6228793019874601E-3</v>
      </c>
      <c r="D756" s="4">
        <f t="shared" si="23"/>
        <v>1.2222388593538527</v>
      </c>
    </row>
    <row r="757" spans="1:4" x14ac:dyDescent="0.35">
      <c r="A757" s="1">
        <v>39079</v>
      </c>
      <c r="B757">
        <v>1758.94</v>
      </c>
      <c r="C757" s="3">
        <f t="shared" si="22"/>
        <v>-2.534861433245883E-3</v>
      </c>
      <c r="D757" s="4">
        <f t="shared" si="23"/>
        <v>1.2197039979206068</v>
      </c>
    </row>
    <row r="758" spans="1:4" x14ac:dyDescent="0.35">
      <c r="A758" s="1">
        <v>39080</v>
      </c>
      <c r="B758">
        <v>1756.9</v>
      </c>
      <c r="C758" s="3">
        <f t="shared" si="22"/>
        <v>-1.1597894186271551E-3</v>
      </c>
      <c r="D758" s="4">
        <f t="shared" si="23"/>
        <v>1.2185442085019798</v>
      </c>
    </row>
    <row r="759" spans="1:4" x14ac:dyDescent="0.35">
      <c r="A759" s="1">
        <v>39085</v>
      </c>
      <c r="B759">
        <v>1759.37</v>
      </c>
      <c r="C759" s="3">
        <f t="shared" si="22"/>
        <v>1.4058853662699544E-3</v>
      </c>
      <c r="D759" s="4">
        <f t="shared" si="23"/>
        <v>1.2199500938682497</v>
      </c>
    </row>
    <row r="760" spans="1:4" x14ac:dyDescent="0.35">
      <c r="A760" s="1">
        <v>39086</v>
      </c>
      <c r="B760">
        <v>1792.91</v>
      </c>
      <c r="C760" s="3">
        <f t="shared" si="22"/>
        <v>1.906364209916056E-2</v>
      </c>
      <c r="D760" s="4">
        <f t="shared" si="23"/>
        <v>1.2390137359674103</v>
      </c>
    </row>
    <row r="761" spans="1:4" x14ac:dyDescent="0.35">
      <c r="A761" s="1">
        <v>39087</v>
      </c>
      <c r="B761">
        <v>1785.3</v>
      </c>
      <c r="C761" s="3">
        <f t="shared" si="22"/>
        <v>-4.2444963773976552E-3</v>
      </c>
      <c r="D761" s="4">
        <f t="shared" si="23"/>
        <v>1.2347692395900127</v>
      </c>
    </row>
    <row r="762" spans="1:4" x14ac:dyDescent="0.35">
      <c r="A762" s="1">
        <v>39090</v>
      </c>
      <c r="B762">
        <v>1787.14</v>
      </c>
      <c r="C762" s="3">
        <f t="shared" si="22"/>
        <v>1.0306391082732791E-3</v>
      </c>
      <c r="D762" s="4">
        <f t="shared" si="23"/>
        <v>1.235799878698286</v>
      </c>
    </row>
    <row r="763" spans="1:4" x14ac:dyDescent="0.35">
      <c r="A763" s="1">
        <v>39091</v>
      </c>
      <c r="B763">
        <v>1795.63</v>
      </c>
      <c r="C763" s="3">
        <f t="shared" si="22"/>
        <v>4.7506071152791929E-3</v>
      </c>
      <c r="D763" s="4">
        <f t="shared" si="23"/>
        <v>1.2405504858135652</v>
      </c>
    </row>
    <row r="764" spans="1:4" x14ac:dyDescent="0.35">
      <c r="A764" s="1">
        <v>39092</v>
      </c>
      <c r="B764">
        <v>1816.15</v>
      </c>
      <c r="C764" s="3">
        <f t="shared" si="22"/>
        <v>1.1427744022989073E-2</v>
      </c>
      <c r="D764" s="4">
        <f t="shared" si="23"/>
        <v>1.2519782298365543</v>
      </c>
    </row>
    <row r="765" spans="1:4" x14ac:dyDescent="0.35">
      <c r="A765" s="1">
        <v>39093</v>
      </c>
      <c r="B765">
        <v>1834.86</v>
      </c>
      <c r="C765" s="3">
        <f t="shared" si="22"/>
        <v>1.030201249896745E-2</v>
      </c>
      <c r="D765" s="4">
        <f t="shared" si="23"/>
        <v>1.2622802423355217</v>
      </c>
    </row>
    <row r="766" spans="1:4" x14ac:dyDescent="0.35">
      <c r="A766" s="1">
        <v>39094</v>
      </c>
      <c r="B766">
        <v>1844.81</v>
      </c>
      <c r="C766" s="3">
        <f t="shared" si="22"/>
        <v>5.4227570495841704E-3</v>
      </c>
      <c r="D766" s="4">
        <f t="shared" si="23"/>
        <v>1.2677029993851059</v>
      </c>
    </row>
    <row r="767" spans="1:4" x14ac:dyDescent="0.35">
      <c r="A767" s="1">
        <v>39098</v>
      </c>
      <c r="B767">
        <v>1842.44</v>
      </c>
      <c r="C767" s="3">
        <f t="shared" si="22"/>
        <v>-1.284685143727482E-3</v>
      </c>
      <c r="D767" s="4">
        <f t="shared" si="23"/>
        <v>1.2664183142413785</v>
      </c>
    </row>
    <row r="768" spans="1:4" x14ac:dyDescent="0.35">
      <c r="A768" s="1">
        <v>39099</v>
      </c>
      <c r="B768">
        <v>1827.68</v>
      </c>
      <c r="C768" s="3">
        <f t="shared" si="22"/>
        <v>-8.0111156944052686E-3</v>
      </c>
      <c r="D768" s="4">
        <f t="shared" si="23"/>
        <v>1.2584071985469731</v>
      </c>
    </row>
    <row r="769" spans="1:4" x14ac:dyDescent="0.35">
      <c r="A769" s="1">
        <v>39100</v>
      </c>
      <c r="B769">
        <v>1793.68</v>
      </c>
      <c r="C769" s="3">
        <f t="shared" si="22"/>
        <v>-1.8602818874201121E-2</v>
      </c>
      <c r="D769" s="4">
        <f t="shared" si="23"/>
        <v>1.239804379672772</v>
      </c>
    </row>
    <row r="770" spans="1:4" x14ac:dyDescent="0.35">
      <c r="A770" s="1">
        <v>39101</v>
      </c>
      <c r="B770">
        <v>1796.81</v>
      </c>
      <c r="C770" s="3">
        <f t="shared" si="22"/>
        <v>1.7450158333705001E-3</v>
      </c>
      <c r="D770" s="4">
        <f t="shared" si="23"/>
        <v>1.2415493955061425</v>
      </c>
    </row>
    <row r="771" spans="1:4" x14ac:dyDescent="0.35">
      <c r="A771" s="1">
        <v>39104</v>
      </c>
      <c r="B771">
        <v>1779.02</v>
      </c>
      <c r="C771" s="3">
        <f t="shared" si="22"/>
        <v>-9.9008798926987218E-3</v>
      </c>
      <c r="D771" s="4">
        <f t="shared" si="23"/>
        <v>1.2316485156134438</v>
      </c>
    </row>
    <row r="772" spans="1:4" x14ac:dyDescent="0.35">
      <c r="A772" s="1">
        <v>39105</v>
      </c>
      <c r="B772">
        <v>1773.4</v>
      </c>
      <c r="C772" s="3">
        <f t="shared" si="22"/>
        <v>-3.1590426189699317E-3</v>
      </c>
      <c r="D772" s="4">
        <f t="shared" si="23"/>
        <v>1.228489472994474</v>
      </c>
    </row>
    <row r="773" spans="1:4" x14ac:dyDescent="0.35">
      <c r="A773" s="1">
        <v>39106</v>
      </c>
      <c r="B773">
        <v>1802.63</v>
      </c>
      <c r="C773" s="3">
        <f t="shared" ref="C773:C836" si="24">(B773/B772-1)</f>
        <v>1.6482463065298214E-2</v>
      </c>
      <c r="D773" s="4">
        <f t="shared" ref="D773:D836" si="25">+C773+D772</f>
        <v>1.2449719360597722</v>
      </c>
    </row>
    <row r="774" spans="1:4" x14ac:dyDescent="0.35">
      <c r="A774" s="1">
        <v>39107</v>
      </c>
      <c r="B774">
        <v>1777.75</v>
      </c>
      <c r="C774" s="3">
        <f t="shared" si="24"/>
        <v>-1.3802055885012487E-2</v>
      </c>
      <c r="D774" s="4">
        <f t="shared" si="25"/>
        <v>1.2311698801747597</v>
      </c>
    </row>
    <row r="775" spans="1:4" x14ac:dyDescent="0.35">
      <c r="A775" s="1">
        <v>39108</v>
      </c>
      <c r="B775">
        <v>1772.97</v>
      </c>
      <c r="C775" s="3">
        <f t="shared" si="24"/>
        <v>-2.6887920123751519E-3</v>
      </c>
      <c r="D775" s="4">
        <f t="shared" si="25"/>
        <v>1.2284810881623844</v>
      </c>
    </row>
    <row r="776" spans="1:4" x14ac:dyDescent="0.35">
      <c r="A776" s="1">
        <v>39111</v>
      </c>
      <c r="B776">
        <v>1775.08</v>
      </c>
      <c r="C776" s="3">
        <f t="shared" si="24"/>
        <v>1.1900934589981205E-3</v>
      </c>
      <c r="D776" s="4">
        <f t="shared" si="25"/>
        <v>1.2296711816213826</v>
      </c>
    </row>
    <row r="777" spans="1:4" x14ac:dyDescent="0.35">
      <c r="A777" s="1">
        <v>39112</v>
      </c>
      <c r="B777">
        <v>1777.76</v>
      </c>
      <c r="C777" s="3">
        <f t="shared" si="24"/>
        <v>1.5097911080064197E-3</v>
      </c>
      <c r="D777" s="4">
        <f t="shared" si="25"/>
        <v>1.231180972729389</v>
      </c>
    </row>
    <row r="778" spans="1:4" x14ac:dyDescent="0.35">
      <c r="A778" s="1">
        <v>39113</v>
      </c>
      <c r="B778">
        <v>1792.28</v>
      </c>
      <c r="C778" s="3">
        <f t="shared" si="24"/>
        <v>8.1675816758166597E-3</v>
      </c>
      <c r="D778" s="4">
        <f t="shared" si="25"/>
        <v>1.2393485544052056</v>
      </c>
    </row>
    <row r="779" spans="1:4" x14ac:dyDescent="0.35">
      <c r="A779" s="1">
        <v>39114</v>
      </c>
      <c r="B779">
        <v>1791.45</v>
      </c>
      <c r="C779" s="3">
        <f t="shared" si="24"/>
        <v>-4.6309728390647731E-4</v>
      </c>
      <c r="D779" s="4">
        <f t="shared" si="25"/>
        <v>1.2388854571212993</v>
      </c>
    </row>
    <row r="780" spans="1:4" x14ac:dyDescent="0.35">
      <c r="A780" s="1">
        <v>39115</v>
      </c>
      <c r="B780">
        <v>1798.13</v>
      </c>
      <c r="C780" s="3">
        <f t="shared" si="24"/>
        <v>3.728823020458405E-3</v>
      </c>
      <c r="D780" s="4">
        <f t="shared" si="25"/>
        <v>1.2426142801417577</v>
      </c>
    </row>
    <row r="781" spans="1:4" x14ac:dyDescent="0.35">
      <c r="A781" s="1">
        <v>39118</v>
      </c>
      <c r="B781">
        <v>1795.39</v>
      </c>
      <c r="C781" s="3">
        <f t="shared" si="24"/>
        <v>-1.5238052866033414E-3</v>
      </c>
      <c r="D781" s="4">
        <f t="shared" si="25"/>
        <v>1.2410904748551543</v>
      </c>
    </row>
    <row r="782" spans="1:4" x14ac:dyDescent="0.35">
      <c r="A782" s="1">
        <v>39119</v>
      </c>
      <c r="B782">
        <v>1793.06</v>
      </c>
      <c r="C782" s="3">
        <f t="shared" si="24"/>
        <v>-1.2977681729319235E-3</v>
      </c>
      <c r="D782" s="4">
        <f t="shared" si="25"/>
        <v>1.2397927066822225</v>
      </c>
    </row>
    <row r="783" spans="1:4" x14ac:dyDescent="0.35">
      <c r="A783" s="1">
        <v>39120</v>
      </c>
      <c r="B783">
        <v>1810.95</v>
      </c>
      <c r="C783" s="3">
        <f t="shared" si="24"/>
        <v>9.9773571436538866E-3</v>
      </c>
      <c r="D783" s="4">
        <f t="shared" si="25"/>
        <v>1.2497700638258764</v>
      </c>
    </row>
    <row r="784" spans="1:4" x14ac:dyDescent="0.35">
      <c r="A784" s="1">
        <v>39121</v>
      </c>
      <c r="B784">
        <v>1810.54</v>
      </c>
      <c r="C784" s="3">
        <f t="shared" si="24"/>
        <v>-2.2640050802069656E-4</v>
      </c>
      <c r="D784" s="4">
        <f t="shared" si="25"/>
        <v>1.2495436633178558</v>
      </c>
    </row>
    <row r="785" spans="1:4" x14ac:dyDescent="0.35">
      <c r="A785" s="1">
        <v>39122</v>
      </c>
      <c r="B785">
        <v>1785.53</v>
      </c>
      <c r="C785" s="3">
        <f t="shared" si="24"/>
        <v>-1.381355838589593E-2</v>
      </c>
      <c r="D785" s="4">
        <f t="shared" si="25"/>
        <v>1.2357301049319598</v>
      </c>
    </row>
    <row r="786" spans="1:4" x14ac:dyDescent="0.35">
      <c r="A786" s="1">
        <v>39125</v>
      </c>
      <c r="B786">
        <v>1778.42</v>
      </c>
      <c r="C786" s="3">
        <f t="shared" si="24"/>
        <v>-3.982010943529346E-3</v>
      </c>
      <c r="D786" s="4">
        <f t="shared" si="25"/>
        <v>1.2317480939884304</v>
      </c>
    </row>
    <row r="787" spans="1:4" x14ac:dyDescent="0.35">
      <c r="A787" s="1">
        <v>39126</v>
      </c>
      <c r="B787">
        <v>1783.82</v>
      </c>
      <c r="C787" s="3">
        <f t="shared" si="24"/>
        <v>3.0364030993803581E-3</v>
      </c>
      <c r="D787" s="4">
        <f t="shared" si="25"/>
        <v>1.2347844970878108</v>
      </c>
    </row>
    <row r="788" spans="1:4" x14ac:dyDescent="0.35">
      <c r="A788" s="1">
        <v>39127</v>
      </c>
      <c r="B788">
        <v>1814.98</v>
      </c>
      <c r="C788" s="3">
        <f t="shared" si="24"/>
        <v>1.7468130192508369E-2</v>
      </c>
      <c r="D788" s="4">
        <f t="shared" si="25"/>
        <v>1.2522526272803192</v>
      </c>
    </row>
    <row r="789" spans="1:4" x14ac:dyDescent="0.35">
      <c r="A789" s="1">
        <v>39128</v>
      </c>
      <c r="B789">
        <v>1823.41</v>
      </c>
      <c r="C789" s="3">
        <f t="shared" si="24"/>
        <v>4.6446792802123937E-3</v>
      </c>
      <c r="D789" s="4">
        <f t="shared" si="25"/>
        <v>1.2568973065605316</v>
      </c>
    </row>
    <row r="790" spans="1:4" x14ac:dyDescent="0.35">
      <c r="A790" s="1">
        <v>39129</v>
      </c>
      <c r="B790">
        <v>1821.49</v>
      </c>
      <c r="C790" s="3">
        <f t="shared" si="24"/>
        <v>-1.0529721785007551E-3</v>
      </c>
      <c r="D790" s="4">
        <f t="shared" si="25"/>
        <v>1.2558443343820307</v>
      </c>
    </row>
    <row r="791" spans="1:4" x14ac:dyDescent="0.35">
      <c r="A791" s="1">
        <v>39133</v>
      </c>
      <c r="B791">
        <v>1833.71</v>
      </c>
      <c r="C791" s="3">
        <f t="shared" si="24"/>
        <v>6.7087933504987873E-3</v>
      </c>
      <c r="D791" s="4">
        <f t="shared" si="25"/>
        <v>1.2625531277325295</v>
      </c>
    </row>
    <row r="792" spans="1:4" x14ac:dyDescent="0.35">
      <c r="A792" s="1">
        <v>39134</v>
      </c>
      <c r="B792">
        <v>1839.13</v>
      </c>
      <c r="C792" s="3">
        <f t="shared" si="24"/>
        <v>2.9557563627837791E-3</v>
      </c>
      <c r="D792" s="4">
        <f t="shared" si="25"/>
        <v>1.2655088840953133</v>
      </c>
    </row>
    <row r="793" spans="1:4" x14ac:dyDescent="0.35">
      <c r="A793" s="1">
        <v>39135</v>
      </c>
      <c r="B793">
        <v>1846.34</v>
      </c>
      <c r="C793" s="3">
        <f t="shared" si="24"/>
        <v>3.920331896059448E-3</v>
      </c>
      <c r="D793" s="4">
        <f t="shared" si="25"/>
        <v>1.2694292159913727</v>
      </c>
    </row>
    <row r="794" spans="1:4" x14ac:dyDescent="0.35">
      <c r="A794" s="1">
        <v>39136</v>
      </c>
      <c r="B794">
        <v>1839.77</v>
      </c>
      <c r="C794" s="3">
        <f t="shared" si="24"/>
        <v>-3.5583911955544556E-3</v>
      </c>
      <c r="D794" s="4">
        <f t="shared" si="25"/>
        <v>1.2658708247958184</v>
      </c>
    </row>
    <row r="795" spans="1:4" x14ac:dyDescent="0.35">
      <c r="A795" s="1">
        <v>39139</v>
      </c>
      <c r="B795">
        <v>1830.59</v>
      </c>
      <c r="C795" s="3">
        <f t="shared" si="24"/>
        <v>-4.9897541540518953E-3</v>
      </c>
      <c r="D795" s="4">
        <f t="shared" si="25"/>
        <v>1.2608810706417666</v>
      </c>
    </row>
    <row r="796" spans="1:4" x14ac:dyDescent="0.35">
      <c r="A796" s="1">
        <v>39140</v>
      </c>
      <c r="B796">
        <v>1755.99</v>
      </c>
      <c r="C796" s="3">
        <f t="shared" si="24"/>
        <v>-4.0751888735325759E-2</v>
      </c>
      <c r="D796" s="4">
        <f t="shared" si="25"/>
        <v>1.2201291819064408</v>
      </c>
    </row>
    <row r="797" spans="1:4" x14ac:dyDescent="0.35">
      <c r="A797" s="1">
        <v>39141</v>
      </c>
      <c r="B797">
        <v>1761.65</v>
      </c>
      <c r="C797" s="3">
        <f t="shared" si="24"/>
        <v>3.2232529798006393E-3</v>
      </c>
      <c r="D797" s="4">
        <f t="shared" si="25"/>
        <v>1.2233524348862415</v>
      </c>
    </row>
    <row r="798" spans="1:4" x14ac:dyDescent="0.35">
      <c r="A798" s="1">
        <v>39142</v>
      </c>
      <c r="B798">
        <v>1753.45</v>
      </c>
      <c r="C798" s="3">
        <f t="shared" si="24"/>
        <v>-4.654727102432421E-3</v>
      </c>
      <c r="D798" s="4">
        <f t="shared" si="25"/>
        <v>1.218697707783809</v>
      </c>
    </row>
    <row r="799" spans="1:4" x14ac:dyDescent="0.35">
      <c r="A799" s="1">
        <v>39143</v>
      </c>
      <c r="B799">
        <v>1726.03</v>
      </c>
      <c r="C799" s="3">
        <f t="shared" si="24"/>
        <v>-1.5637742735749582E-2</v>
      </c>
      <c r="D799" s="4">
        <f t="shared" si="25"/>
        <v>1.2030599650480593</v>
      </c>
    </row>
    <row r="800" spans="1:4" x14ac:dyDescent="0.35">
      <c r="A800" s="1">
        <v>39146</v>
      </c>
      <c r="B800">
        <v>1712.94</v>
      </c>
      <c r="C800" s="3">
        <f t="shared" si="24"/>
        <v>-7.5838774528831365E-3</v>
      </c>
      <c r="D800" s="4">
        <f t="shared" si="25"/>
        <v>1.1954760875951762</v>
      </c>
    </row>
    <row r="801" spans="1:4" x14ac:dyDescent="0.35">
      <c r="A801" s="1">
        <v>39147</v>
      </c>
      <c r="B801">
        <v>1743.1</v>
      </c>
      <c r="C801" s="3">
        <f t="shared" si="24"/>
        <v>1.7607154949969006E-2</v>
      </c>
      <c r="D801" s="4">
        <f t="shared" si="25"/>
        <v>1.2130832425451452</v>
      </c>
    </row>
    <row r="802" spans="1:4" x14ac:dyDescent="0.35">
      <c r="A802" s="1">
        <v>39148</v>
      </c>
      <c r="B802">
        <v>1736.1</v>
      </c>
      <c r="C802" s="3">
        <f t="shared" si="24"/>
        <v>-4.0158338592163334E-3</v>
      </c>
      <c r="D802" s="4">
        <f t="shared" si="25"/>
        <v>1.2090674086859288</v>
      </c>
    </row>
    <row r="803" spans="1:4" x14ac:dyDescent="0.35">
      <c r="A803" s="1">
        <v>39149</v>
      </c>
      <c r="B803">
        <v>1746.43</v>
      </c>
      <c r="C803" s="3">
        <f t="shared" si="24"/>
        <v>5.9501180807557397E-3</v>
      </c>
      <c r="D803" s="4">
        <f t="shared" si="25"/>
        <v>1.2150175267666845</v>
      </c>
    </row>
    <row r="804" spans="1:4" x14ac:dyDescent="0.35">
      <c r="A804" s="1">
        <v>39150</v>
      </c>
      <c r="B804">
        <v>1744.74</v>
      </c>
      <c r="C804" s="3">
        <f t="shared" si="24"/>
        <v>-9.6768836998906149E-4</v>
      </c>
      <c r="D804" s="4">
        <f t="shared" si="25"/>
        <v>1.2140498383966953</v>
      </c>
    </row>
    <row r="805" spans="1:4" x14ac:dyDescent="0.35">
      <c r="A805" s="1">
        <v>39153</v>
      </c>
      <c r="B805">
        <v>1756.42</v>
      </c>
      <c r="C805" s="3">
        <f t="shared" si="24"/>
        <v>6.6944071896100077E-3</v>
      </c>
      <c r="D805" s="4">
        <f t="shared" si="25"/>
        <v>1.2207442455863053</v>
      </c>
    </row>
    <row r="806" spans="1:4" x14ac:dyDescent="0.35">
      <c r="A806" s="1">
        <v>39154</v>
      </c>
      <c r="B806">
        <v>1722.48</v>
      </c>
      <c r="C806" s="3">
        <f t="shared" si="24"/>
        <v>-1.9323396454151043E-2</v>
      </c>
      <c r="D806" s="4">
        <f t="shared" si="25"/>
        <v>1.2014208491321543</v>
      </c>
    </row>
    <row r="807" spans="1:4" x14ac:dyDescent="0.35">
      <c r="A807" s="1">
        <v>39155</v>
      </c>
      <c r="B807">
        <v>1743.15</v>
      </c>
      <c r="C807" s="3">
        <f t="shared" si="24"/>
        <v>1.2000139333983695E-2</v>
      </c>
      <c r="D807" s="4">
        <f t="shared" si="25"/>
        <v>1.213420988466138</v>
      </c>
    </row>
    <row r="808" spans="1:4" x14ac:dyDescent="0.35">
      <c r="A808" s="1">
        <v>39156</v>
      </c>
      <c r="B808">
        <v>1744.87</v>
      </c>
      <c r="C808" s="3">
        <f t="shared" si="24"/>
        <v>9.8671944468331496E-4</v>
      </c>
      <c r="D808" s="4">
        <f t="shared" si="25"/>
        <v>1.2144077079108213</v>
      </c>
    </row>
    <row r="809" spans="1:4" x14ac:dyDescent="0.35">
      <c r="A809" s="1">
        <v>39157</v>
      </c>
      <c r="B809">
        <v>1742.23</v>
      </c>
      <c r="C809" s="3">
        <f t="shared" si="24"/>
        <v>-1.5130066996394964E-3</v>
      </c>
      <c r="D809" s="4">
        <f t="shared" si="25"/>
        <v>1.2128947012111819</v>
      </c>
    </row>
    <row r="810" spans="1:4" x14ac:dyDescent="0.35">
      <c r="A810" s="1">
        <v>39160</v>
      </c>
      <c r="B810">
        <v>1758.23</v>
      </c>
      <c r="C810" s="3">
        <f t="shared" si="24"/>
        <v>9.1836324710286021E-3</v>
      </c>
      <c r="D810" s="4">
        <f t="shared" si="25"/>
        <v>1.2220783336822105</v>
      </c>
    </row>
    <row r="811" spans="1:4" x14ac:dyDescent="0.35">
      <c r="A811" s="1">
        <v>39161</v>
      </c>
      <c r="B811">
        <v>1767.25</v>
      </c>
      <c r="C811" s="3">
        <f t="shared" si="24"/>
        <v>5.1301593079402519E-3</v>
      </c>
      <c r="D811" s="4">
        <f t="shared" si="25"/>
        <v>1.2272084929901508</v>
      </c>
    </row>
    <row r="812" spans="1:4" x14ac:dyDescent="0.35">
      <c r="A812" s="1">
        <v>39162</v>
      </c>
      <c r="B812">
        <v>1806.35</v>
      </c>
      <c r="C812" s="3">
        <f t="shared" si="24"/>
        <v>2.2124770123072457E-2</v>
      </c>
      <c r="D812" s="4">
        <f t="shared" si="25"/>
        <v>1.2493332631132232</v>
      </c>
    </row>
    <row r="813" spans="1:4" x14ac:dyDescent="0.35">
      <c r="A813" s="1">
        <v>39163</v>
      </c>
      <c r="B813">
        <v>1799.75</v>
      </c>
      <c r="C813" s="3">
        <f t="shared" si="24"/>
        <v>-3.6537769535249787E-3</v>
      </c>
      <c r="D813" s="4">
        <f t="shared" si="25"/>
        <v>1.2456794861596983</v>
      </c>
    </row>
    <row r="814" spans="1:4" x14ac:dyDescent="0.35">
      <c r="A814" s="1">
        <v>39164</v>
      </c>
      <c r="B814">
        <v>1794.04</v>
      </c>
      <c r="C814" s="3">
        <f t="shared" si="24"/>
        <v>-3.1726628698430792E-3</v>
      </c>
      <c r="D814" s="4">
        <f t="shared" si="25"/>
        <v>1.2425068232898551</v>
      </c>
    </row>
    <row r="815" spans="1:4" x14ac:dyDescent="0.35">
      <c r="A815" s="1">
        <v>39167</v>
      </c>
      <c r="B815">
        <v>1802.95</v>
      </c>
      <c r="C815" s="3">
        <f t="shared" si="24"/>
        <v>4.9664444493990878E-3</v>
      </c>
      <c r="D815" s="4">
        <f t="shared" si="25"/>
        <v>1.2474732677392542</v>
      </c>
    </row>
    <row r="816" spans="1:4" x14ac:dyDescent="0.35">
      <c r="A816" s="1">
        <v>39168</v>
      </c>
      <c r="B816">
        <v>1789.93</v>
      </c>
      <c r="C816" s="3">
        <f t="shared" si="24"/>
        <v>-7.2214981003355661E-3</v>
      </c>
      <c r="D816" s="4">
        <f t="shared" si="25"/>
        <v>1.2402517696389186</v>
      </c>
    </row>
    <row r="817" spans="1:4" x14ac:dyDescent="0.35">
      <c r="A817" s="1">
        <v>39169</v>
      </c>
      <c r="B817">
        <v>1770.54</v>
      </c>
      <c r="C817" s="3">
        <f t="shared" si="24"/>
        <v>-1.0832825864698692E-2</v>
      </c>
      <c r="D817" s="4">
        <f t="shared" si="25"/>
        <v>1.22941894377422</v>
      </c>
    </row>
    <row r="818" spans="1:4" x14ac:dyDescent="0.35">
      <c r="A818" s="1">
        <v>39170</v>
      </c>
      <c r="B818">
        <v>1771.72</v>
      </c>
      <c r="C818" s="3">
        <f t="shared" si="24"/>
        <v>6.6646333886843934E-4</v>
      </c>
      <c r="D818" s="4">
        <f t="shared" si="25"/>
        <v>1.2300854071130884</v>
      </c>
    </row>
    <row r="819" spans="1:4" x14ac:dyDescent="0.35">
      <c r="A819" s="1">
        <v>39171</v>
      </c>
      <c r="B819">
        <v>1772.36</v>
      </c>
      <c r="C819" s="3">
        <f t="shared" si="24"/>
        <v>3.6123089427220201E-4</v>
      </c>
      <c r="D819" s="4">
        <f t="shared" si="25"/>
        <v>1.2304466380073606</v>
      </c>
    </row>
    <row r="820" spans="1:4" x14ac:dyDescent="0.35">
      <c r="A820" s="1">
        <v>39174</v>
      </c>
      <c r="B820">
        <v>1773.33</v>
      </c>
      <c r="C820" s="3">
        <f t="shared" si="24"/>
        <v>5.4729287503674229E-4</v>
      </c>
      <c r="D820" s="4">
        <f t="shared" si="25"/>
        <v>1.2309939308823974</v>
      </c>
    </row>
    <row r="821" spans="1:4" x14ac:dyDescent="0.35">
      <c r="A821" s="1">
        <v>39175</v>
      </c>
      <c r="B821">
        <v>1796.31</v>
      </c>
      <c r="C821" s="3">
        <f t="shared" si="24"/>
        <v>1.2958670974945408E-2</v>
      </c>
      <c r="D821" s="4">
        <f t="shared" si="25"/>
        <v>1.2439526018573428</v>
      </c>
    </row>
    <row r="822" spans="1:4" x14ac:dyDescent="0.35">
      <c r="A822" s="1">
        <v>39176</v>
      </c>
      <c r="B822">
        <v>1801.74</v>
      </c>
      <c r="C822" s="3">
        <f t="shared" si="24"/>
        <v>3.0228635369173862E-3</v>
      </c>
      <c r="D822" s="4">
        <f t="shared" si="25"/>
        <v>1.2469754653942602</v>
      </c>
    </row>
    <row r="823" spans="1:4" x14ac:dyDescent="0.35">
      <c r="A823" s="1">
        <v>39177</v>
      </c>
      <c r="B823">
        <v>1812.94</v>
      </c>
      <c r="C823" s="3">
        <f t="shared" si="24"/>
        <v>6.2162132161134309E-3</v>
      </c>
      <c r="D823" s="4">
        <f t="shared" si="25"/>
        <v>1.2531916786103736</v>
      </c>
    </row>
    <row r="824" spans="1:4" x14ac:dyDescent="0.35">
      <c r="A824" s="1">
        <v>39181</v>
      </c>
      <c r="B824">
        <v>1808.19</v>
      </c>
      <c r="C824" s="3">
        <f t="shared" si="24"/>
        <v>-2.6200536145708497E-3</v>
      </c>
      <c r="D824" s="4">
        <f t="shared" si="25"/>
        <v>1.2505716249958028</v>
      </c>
    </row>
    <row r="825" spans="1:4" x14ac:dyDescent="0.35">
      <c r="A825" s="1">
        <v>39182</v>
      </c>
      <c r="B825">
        <v>1816.93</v>
      </c>
      <c r="C825" s="3">
        <f t="shared" si="24"/>
        <v>4.83356284461256E-3</v>
      </c>
      <c r="D825" s="4">
        <f t="shared" si="25"/>
        <v>1.2554051878404153</v>
      </c>
    </row>
    <row r="826" spans="1:4" x14ac:dyDescent="0.35">
      <c r="A826" s="1">
        <v>39183</v>
      </c>
      <c r="B826">
        <v>1798.09</v>
      </c>
      <c r="C826" s="3">
        <f t="shared" si="24"/>
        <v>-1.0369139152306417E-2</v>
      </c>
      <c r="D826" s="4">
        <f t="shared" si="25"/>
        <v>1.2450360486881089</v>
      </c>
    </row>
    <row r="827" spans="1:4" x14ac:dyDescent="0.35">
      <c r="A827" s="1">
        <v>39184</v>
      </c>
      <c r="B827">
        <v>1813.49</v>
      </c>
      <c r="C827" s="3">
        <f t="shared" si="24"/>
        <v>8.564643594035859E-3</v>
      </c>
      <c r="D827" s="4">
        <f t="shared" si="25"/>
        <v>1.2536006922821448</v>
      </c>
    </row>
    <row r="828" spans="1:4" x14ac:dyDescent="0.35">
      <c r="A828" s="1">
        <v>39185</v>
      </c>
      <c r="B828">
        <v>1816.85</v>
      </c>
      <c r="C828" s="3">
        <f t="shared" si="24"/>
        <v>1.8527811016326723E-3</v>
      </c>
      <c r="D828" s="4">
        <f t="shared" si="25"/>
        <v>1.2554534733837774</v>
      </c>
    </row>
    <row r="829" spans="1:4" x14ac:dyDescent="0.35">
      <c r="A829" s="1">
        <v>39188</v>
      </c>
      <c r="B829">
        <v>1833.96</v>
      </c>
      <c r="C829" s="3">
        <f t="shared" si="24"/>
        <v>9.4173982442140591E-3</v>
      </c>
      <c r="D829" s="4">
        <f t="shared" si="25"/>
        <v>1.2648708716279915</v>
      </c>
    </row>
    <row r="830" spans="1:4" x14ac:dyDescent="0.35">
      <c r="A830" s="1">
        <v>39189</v>
      </c>
      <c r="B830">
        <v>1834.91</v>
      </c>
      <c r="C830" s="3">
        <f t="shared" si="24"/>
        <v>5.1800475473839924E-4</v>
      </c>
      <c r="D830" s="4">
        <f t="shared" si="25"/>
        <v>1.2653888763827299</v>
      </c>
    </row>
    <row r="831" spans="1:4" x14ac:dyDescent="0.35">
      <c r="A831" s="1">
        <v>39190</v>
      </c>
      <c r="B831">
        <v>1832.39</v>
      </c>
      <c r="C831" s="3">
        <f t="shared" si="24"/>
        <v>-1.3733643611948398E-3</v>
      </c>
      <c r="D831" s="4">
        <f t="shared" si="25"/>
        <v>1.2640155120215351</v>
      </c>
    </row>
    <row r="832" spans="1:4" x14ac:dyDescent="0.35">
      <c r="A832" s="1">
        <v>39191</v>
      </c>
      <c r="B832">
        <v>1832.47</v>
      </c>
      <c r="C832" s="3">
        <f t="shared" si="24"/>
        <v>4.3658828087878021E-5</v>
      </c>
      <c r="D832" s="4">
        <f t="shared" si="25"/>
        <v>1.2640591708496229</v>
      </c>
    </row>
    <row r="833" spans="1:4" x14ac:dyDescent="0.35">
      <c r="A833" s="1">
        <v>39192</v>
      </c>
      <c r="B833">
        <v>1845.89</v>
      </c>
      <c r="C833" s="3">
        <f t="shared" si="24"/>
        <v>7.3234486785596076E-3</v>
      </c>
      <c r="D833" s="4">
        <f t="shared" si="25"/>
        <v>1.2713826195281825</v>
      </c>
    </row>
    <row r="834" spans="1:4" x14ac:dyDescent="0.35">
      <c r="A834" s="1">
        <v>39195</v>
      </c>
      <c r="B834">
        <v>1850.18</v>
      </c>
      <c r="C834" s="3">
        <f t="shared" si="24"/>
        <v>2.3240821500738473E-3</v>
      </c>
      <c r="D834" s="4">
        <f t="shared" si="25"/>
        <v>1.2737067016782564</v>
      </c>
    </row>
    <row r="835" spans="1:4" x14ac:dyDescent="0.35">
      <c r="A835" s="1">
        <v>39196</v>
      </c>
      <c r="B835">
        <v>1858.87</v>
      </c>
      <c r="C835" s="3">
        <f t="shared" si="24"/>
        <v>4.6968403074294507E-3</v>
      </c>
      <c r="D835" s="4">
        <f t="shared" si="25"/>
        <v>1.2784035419856858</v>
      </c>
    </row>
    <row r="836" spans="1:4" x14ac:dyDescent="0.35">
      <c r="A836" s="1">
        <v>39197</v>
      </c>
      <c r="B836">
        <v>1881.33</v>
      </c>
      <c r="C836" s="3">
        <f t="shared" si="24"/>
        <v>1.2082609327171978E-2</v>
      </c>
      <c r="D836" s="4">
        <f t="shared" si="25"/>
        <v>1.2904861513128578</v>
      </c>
    </row>
    <row r="837" spans="1:4" x14ac:dyDescent="0.35">
      <c r="A837" s="1">
        <v>39198</v>
      </c>
      <c r="B837">
        <v>1889.57</v>
      </c>
      <c r="C837" s="3">
        <f t="shared" ref="C837:C900" si="26">(B837/B836-1)</f>
        <v>4.3798801911414387E-3</v>
      </c>
      <c r="D837" s="4">
        <f t="shared" ref="D837:D900" si="27">+C837+D836</f>
        <v>1.2948660315039993</v>
      </c>
    </row>
    <row r="838" spans="1:4" x14ac:dyDescent="0.35">
      <c r="A838" s="1">
        <v>39199</v>
      </c>
      <c r="B838">
        <v>1891.06</v>
      </c>
      <c r="C838" s="3">
        <f t="shared" si="26"/>
        <v>7.8853919145616125E-4</v>
      </c>
      <c r="D838" s="4">
        <f t="shared" si="27"/>
        <v>1.2956545706954554</v>
      </c>
    </row>
    <row r="839" spans="1:4" x14ac:dyDescent="0.35">
      <c r="A839" s="1">
        <v>39202</v>
      </c>
      <c r="B839">
        <v>1867.75</v>
      </c>
      <c r="C839" s="3">
        <f t="shared" si="26"/>
        <v>-1.2326420103010993E-2</v>
      </c>
      <c r="D839" s="4">
        <f t="shared" si="27"/>
        <v>1.2833281505924443</v>
      </c>
    </row>
    <row r="840" spans="1:4" x14ac:dyDescent="0.35">
      <c r="A840" s="1">
        <v>39203</v>
      </c>
      <c r="B840">
        <v>1873.43</v>
      </c>
      <c r="C840" s="3">
        <f t="shared" si="26"/>
        <v>3.0410922232633197E-3</v>
      </c>
      <c r="D840" s="4">
        <f t="shared" si="27"/>
        <v>1.2863692428157076</v>
      </c>
    </row>
    <row r="841" spans="1:4" x14ac:dyDescent="0.35">
      <c r="A841" s="1">
        <v>39204</v>
      </c>
      <c r="B841">
        <v>1889.73</v>
      </c>
      <c r="C841" s="3">
        <f t="shared" si="26"/>
        <v>8.7006186513507444E-3</v>
      </c>
      <c r="D841" s="4">
        <f t="shared" si="27"/>
        <v>1.2950698614670584</v>
      </c>
    </row>
    <row r="842" spans="1:4" x14ac:dyDescent="0.35">
      <c r="A842" s="1">
        <v>39205</v>
      </c>
      <c r="B842">
        <v>1895.64</v>
      </c>
      <c r="C842" s="3">
        <f t="shared" si="26"/>
        <v>3.1274309028275216E-3</v>
      </c>
      <c r="D842" s="4">
        <f t="shared" si="27"/>
        <v>1.2981972923698859</v>
      </c>
    </row>
    <row r="843" spans="1:4" x14ac:dyDescent="0.35">
      <c r="A843" s="1">
        <v>39206</v>
      </c>
      <c r="B843">
        <v>1895.7</v>
      </c>
      <c r="C843" s="3">
        <f t="shared" si="26"/>
        <v>3.1651579413871644E-5</v>
      </c>
      <c r="D843" s="4">
        <f t="shared" si="27"/>
        <v>1.2982289439492998</v>
      </c>
    </row>
    <row r="844" spans="1:4" x14ac:dyDescent="0.35">
      <c r="A844" s="1">
        <v>39209</v>
      </c>
      <c r="B844">
        <v>1895.96</v>
      </c>
      <c r="C844" s="3">
        <f t="shared" si="26"/>
        <v>1.3715250303314441E-4</v>
      </c>
      <c r="D844" s="4">
        <f t="shared" si="27"/>
        <v>1.2983660964523329</v>
      </c>
    </row>
    <row r="845" spans="1:4" x14ac:dyDescent="0.35">
      <c r="A845" s="1">
        <v>39210</v>
      </c>
      <c r="B845">
        <v>1899.83</v>
      </c>
      <c r="C845" s="3">
        <f t="shared" si="26"/>
        <v>2.0411823034240939E-3</v>
      </c>
      <c r="D845" s="4">
        <f t="shared" si="27"/>
        <v>1.300407278755757</v>
      </c>
    </row>
    <row r="846" spans="1:4" x14ac:dyDescent="0.35">
      <c r="A846" s="1">
        <v>39211</v>
      </c>
      <c r="B846">
        <v>1905.65</v>
      </c>
      <c r="C846" s="3">
        <f t="shared" si="26"/>
        <v>3.0634319912834496E-3</v>
      </c>
      <c r="D846" s="4">
        <f t="shared" si="27"/>
        <v>1.3034707107470405</v>
      </c>
    </row>
    <row r="847" spans="1:4" x14ac:dyDescent="0.35">
      <c r="A847" s="1">
        <v>39212</v>
      </c>
      <c r="B847">
        <v>1875.2</v>
      </c>
      <c r="C847" s="3">
        <f t="shared" si="26"/>
        <v>-1.5978799884553863E-2</v>
      </c>
      <c r="D847" s="4">
        <f t="shared" si="27"/>
        <v>1.2874919108624865</v>
      </c>
    </row>
    <row r="848" spans="1:4" x14ac:dyDescent="0.35">
      <c r="A848" s="1">
        <v>39213</v>
      </c>
      <c r="B848">
        <v>1898.79</v>
      </c>
      <c r="C848" s="3">
        <f t="shared" si="26"/>
        <v>1.2579991467576823E-2</v>
      </c>
      <c r="D848" s="4">
        <f t="shared" si="27"/>
        <v>1.3000719023300633</v>
      </c>
    </row>
    <row r="849" spans="1:4" x14ac:dyDescent="0.35">
      <c r="A849" s="1">
        <v>39216</v>
      </c>
      <c r="B849">
        <v>1888.08</v>
      </c>
      <c r="C849" s="3">
        <f t="shared" si="26"/>
        <v>-5.6404341712353867E-3</v>
      </c>
      <c r="D849" s="4">
        <f t="shared" si="27"/>
        <v>1.294431468158828</v>
      </c>
    </row>
    <row r="850" spans="1:4" x14ac:dyDescent="0.35">
      <c r="A850" s="1">
        <v>39217</v>
      </c>
      <c r="B850">
        <v>1871.79</v>
      </c>
      <c r="C850" s="3">
        <f t="shared" si="26"/>
        <v>-8.6278123808313234E-3</v>
      </c>
      <c r="D850" s="4">
        <f t="shared" si="27"/>
        <v>1.2858036557779968</v>
      </c>
    </row>
    <row r="851" spans="1:4" x14ac:dyDescent="0.35">
      <c r="A851" s="1">
        <v>39218</v>
      </c>
      <c r="B851">
        <v>1891.57</v>
      </c>
      <c r="C851" s="3">
        <f t="shared" si="26"/>
        <v>1.0567424764530209E-2</v>
      </c>
      <c r="D851" s="4">
        <f t="shared" si="27"/>
        <v>1.296371080542527</v>
      </c>
    </row>
    <row r="852" spans="1:4" x14ac:dyDescent="0.35">
      <c r="A852" s="1">
        <v>39219</v>
      </c>
      <c r="B852">
        <v>1884.68</v>
      </c>
      <c r="C852" s="3">
        <f t="shared" si="26"/>
        <v>-3.6424768842812094E-3</v>
      </c>
      <c r="D852" s="4">
        <f t="shared" si="27"/>
        <v>1.2927286036582459</v>
      </c>
    </row>
    <row r="853" spans="1:4" x14ac:dyDescent="0.35">
      <c r="A853" s="1">
        <v>39220</v>
      </c>
      <c r="B853">
        <v>1896.93</v>
      </c>
      <c r="C853" s="3">
        <f t="shared" si="26"/>
        <v>6.4997771504977653E-3</v>
      </c>
      <c r="D853" s="4">
        <f t="shared" si="27"/>
        <v>1.2992283808087437</v>
      </c>
    </row>
    <row r="854" spans="1:4" x14ac:dyDescent="0.35">
      <c r="A854" s="1">
        <v>39223</v>
      </c>
      <c r="B854">
        <v>1911.16</v>
      </c>
      <c r="C854" s="3">
        <f t="shared" si="26"/>
        <v>7.5015946819334545E-3</v>
      </c>
      <c r="D854" s="4">
        <f t="shared" si="27"/>
        <v>1.3067299754906772</v>
      </c>
    </row>
    <row r="855" spans="1:4" x14ac:dyDescent="0.35">
      <c r="A855" s="1">
        <v>39224</v>
      </c>
      <c r="B855">
        <v>1916.45</v>
      </c>
      <c r="C855" s="3">
        <f t="shared" si="26"/>
        <v>2.7679524477279838E-3</v>
      </c>
      <c r="D855" s="4">
        <f t="shared" si="27"/>
        <v>1.3094979279384051</v>
      </c>
    </row>
    <row r="856" spans="1:4" x14ac:dyDescent="0.35">
      <c r="A856" s="1">
        <v>39225</v>
      </c>
      <c r="B856">
        <v>1904.41</v>
      </c>
      <c r="C856" s="3">
        <f t="shared" si="26"/>
        <v>-6.2824493203579301E-3</v>
      </c>
      <c r="D856" s="4">
        <f t="shared" si="27"/>
        <v>1.3032154786180472</v>
      </c>
    </row>
    <row r="857" spans="1:4" x14ac:dyDescent="0.35">
      <c r="A857" s="1">
        <v>39226</v>
      </c>
      <c r="B857">
        <v>1874.6</v>
      </c>
      <c r="C857" s="3">
        <f t="shared" si="26"/>
        <v>-1.5653141917969404E-2</v>
      </c>
      <c r="D857" s="4">
        <f t="shared" si="27"/>
        <v>1.2875623367000779</v>
      </c>
    </row>
    <row r="858" spans="1:4" x14ac:dyDescent="0.35">
      <c r="A858" s="1">
        <v>39227</v>
      </c>
      <c r="B858">
        <v>1889.25</v>
      </c>
      <c r="C858" s="3">
        <f t="shared" si="26"/>
        <v>7.8150005334471917E-3</v>
      </c>
      <c r="D858" s="4">
        <f t="shared" si="27"/>
        <v>1.2953773372335251</v>
      </c>
    </row>
    <row r="859" spans="1:4" x14ac:dyDescent="0.35">
      <c r="A859" s="1">
        <v>39231</v>
      </c>
      <c r="B859">
        <v>1899.79</v>
      </c>
      <c r="C859" s="3">
        <f t="shared" si="26"/>
        <v>5.5789334391953549E-3</v>
      </c>
      <c r="D859" s="4">
        <f t="shared" si="27"/>
        <v>1.3009562706727205</v>
      </c>
    </row>
    <row r="860" spans="1:4" x14ac:dyDescent="0.35">
      <c r="A860" s="1">
        <v>39232</v>
      </c>
      <c r="B860">
        <v>1918.08</v>
      </c>
      <c r="C860" s="3">
        <f t="shared" si="26"/>
        <v>9.6273798683013112E-3</v>
      </c>
      <c r="D860" s="4">
        <f t="shared" si="27"/>
        <v>1.3105836505410218</v>
      </c>
    </row>
    <row r="861" spans="1:4" x14ac:dyDescent="0.35">
      <c r="A861" s="1">
        <v>39233</v>
      </c>
      <c r="B861">
        <v>1928.19</v>
      </c>
      <c r="C861" s="3">
        <f t="shared" si="26"/>
        <v>5.2708958958960217E-3</v>
      </c>
      <c r="D861" s="4">
        <f t="shared" si="27"/>
        <v>1.3158545464369178</v>
      </c>
    </row>
    <row r="862" spans="1:4" x14ac:dyDescent="0.35">
      <c r="A862" s="1">
        <v>39234</v>
      </c>
      <c r="B862">
        <v>1928.26</v>
      </c>
      <c r="C862" s="3">
        <f t="shared" si="26"/>
        <v>3.6303476317112171E-5</v>
      </c>
      <c r="D862" s="4">
        <f t="shared" si="27"/>
        <v>1.3158908499132349</v>
      </c>
    </row>
    <row r="863" spans="1:4" x14ac:dyDescent="0.35">
      <c r="A863" s="1">
        <v>39237</v>
      </c>
      <c r="B863">
        <v>1933.73</v>
      </c>
      <c r="C863" s="3">
        <f t="shared" si="26"/>
        <v>2.8367543795961847E-3</v>
      </c>
      <c r="D863" s="4">
        <f t="shared" si="27"/>
        <v>1.3187276042928311</v>
      </c>
    </row>
    <row r="864" spans="1:4" x14ac:dyDescent="0.35">
      <c r="A864" s="1">
        <v>39238</v>
      </c>
      <c r="B864">
        <v>1932.35</v>
      </c>
      <c r="C864" s="3">
        <f t="shared" si="26"/>
        <v>-7.1364668283580013E-4</v>
      </c>
      <c r="D864" s="4">
        <f t="shared" si="27"/>
        <v>1.3180139576099954</v>
      </c>
    </row>
    <row r="865" spans="1:4" x14ac:dyDescent="0.35">
      <c r="A865" s="1">
        <v>39239</v>
      </c>
      <c r="B865">
        <v>1914.85</v>
      </c>
      <c r="C865" s="3">
        <f t="shared" si="26"/>
        <v>-9.0563303749320312E-3</v>
      </c>
      <c r="D865" s="4">
        <f t="shared" si="27"/>
        <v>1.3089576272350634</v>
      </c>
    </row>
    <row r="866" spans="1:4" x14ac:dyDescent="0.35">
      <c r="A866" s="1">
        <v>39240</v>
      </c>
      <c r="B866">
        <v>1882.17</v>
      </c>
      <c r="C866" s="3">
        <f t="shared" si="26"/>
        <v>-1.706661096169404E-2</v>
      </c>
      <c r="D866" s="4">
        <f t="shared" si="27"/>
        <v>1.2918910162733694</v>
      </c>
    </row>
    <row r="867" spans="1:4" x14ac:dyDescent="0.35">
      <c r="A867" s="1">
        <v>39241</v>
      </c>
      <c r="B867">
        <v>1906.26</v>
      </c>
      <c r="C867" s="3">
        <f t="shared" si="26"/>
        <v>1.2799056408294707E-2</v>
      </c>
      <c r="D867" s="4">
        <f t="shared" si="27"/>
        <v>1.3046900726816641</v>
      </c>
    </row>
    <row r="868" spans="1:4" x14ac:dyDescent="0.35">
      <c r="A868" s="1">
        <v>39244</v>
      </c>
      <c r="B868">
        <v>1901.96</v>
      </c>
      <c r="C868" s="3">
        <f t="shared" si="26"/>
        <v>-2.2557258716019435E-3</v>
      </c>
      <c r="D868" s="4">
        <f t="shared" si="27"/>
        <v>1.3024343468100623</v>
      </c>
    </row>
    <row r="869" spans="1:4" x14ac:dyDescent="0.35">
      <c r="A869" s="1">
        <v>39245</v>
      </c>
      <c r="B869">
        <v>1890.67</v>
      </c>
      <c r="C869" s="3">
        <f t="shared" si="26"/>
        <v>-5.9359818292707978E-3</v>
      </c>
      <c r="D869" s="4">
        <f t="shared" si="27"/>
        <v>1.2964983649807915</v>
      </c>
    </row>
    <row r="870" spans="1:4" x14ac:dyDescent="0.35">
      <c r="A870" s="1">
        <v>39246</v>
      </c>
      <c r="B870">
        <v>1913.87</v>
      </c>
      <c r="C870" s="3">
        <f t="shared" si="26"/>
        <v>1.2270782315263906E-2</v>
      </c>
      <c r="D870" s="4">
        <f t="shared" si="27"/>
        <v>1.3087691472960554</v>
      </c>
    </row>
    <row r="871" spans="1:4" x14ac:dyDescent="0.35">
      <c r="A871" s="1">
        <v>39247</v>
      </c>
      <c r="B871">
        <v>1924.54</v>
      </c>
      <c r="C871" s="3">
        <f t="shared" si="26"/>
        <v>5.575091307142177E-3</v>
      </c>
      <c r="D871" s="4">
        <f t="shared" si="27"/>
        <v>1.3143442386031976</v>
      </c>
    </row>
    <row r="872" spans="1:4" x14ac:dyDescent="0.35">
      <c r="A872" s="1">
        <v>39248</v>
      </c>
      <c r="B872">
        <v>1942.41</v>
      </c>
      <c r="C872" s="3">
        <f t="shared" si="26"/>
        <v>9.2853357165869621E-3</v>
      </c>
      <c r="D872" s="4">
        <f t="shared" si="27"/>
        <v>1.3236295743197846</v>
      </c>
    </row>
    <row r="873" spans="1:4" x14ac:dyDescent="0.35">
      <c r="A873" s="1">
        <v>39251</v>
      </c>
      <c r="B873">
        <v>1944.37</v>
      </c>
      <c r="C873" s="3">
        <f t="shared" si="26"/>
        <v>1.0090557606272643E-3</v>
      </c>
      <c r="D873" s="4">
        <f t="shared" si="27"/>
        <v>1.3246386300804118</v>
      </c>
    </row>
    <row r="874" spans="1:4" x14ac:dyDescent="0.35">
      <c r="A874" s="1">
        <v>39252</v>
      </c>
      <c r="B874">
        <v>1941.75</v>
      </c>
      <c r="C874" s="3">
        <f t="shared" si="26"/>
        <v>-1.3474801606689901E-3</v>
      </c>
      <c r="D874" s="4">
        <f t="shared" si="27"/>
        <v>1.3232911499197428</v>
      </c>
    </row>
    <row r="875" spans="1:4" x14ac:dyDescent="0.35">
      <c r="A875" s="1">
        <v>39253</v>
      </c>
      <c r="B875">
        <v>1922.12</v>
      </c>
      <c r="C875" s="3">
        <f t="shared" si="26"/>
        <v>-1.0109437363203355E-2</v>
      </c>
      <c r="D875" s="4">
        <f t="shared" si="27"/>
        <v>1.3131817125565395</v>
      </c>
    </row>
    <row r="876" spans="1:4" x14ac:dyDescent="0.35">
      <c r="A876" s="1">
        <v>39254</v>
      </c>
      <c r="B876">
        <v>1941.32</v>
      </c>
      <c r="C876" s="3">
        <f t="shared" si="26"/>
        <v>9.988970511726647E-3</v>
      </c>
      <c r="D876" s="4">
        <f t="shared" si="27"/>
        <v>1.3231706830682661</v>
      </c>
    </row>
    <row r="877" spans="1:4" x14ac:dyDescent="0.35">
      <c r="A877" s="1">
        <v>39255</v>
      </c>
      <c r="B877">
        <v>1921.94</v>
      </c>
      <c r="C877" s="3">
        <f t="shared" si="26"/>
        <v>-9.9828982341910733E-3</v>
      </c>
      <c r="D877" s="4">
        <f t="shared" si="27"/>
        <v>1.3131877848340752</v>
      </c>
    </row>
    <row r="878" spans="1:4" x14ac:dyDescent="0.35">
      <c r="A878" s="1">
        <v>39258</v>
      </c>
      <c r="B878">
        <v>1912.9</v>
      </c>
      <c r="C878" s="3">
        <f t="shared" si="26"/>
        <v>-4.7035807569434374E-3</v>
      </c>
      <c r="D878" s="4">
        <f t="shared" si="27"/>
        <v>1.3084842040771316</v>
      </c>
    </row>
    <row r="879" spans="1:4" x14ac:dyDescent="0.35">
      <c r="A879" s="1">
        <v>39259</v>
      </c>
      <c r="B879">
        <v>1908.64</v>
      </c>
      <c r="C879" s="3">
        <f t="shared" si="26"/>
        <v>-2.2269852057086315E-3</v>
      </c>
      <c r="D879" s="4">
        <f t="shared" si="27"/>
        <v>1.306257218871423</v>
      </c>
    </row>
    <row r="880" spans="1:4" x14ac:dyDescent="0.35">
      <c r="A880" s="1">
        <v>39260</v>
      </c>
      <c r="B880">
        <v>1933.06</v>
      </c>
      <c r="C880" s="3">
        <f t="shared" si="26"/>
        <v>1.2794450498784471E-2</v>
      </c>
      <c r="D880" s="4">
        <f t="shared" si="27"/>
        <v>1.3190516693702075</v>
      </c>
    </row>
    <row r="881" spans="1:4" x14ac:dyDescent="0.35">
      <c r="A881" s="1">
        <v>39261</v>
      </c>
      <c r="B881">
        <v>1931.67</v>
      </c>
      <c r="C881" s="3">
        <f t="shared" si="26"/>
        <v>-7.1906717846315082E-4</v>
      </c>
      <c r="D881" s="4">
        <f t="shared" si="27"/>
        <v>1.3183326021917443</v>
      </c>
    </row>
    <row r="882" spans="1:4" x14ac:dyDescent="0.35">
      <c r="A882" s="1">
        <v>39262</v>
      </c>
      <c r="B882">
        <v>1934.1</v>
      </c>
      <c r="C882" s="3">
        <f t="shared" si="26"/>
        <v>1.2579788473185971E-3</v>
      </c>
      <c r="D882" s="4">
        <f t="shared" si="27"/>
        <v>1.3195905810390629</v>
      </c>
    </row>
    <row r="883" spans="1:4" x14ac:dyDescent="0.35">
      <c r="A883" s="1">
        <v>39265</v>
      </c>
      <c r="B883">
        <v>1954.12</v>
      </c>
      <c r="C883" s="3">
        <f t="shared" si="26"/>
        <v>1.0351067680058001E-2</v>
      </c>
      <c r="D883" s="4">
        <f t="shared" si="27"/>
        <v>1.3299416487191209</v>
      </c>
    </row>
    <row r="884" spans="1:4" x14ac:dyDescent="0.35">
      <c r="A884" s="1">
        <v>39266</v>
      </c>
      <c r="B884">
        <v>1965.2</v>
      </c>
      <c r="C884" s="3">
        <f t="shared" si="26"/>
        <v>5.6700714388062678E-3</v>
      </c>
      <c r="D884" s="4">
        <f t="shared" si="27"/>
        <v>1.3356117201579272</v>
      </c>
    </row>
    <row r="885" spans="1:4" x14ac:dyDescent="0.35">
      <c r="A885" s="1">
        <v>39268</v>
      </c>
      <c r="B885">
        <v>1981.06</v>
      </c>
      <c r="C885" s="3">
        <f t="shared" si="26"/>
        <v>8.070425401994763E-3</v>
      </c>
      <c r="D885" s="4">
        <f t="shared" si="27"/>
        <v>1.3436821455599219</v>
      </c>
    </row>
    <row r="886" spans="1:4" x14ac:dyDescent="0.35">
      <c r="A886" s="1">
        <v>39269</v>
      </c>
      <c r="B886">
        <v>1988.31</v>
      </c>
      <c r="C886" s="3">
        <f t="shared" si="26"/>
        <v>3.6596569513291932E-3</v>
      </c>
      <c r="D886" s="4">
        <f t="shared" si="27"/>
        <v>1.3473418025112511</v>
      </c>
    </row>
    <row r="887" spans="1:4" x14ac:dyDescent="0.35">
      <c r="A887" s="1">
        <v>39272</v>
      </c>
      <c r="B887">
        <v>1989.2</v>
      </c>
      <c r="C887" s="3">
        <f t="shared" si="26"/>
        <v>4.4761631737499918E-4</v>
      </c>
      <c r="D887" s="4">
        <f t="shared" si="27"/>
        <v>1.3477894188286261</v>
      </c>
    </row>
    <row r="888" spans="1:4" x14ac:dyDescent="0.35">
      <c r="A888" s="1">
        <v>39273</v>
      </c>
      <c r="B888">
        <v>1971.89</v>
      </c>
      <c r="C888" s="3">
        <f t="shared" si="26"/>
        <v>-8.7019907500502924E-3</v>
      </c>
      <c r="D888" s="4">
        <f t="shared" si="27"/>
        <v>1.3390874280785758</v>
      </c>
    </row>
    <row r="889" spans="1:4" x14ac:dyDescent="0.35">
      <c r="A889" s="1">
        <v>39274</v>
      </c>
      <c r="B889">
        <v>1984.08</v>
      </c>
      <c r="C889" s="3">
        <f t="shared" si="26"/>
        <v>6.1818864135423368E-3</v>
      </c>
      <c r="D889" s="4">
        <f t="shared" si="27"/>
        <v>1.3452693144921182</v>
      </c>
    </row>
    <row r="890" spans="1:4" x14ac:dyDescent="0.35">
      <c r="A890" s="1">
        <v>39275</v>
      </c>
      <c r="B890">
        <v>2021.03</v>
      </c>
      <c r="C890" s="3">
        <f t="shared" si="26"/>
        <v>1.8623240998346891E-2</v>
      </c>
      <c r="D890" s="4">
        <f t="shared" si="27"/>
        <v>1.3638925554904651</v>
      </c>
    </row>
    <row r="891" spans="1:4" x14ac:dyDescent="0.35">
      <c r="A891" s="1">
        <v>39276</v>
      </c>
      <c r="B891">
        <v>2032.16</v>
      </c>
      <c r="C891" s="3">
        <f t="shared" si="26"/>
        <v>5.5070929179676931E-3</v>
      </c>
      <c r="D891" s="4">
        <f t="shared" si="27"/>
        <v>1.3693996484084328</v>
      </c>
    </row>
    <row r="892" spans="1:4" x14ac:dyDescent="0.35">
      <c r="A892" s="1">
        <v>39279</v>
      </c>
      <c r="B892">
        <v>2028.02</v>
      </c>
      <c r="C892" s="3">
        <f t="shared" si="26"/>
        <v>-2.0372411621132347E-3</v>
      </c>
      <c r="D892" s="4">
        <f t="shared" si="27"/>
        <v>1.3673624072463195</v>
      </c>
    </row>
    <row r="893" spans="1:4" x14ac:dyDescent="0.35">
      <c r="A893" s="1">
        <v>39280</v>
      </c>
      <c r="B893">
        <v>2041.78</v>
      </c>
      <c r="C893" s="3">
        <f t="shared" si="26"/>
        <v>6.7849429492805591E-3</v>
      </c>
      <c r="D893" s="4">
        <f t="shared" si="27"/>
        <v>1.3741473501956001</v>
      </c>
    </row>
    <row r="894" spans="1:4" x14ac:dyDescent="0.35">
      <c r="A894" s="1">
        <v>39281</v>
      </c>
      <c r="B894">
        <v>2037.98</v>
      </c>
      <c r="C894" s="3">
        <f t="shared" si="26"/>
        <v>-1.8611211785795057E-3</v>
      </c>
      <c r="D894" s="4">
        <f t="shared" si="27"/>
        <v>1.3722862290170206</v>
      </c>
    </row>
    <row r="895" spans="1:4" x14ac:dyDescent="0.35">
      <c r="A895" s="1">
        <v>39282</v>
      </c>
      <c r="B895">
        <v>2052.9899999999998</v>
      </c>
      <c r="C895" s="3">
        <f t="shared" si="26"/>
        <v>7.3651360661044496E-3</v>
      </c>
      <c r="D895" s="4">
        <f t="shared" si="27"/>
        <v>1.379651365083125</v>
      </c>
    </row>
    <row r="896" spans="1:4" x14ac:dyDescent="0.35">
      <c r="A896" s="1">
        <v>39283</v>
      </c>
      <c r="B896">
        <v>2035.88</v>
      </c>
      <c r="C896" s="3">
        <f t="shared" si="26"/>
        <v>-8.3341857485909054E-3</v>
      </c>
      <c r="D896" s="4">
        <f t="shared" si="27"/>
        <v>1.3713171793345342</v>
      </c>
    </row>
    <row r="897" spans="1:4" x14ac:dyDescent="0.35">
      <c r="A897" s="1">
        <v>39286</v>
      </c>
      <c r="B897">
        <v>2036.33</v>
      </c>
      <c r="C897" s="3">
        <f t="shared" si="26"/>
        <v>2.2103463858380579E-4</v>
      </c>
      <c r="D897" s="4">
        <f t="shared" si="27"/>
        <v>1.371538213973118</v>
      </c>
    </row>
    <row r="898" spans="1:4" x14ac:dyDescent="0.35">
      <c r="A898" s="1">
        <v>39287</v>
      </c>
      <c r="B898">
        <v>2000.55</v>
      </c>
      <c r="C898" s="3">
        <f t="shared" si="26"/>
        <v>-1.7570825946678581E-2</v>
      </c>
      <c r="D898" s="4">
        <f t="shared" si="27"/>
        <v>1.3539673880264393</v>
      </c>
    </row>
    <row r="899" spans="1:4" x14ac:dyDescent="0.35">
      <c r="A899" s="1">
        <v>39288</v>
      </c>
      <c r="B899">
        <v>2011.14</v>
      </c>
      <c r="C899" s="3">
        <f t="shared" si="26"/>
        <v>5.2935442753243578E-3</v>
      </c>
      <c r="D899" s="4">
        <f t="shared" si="27"/>
        <v>1.3592609323017637</v>
      </c>
    </row>
    <row r="900" spans="1:4" x14ac:dyDescent="0.35">
      <c r="A900" s="1">
        <v>39289</v>
      </c>
      <c r="B900">
        <v>1986.6</v>
      </c>
      <c r="C900" s="3">
        <f t="shared" si="26"/>
        <v>-1.2202034666905393E-2</v>
      </c>
      <c r="D900" s="4">
        <f t="shared" si="27"/>
        <v>1.3470588976348583</v>
      </c>
    </row>
    <row r="901" spans="1:4" x14ac:dyDescent="0.35">
      <c r="A901" s="1">
        <v>39290</v>
      </c>
      <c r="B901">
        <v>1956.19</v>
      </c>
      <c r="C901" s="3">
        <f t="shared" ref="C901:C964" si="28">(B901/B900-1)</f>
        <v>-1.5307560656397823E-2</v>
      </c>
      <c r="D901" s="4">
        <f t="shared" ref="D901:D964" si="29">+C901+D900</f>
        <v>1.3317513369784604</v>
      </c>
    </row>
    <row r="902" spans="1:4" x14ac:dyDescent="0.35">
      <c r="A902" s="1">
        <v>39293</v>
      </c>
      <c r="B902">
        <v>1973.93</v>
      </c>
      <c r="C902" s="3">
        <f t="shared" si="28"/>
        <v>9.0686487508881974E-3</v>
      </c>
      <c r="D902" s="4">
        <f t="shared" si="29"/>
        <v>1.3408199857293486</v>
      </c>
    </row>
    <row r="903" spans="1:4" x14ac:dyDescent="0.35">
      <c r="A903" s="1">
        <v>39294</v>
      </c>
      <c r="B903">
        <v>1932.06</v>
      </c>
      <c r="C903" s="3">
        <f t="shared" si="28"/>
        <v>-2.1211491795555149E-2</v>
      </c>
      <c r="D903" s="4">
        <f t="shared" si="29"/>
        <v>1.3196084939337935</v>
      </c>
    </row>
    <row r="904" spans="1:4" x14ac:dyDescent="0.35">
      <c r="A904" s="1">
        <v>39295</v>
      </c>
      <c r="B904">
        <v>1945.08</v>
      </c>
      <c r="C904" s="3">
        <f t="shared" si="28"/>
        <v>6.7389211515169745E-3</v>
      </c>
      <c r="D904" s="4">
        <f t="shared" si="29"/>
        <v>1.3263474150853105</v>
      </c>
    </row>
    <row r="905" spans="1:4" x14ac:dyDescent="0.35">
      <c r="A905" s="1">
        <v>39296</v>
      </c>
      <c r="B905">
        <v>1966.6</v>
      </c>
      <c r="C905" s="3">
        <f t="shared" si="28"/>
        <v>1.1063812285355912E-2</v>
      </c>
      <c r="D905" s="4">
        <f t="shared" si="29"/>
        <v>1.3374112273706664</v>
      </c>
    </row>
    <row r="906" spans="1:4" x14ac:dyDescent="0.35">
      <c r="A906" s="1">
        <v>39297</v>
      </c>
      <c r="B906">
        <v>1918.56</v>
      </c>
      <c r="C906" s="3">
        <f t="shared" si="28"/>
        <v>-2.4427946710057991E-2</v>
      </c>
      <c r="D906" s="4">
        <f t="shared" si="29"/>
        <v>1.3129832806606085</v>
      </c>
    </row>
    <row r="907" spans="1:4" x14ac:dyDescent="0.35">
      <c r="A907" s="1">
        <v>39300</v>
      </c>
      <c r="B907">
        <v>1954.37</v>
      </c>
      <c r="C907" s="3">
        <f t="shared" si="28"/>
        <v>1.8665040447001902E-2</v>
      </c>
      <c r="D907" s="4">
        <f t="shared" si="29"/>
        <v>1.3316483211076104</v>
      </c>
    </row>
    <row r="908" spans="1:4" x14ac:dyDescent="0.35">
      <c r="A908" s="1">
        <v>39301</v>
      </c>
      <c r="B908">
        <v>1961.64</v>
      </c>
      <c r="C908" s="3">
        <f t="shared" si="28"/>
        <v>3.7198688068278418E-3</v>
      </c>
      <c r="D908" s="4">
        <f t="shared" si="29"/>
        <v>1.3353681899144383</v>
      </c>
    </row>
    <row r="909" spans="1:4" x14ac:dyDescent="0.35">
      <c r="A909" s="1">
        <v>39302</v>
      </c>
      <c r="B909">
        <v>1987.34</v>
      </c>
      <c r="C909" s="3">
        <f t="shared" si="28"/>
        <v>1.3101282600273212E-2</v>
      </c>
      <c r="D909" s="4">
        <f t="shared" si="29"/>
        <v>1.3484694725147115</v>
      </c>
    </row>
    <row r="910" spans="1:4" x14ac:dyDescent="0.35">
      <c r="A910" s="1">
        <v>39303</v>
      </c>
      <c r="B910">
        <v>1936.76</v>
      </c>
      <c r="C910" s="3">
        <f t="shared" si="28"/>
        <v>-2.5451105497801052E-2</v>
      </c>
      <c r="D910" s="4">
        <f t="shared" si="29"/>
        <v>1.3230183670169104</v>
      </c>
    </row>
    <row r="911" spans="1:4" x14ac:dyDescent="0.35">
      <c r="A911" s="1">
        <v>39304</v>
      </c>
      <c r="B911">
        <v>1925.14</v>
      </c>
      <c r="C911" s="3">
        <f t="shared" si="28"/>
        <v>-5.9997108573079938E-3</v>
      </c>
      <c r="D911" s="4">
        <f t="shared" si="29"/>
        <v>1.3170186561596025</v>
      </c>
    </row>
    <row r="912" spans="1:4" x14ac:dyDescent="0.35">
      <c r="A912" s="1">
        <v>39307</v>
      </c>
      <c r="B912">
        <v>1934.41</v>
      </c>
      <c r="C912" s="3">
        <f t="shared" si="28"/>
        <v>4.8152342167322448E-3</v>
      </c>
      <c r="D912" s="4">
        <f t="shared" si="29"/>
        <v>1.3218338903763347</v>
      </c>
    </row>
    <row r="913" spans="1:4" x14ac:dyDescent="0.35">
      <c r="A913" s="1">
        <v>39308</v>
      </c>
      <c r="B913">
        <v>1901.32</v>
      </c>
      <c r="C913" s="3">
        <f t="shared" si="28"/>
        <v>-1.7105990973992125E-2</v>
      </c>
      <c r="D913" s="4">
        <f t="shared" si="29"/>
        <v>1.3047278994023426</v>
      </c>
    </row>
    <row r="914" spans="1:4" x14ac:dyDescent="0.35">
      <c r="A914" s="1">
        <v>39309</v>
      </c>
      <c r="B914">
        <v>1864.92</v>
      </c>
      <c r="C914" s="3">
        <f t="shared" si="28"/>
        <v>-1.9144594281867211E-2</v>
      </c>
      <c r="D914" s="4">
        <f t="shared" si="29"/>
        <v>1.2855833051204755</v>
      </c>
    </row>
    <row r="915" spans="1:4" x14ac:dyDescent="0.35">
      <c r="A915" s="1">
        <v>39310</v>
      </c>
      <c r="B915">
        <v>1846.09</v>
      </c>
      <c r="C915" s="3">
        <f t="shared" si="28"/>
        <v>-1.0096947858353245E-2</v>
      </c>
      <c r="D915" s="4">
        <f t="shared" si="29"/>
        <v>1.2754863572621222</v>
      </c>
    </row>
    <row r="916" spans="1:4" x14ac:dyDescent="0.35">
      <c r="A916" s="1">
        <v>39311</v>
      </c>
      <c r="B916">
        <v>1888.78</v>
      </c>
      <c r="C916" s="3">
        <f t="shared" si="28"/>
        <v>2.3124549724011345E-2</v>
      </c>
      <c r="D916" s="4">
        <f t="shared" si="29"/>
        <v>1.2986109069861336</v>
      </c>
    </row>
    <row r="917" spans="1:4" x14ac:dyDescent="0.35">
      <c r="A917" s="1">
        <v>39314</v>
      </c>
      <c r="B917">
        <v>1893.05</v>
      </c>
      <c r="C917" s="3">
        <f t="shared" si="28"/>
        <v>2.2607185590699519E-3</v>
      </c>
      <c r="D917" s="4">
        <f t="shared" si="29"/>
        <v>1.3008716255452035</v>
      </c>
    </row>
    <row r="918" spans="1:4" x14ac:dyDescent="0.35">
      <c r="A918" s="1">
        <v>39315</v>
      </c>
      <c r="B918">
        <v>1910.99</v>
      </c>
      <c r="C918" s="3">
        <f t="shared" si="28"/>
        <v>9.4767702913287621E-3</v>
      </c>
      <c r="D918" s="4">
        <f t="shared" si="29"/>
        <v>1.3103483958365323</v>
      </c>
    </row>
    <row r="919" spans="1:4" x14ac:dyDescent="0.35">
      <c r="A919" s="1">
        <v>39316</v>
      </c>
      <c r="B919">
        <v>1936.77</v>
      </c>
      <c r="C919" s="3">
        <f t="shared" si="28"/>
        <v>1.3490389797958136E-2</v>
      </c>
      <c r="D919" s="4">
        <f t="shared" si="29"/>
        <v>1.3238387856344904</v>
      </c>
    </row>
    <row r="920" spans="1:4" x14ac:dyDescent="0.35">
      <c r="A920" s="1">
        <v>39317</v>
      </c>
      <c r="B920">
        <v>1931.88</v>
      </c>
      <c r="C920" s="3">
        <f t="shared" si="28"/>
        <v>-2.5248222556111255E-3</v>
      </c>
      <c r="D920" s="4">
        <f t="shared" si="29"/>
        <v>1.3213139633788793</v>
      </c>
    </row>
    <row r="921" spans="1:4" x14ac:dyDescent="0.35">
      <c r="A921" s="1">
        <v>39318</v>
      </c>
      <c r="B921">
        <v>1961.38</v>
      </c>
      <c r="C921" s="3">
        <f t="shared" si="28"/>
        <v>1.5270099592107123E-2</v>
      </c>
      <c r="D921" s="4">
        <f t="shared" si="29"/>
        <v>1.3365840629709864</v>
      </c>
    </row>
    <row r="922" spans="1:4" x14ac:dyDescent="0.35">
      <c r="A922" s="1">
        <v>39321</v>
      </c>
      <c r="B922">
        <v>1947.49</v>
      </c>
      <c r="C922" s="3">
        <f t="shared" si="28"/>
        <v>-7.0817485647860501E-3</v>
      </c>
      <c r="D922" s="4">
        <f t="shared" si="29"/>
        <v>1.3295023144062004</v>
      </c>
    </row>
    <row r="923" spans="1:4" x14ac:dyDescent="0.35">
      <c r="A923" s="1">
        <v>39322</v>
      </c>
      <c r="B923">
        <v>1899.24</v>
      </c>
      <c r="C923" s="3">
        <f t="shared" si="28"/>
        <v>-2.4775480233531377E-2</v>
      </c>
      <c r="D923" s="4">
        <f t="shared" si="29"/>
        <v>1.304726834172669</v>
      </c>
    </row>
    <row r="924" spans="1:4" x14ac:dyDescent="0.35">
      <c r="A924" s="1">
        <v>39323</v>
      </c>
      <c r="B924">
        <v>1954.85</v>
      </c>
      <c r="C924" s="3">
        <f t="shared" si="28"/>
        <v>2.9280133105873851E-2</v>
      </c>
      <c r="D924" s="4">
        <f t="shared" si="29"/>
        <v>1.3340069672785428</v>
      </c>
    </row>
    <row r="925" spans="1:4" x14ac:dyDescent="0.35">
      <c r="A925" s="1">
        <v>39324</v>
      </c>
      <c r="B925">
        <v>1963.75</v>
      </c>
      <c r="C925" s="3">
        <f t="shared" si="28"/>
        <v>4.5527789855999146E-3</v>
      </c>
      <c r="D925" s="4">
        <f t="shared" si="29"/>
        <v>1.3385597462641428</v>
      </c>
    </row>
    <row r="926" spans="1:4" x14ac:dyDescent="0.35">
      <c r="A926" s="1">
        <v>39325</v>
      </c>
      <c r="B926">
        <v>1988.73</v>
      </c>
      <c r="C926" s="3">
        <f t="shared" si="28"/>
        <v>1.2720560152768901E-2</v>
      </c>
      <c r="D926" s="4">
        <f t="shared" si="29"/>
        <v>1.3512803064169117</v>
      </c>
    </row>
    <row r="927" spans="1:4" x14ac:dyDescent="0.35">
      <c r="A927" s="1">
        <v>39329</v>
      </c>
      <c r="B927">
        <v>2020.51</v>
      </c>
      <c r="C927" s="3">
        <f t="shared" si="28"/>
        <v>1.598004756804583E-2</v>
      </c>
      <c r="D927" s="4">
        <f t="shared" si="29"/>
        <v>1.3672603539849575</v>
      </c>
    </row>
    <row r="928" spans="1:4" x14ac:dyDescent="0.35">
      <c r="A928" s="1">
        <v>39330</v>
      </c>
      <c r="B928">
        <v>1994.38</v>
      </c>
      <c r="C928" s="3">
        <f t="shared" si="28"/>
        <v>-1.2932378458903937E-2</v>
      </c>
      <c r="D928" s="4">
        <f t="shared" si="29"/>
        <v>1.3543279755260536</v>
      </c>
    </row>
    <row r="929" spans="1:4" x14ac:dyDescent="0.35">
      <c r="A929" s="1">
        <v>39331</v>
      </c>
      <c r="B929">
        <v>1998.67</v>
      </c>
      <c r="C929" s="3">
        <f t="shared" si="28"/>
        <v>2.1510444348620261E-3</v>
      </c>
      <c r="D929" s="4">
        <f t="shared" si="29"/>
        <v>1.3564790199609156</v>
      </c>
    </row>
    <row r="930" spans="1:4" x14ac:dyDescent="0.35">
      <c r="A930" s="1">
        <v>39332</v>
      </c>
      <c r="B930">
        <v>1958.35</v>
      </c>
      <c r="C930" s="3">
        <f t="shared" si="28"/>
        <v>-2.0173415321188659E-2</v>
      </c>
      <c r="D930" s="4">
        <f t="shared" si="29"/>
        <v>1.336305604639727</v>
      </c>
    </row>
    <row r="931" spans="1:4" x14ac:dyDescent="0.35">
      <c r="A931" s="1">
        <v>39335</v>
      </c>
      <c r="B931">
        <v>1960.2</v>
      </c>
      <c r="C931" s="3">
        <f t="shared" si="28"/>
        <v>9.4467281129539948E-4</v>
      </c>
      <c r="D931" s="4">
        <f t="shared" si="29"/>
        <v>1.3372502774510224</v>
      </c>
    </row>
    <row r="932" spans="1:4" x14ac:dyDescent="0.35">
      <c r="A932" s="1">
        <v>39336</v>
      </c>
      <c r="B932">
        <v>1988.98</v>
      </c>
      <c r="C932" s="3">
        <f t="shared" si="28"/>
        <v>1.4682175288235788E-2</v>
      </c>
      <c r="D932" s="4">
        <f t="shared" si="29"/>
        <v>1.3519324527392582</v>
      </c>
    </row>
    <row r="933" spans="1:4" x14ac:dyDescent="0.35">
      <c r="A933" s="1">
        <v>39337</v>
      </c>
      <c r="B933">
        <v>1988.96</v>
      </c>
      <c r="C933" s="3">
        <f t="shared" si="28"/>
        <v>-1.0055405283093677E-5</v>
      </c>
      <c r="D933" s="4">
        <f t="shared" si="29"/>
        <v>1.3519223973339751</v>
      </c>
    </row>
    <row r="934" spans="1:4" x14ac:dyDescent="0.35">
      <c r="A934" s="1">
        <v>39338</v>
      </c>
      <c r="B934">
        <v>1998.63</v>
      </c>
      <c r="C934" s="3">
        <f t="shared" si="28"/>
        <v>4.8618373421285277E-3</v>
      </c>
      <c r="D934" s="4">
        <f t="shared" si="29"/>
        <v>1.3567842346761037</v>
      </c>
    </row>
    <row r="935" spans="1:4" x14ac:dyDescent="0.35">
      <c r="A935" s="1">
        <v>39339</v>
      </c>
      <c r="B935">
        <v>2000.82</v>
      </c>
      <c r="C935" s="3">
        <f t="shared" si="28"/>
        <v>1.0957505891535657E-3</v>
      </c>
      <c r="D935" s="4">
        <f t="shared" si="29"/>
        <v>1.3578799852652572</v>
      </c>
    </row>
    <row r="936" spans="1:4" x14ac:dyDescent="0.35">
      <c r="A936" s="1">
        <v>39342</v>
      </c>
      <c r="B936">
        <v>1983.08</v>
      </c>
      <c r="C936" s="3">
        <f t="shared" si="28"/>
        <v>-8.8663647904358989E-3</v>
      </c>
      <c r="D936" s="4">
        <f t="shared" si="29"/>
        <v>1.3490136204748213</v>
      </c>
    </row>
    <row r="937" spans="1:4" x14ac:dyDescent="0.35">
      <c r="A937" s="1">
        <v>39343</v>
      </c>
      <c r="B937">
        <v>2035.37</v>
      </c>
      <c r="C937" s="3">
        <f t="shared" si="28"/>
        <v>2.6368073905238321E-2</v>
      </c>
      <c r="D937" s="4">
        <f t="shared" si="29"/>
        <v>1.3753816943800596</v>
      </c>
    </row>
    <row r="938" spans="1:4" x14ac:dyDescent="0.35">
      <c r="A938" s="1">
        <v>39344</v>
      </c>
      <c r="B938">
        <v>2041.36</v>
      </c>
      <c r="C938" s="3">
        <f t="shared" si="28"/>
        <v>2.9429538609688777E-3</v>
      </c>
      <c r="D938" s="4">
        <f t="shared" si="29"/>
        <v>1.3783246482410285</v>
      </c>
    </row>
    <row r="939" spans="1:4" x14ac:dyDescent="0.35">
      <c r="A939" s="1">
        <v>39345</v>
      </c>
      <c r="B939">
        <v>2032.61</v>
      </c>
      <c r="C939" s="3">
        <f t="shared" si="28"/>
        <v>-4.2863581141984186E-3</v>
      </c>
      <c r="D939" s="4">
        <f t="shared" si="29"/>
        <v>1.3740382901268302</v>
      </c>
    </row>
    <row r="940" spans="1:4" x14ac:dyDescent="0.35">
      <c r="A940" s="1">
        <v>39346</v>
      </c>
      <c r="B940">
        <v>2049.48</v>
      </c>
      <c r="C940" s="3">
        <f t="shared" si="28"/>
        <v>8.29967381839114E-3</v>
      </c>
      <c r="D940" s="4">
        <f t="shared" si="29"/>
        <v>1.3823379639452213</v>
      </c>
    </row>
    <row r="941" spans="1:4" x14ac:dyDescent="0.35">
      <c r="A941" s="1">
        <v>39349</v>
      </c>
      <c r="B941">
        <v>2057.25</v>
      </c>
      <c r="C941" s="3">
        <f t="shared" si="28"/>
        <v>3.7912055740967343E-3</v>
      </c>
      <c r="D941" s="4">
        <f t="shared" si="29"/>
        <v>1.3861291695193181</v>
      </c>
    </row>
    <row r="942" spans="1:4" x14ac:dyDescent="0.35">
      <c r="A942" s="1">
        <v>39350</v>
      </c>
      <c r="B942">
        <v>2076.83</v>
      </c>
      <c r="C942" s="3">
        <f t="shared" si="28"/>
        <v>9.5175598493133506E-3</v>
      </c>
      <c r="D942" s="4">
        <f t="shared" si="29"/>
        <v>1.3956467293686314</v>
      </c>
    </row>
    <row r="943" spans="1:4" x14ac:dyDescent="0.35">
      <c r="A943" s="1">
        <v>39351</v>
      </c>
      <c r="B943">
        <v>2088.38</v>
      </c>
      <c r="C943" s="3">
        <f t="shared" si="28"/>
        <v>5.561360342445143E-3</v>
      </c>
      <c r="D943" s="4">
        <f t="shared" si="29"/>
        <v>1.4012080897110766</v>
      </c>
    </row>
    <row r="944" spans="1:4" x14ac:dyDescent="0.35">
      <c r="A944" s="1">
        <v>39352</v>
      </c>
      <c r="B944">
        <v>2096.39</v>
      </c>
      <c r="C944" s="3">
        <f t="shared" si="28"/>
        <v>3.8355088633292844E-3</v>
      </c>
      <c r="D944" s="4">
        <f t="shared" si="29"/>
        <v>1.4050435985744059</v>
      </c>
    </row>
    <row r="945" spans="1:4" x14ac:dyDescent="0.35">
      <c r="A945" s="1">
        <v>39353</v>
      </c>
      <c r="B945">
        <v>2091.11</v>
      </c>
      <c r="C945" s="3">
        <f t="shared" si="28"/>
        <v>-2.5186153339787909E-3</v>
      </c>
      <c r="D945" s="4">
        <f t="shared" si="29"/>
        <v>1.402524983240427</v>
      </c>
    </row>
    <row r="946" spans="1:4" x14ac:dyDescent="0.35">
      <c r="A946" s="1">
        <v>39356</v>
      </c>
      <c r="B946">
        <v>2116.9699999999998</v>
      </c>
      <c r="C946" s="3">
        <f t="shared" si="28"/>
        <v>1.236663781436631E-2</v>
      </c>
      <c r="D946" s="4">
        <f t="shared" si="29"/>
        <v>1.4148916210547933</v>
      </c>
    </row>
    <row r="947" spans="1:4" x14ac:dyDescent="0.35">
      <c r="A947" s="1">
        <v>39357</v>
      </c>
      <c r="B947">
        <v>2115.89</v>
      </c>
      <c r="C947" s="3">
        <f t="shared" si="28"/>
        <v>-5.1016311048335261E-4</v>
      </c>
      <c r="D947" s="4">
        <f t="shared" si="29"/>
        <v>1.4143814579443099</v>
      </c>
    </row>
    <row r="948" spans="1:4" x14ac:dyDescent="0.35">
      <c r="A948" s="1">
        <v>39358</v>
      </c>
      <c r="B948">
        <v>2103.0100000000002</v>
      </c>
      <c r="C948" s="3">
        <f t="shared" si="28"/>
        <v>-6.087272967876256E-3</v>
      </c>
      <c r="D948" s="4">
        <f t="shared" si="29"/>
        <v>1.4082941849764337</v>
      </c>
    </row>
    <row r="949" spans="1:4" x14ac:dyDescent="0.35">
      <c r="A949" s="1">
        <v>39359</v>
      </c>
      <c r="B949">
        <v>2105.56</v>
      </c>
      <c r="C949" s="3">
        <f t="shared" si="28"/>
        <v>1.2125477292070919E-3</v>
      </c>
      <c r="D949" s="4">
        <f t="shared" si="29"/>
        <v>1.4095067327056408</v>
      </c>
    </row>
    <row r="950" spans="1:4" x14ac:dyDescent="0.35">
      <c r="A950" s="1">
        <v>39360</v>
      </c>
      <c r="B950">
        <v>2149.67</v>
      </c>
      <c r="C950" s="3">
        <f t="shared" si="28"/>
        <v>2.0949296149243013E-2</v>
      </c>
      <c r="D950" s="4">
        <f t="shared" si="29"/>
        <v>1.4304560288548838</v>
      </c>
    </row>
    <row r="951" spans="1:4" x14ac:dyDescent="0.35">
      <c r="A951" s="1">
        <v>39363</v>
      </c>
      <c r="B951">
        <v>2163.2600000000002</v>
      </c>
      <c r="C951" s="3">
        <f t="shared" si="28"/>
        <v>6.3219005707852993E-3</v>
      </c>
      <c r="D951" s="4">
        <f t="shared" si="29"/>
        <v>1.4367779294256691</v>
      </c>
    </row>
    <row r="952" spans="1:4" x14ac:dyDescent="0.35">
      <c r="A952" s="1">
        <v>39364</v>
      </c>
      <c r="B952">
        <v>2171.21</v>
      </c>
      <c r="C952" s="3">
        <f t="shared" si="28"/>
        <v>3.6750090141730585E-3</v>
      </c>
      <c r="D952" s="4">
        <f t="shared" si="29"/>
        <v>1.4404529384398421</v>
      </c>
    </row>
    <row r="953" spans="1:4" x14ac:dyDescent="0.35">
      <c r="A953" s="1">
        <v>39365</v>
      </c>
      <c r="B953">
        <v>2176.98</v>
      </c>
      <c r="C953" s="3">
        <f t="shared" si="28"/>
        <v>2.6575043408973986E-3</v>
      </c>
      <c r="D953" s="4">
        <f t="shared" si="29"/>
        <v>1.4431104427807395</v>
      </c>
    </row>
    <row r="954" spans="1:4" x14ac:dyDescent="0.35">
      <c r="A954" s="1">
        <v>39366</v>
      </c>
      <c r="B954">
        <v>2140.92</v>
      </c>
      <c r="C954" s="3">
        <f t="shared" si="28"/>
        <v>-1.6564231182647493E-2</v>
      </c>
      <c r="D954" s="4">
        <f t="shared" si="29"/>
        <v>1.426546211598092</v>
      </c>
    </row>
    <row r="955" spans="1:4" x14ac:dyDescent="0.35">
      <c r="A955" s="1">
        <v>39367</v>
      </c>
      <c r="B955">
        <v>2177.9899999999998</v>
      </c>
      <c r="C955" s="3">
        <f t="shared" si="28"/>
        <v>1.7314986080750217E-2</v>
      </c>
      <c r="D955" s="4">
        <f t="shared" si="29"/>
        <v>1.4438611976788422</v>
      </c>
    </row>
    <row r="956" spans="1:4" x14ac:dyDescent="0.35">
      <c r="A956" s="1">
        <v>39370</v>
      </c>
      <c r="B956">
        <v>2158.92</v>
      </c>
      <c r="C956" s="3">
        <f t="shared" si="28"/>
        <v>-8.7557794112919085E-3</v>
      </c>
      <c r="D956" s="4">
        <f t="shared" si="29"/>
        <v>1.4351054182675504</v>
      </c>
    </row>
    <row r="957" spans="1:4" x14ac:dyDescent="0.35">
      <c r="A957" s="1">
        <v>39371</v>
      </c>
      <c r="B957">
        <v>2151.14</v>
      </c>
      <c r="C957" s="3">
        <f t="shared" si="28"/>
        <v>-3.6036536786913098E-3</v>
      </c>
      <c r="D957" s="4">
        <f t="shared" si="29"/>
        <v>1.4315017645888592</v>
      </c>
    </row>
    <row r="958" spans="1:4" x14ac:dyDescent="0.35">
      <c r="A958" s="1">
        <v>39372</v>
      </c>
      <c r="B958">
        <v>2179.14</v>
      </c>
      <c r="C958" s="3">
        <f t="shared" si="28"/>
        <v>1.3016354119211204E-2</v>
      </c>
      <c r="D958" s="4">
        <f t="shared" si="29"/>
        <v>1.4445181187080705</v>
      </c>
    </row>
    <row r="959" spans="1:4" x14ac:dyDescent="0.35">
      <c r="A959" s="1">
        <v>39373</v>
      </c>
      <c r="B959">
        <v>2187.52</v>
      </c>
      <c r="C959" s="3">
        <f t="shared" si="28"/>
        <v>3.8455537505621695E-3</v>
      </c>
      <c r="D959" s="4">
        <f t="shared" si="29"/>
        <v>1.4483636724586326</v>
      </c>
    </row>
    <row r="960" spans="1:4" x14ac:dyDescent="0.35">
      <c r="A960" s="1">
        <v>39374</v>
      </c>
      <c r="B960">
        <v>2131.08</v>
      </c>
      <c r="C960" s="3">
        <f t="shared" si="28"/>
        <v>-2.5800906963136416E-2</v>
      </c>
      <c r="D960" s="4">
        <f t="shared" si="29"/>
        <v>1.4225627654954962</v>
      </c>
    </row>
    <row r="961" spans="1:4" x14ac:dyDescent="0.35">
      <c r="A961" s="1">
        <v>39377</v>
      </c>
      <c r="B961">
        <v>2157.4499999999998</v>
      </c>
      <c r="C961" s="3">
        <f t="shared" si="28"/>
        <v>1.2374007545469912E-2</v>
      </c>
      <c r="D961" s="4">
        <f t="shared" si="29"/>
        <v>1.4349367730409661</v>
      </c>
    </row>
    <row r="962" spans="1:4" x14ac:dyDescent="0.35">
      <c r="A962" s="1">
        <v>39378</v>
      </c>
      <c r="B962">
        <v>2205.1799999999998</v>
      </c>
      <c r="C962" s="3">
        <f t="shared" si="28"/>
        <v>2.2123340054230667E-2</v>
      </c>
      <c r="D962" s="4">
        <f t="shared" si="29"/>
        <v>1.4570601130951968</v>
      </c>
    </row>
    <row r="963" spans="1:4" x14ac:dyDescent="0.35">
      <c r="A963" s="1">
        <v>39379</v>
      </c>
      <c r="B963">
        <v>2188.59</v>
      </c>
      <c r="C963" s="3">
        <f t="shared" si="28"/>
        <v>-7.5231953854105749E-3</v>
      </c>
      <c r="D963" s="4">
        <f t="shared" si="29"/>
        <v>1.4495369177097861</v>
      </c>
    </row>
    <row r="964" spans="1:4" x14ac:dyDescent="0.35">
      <c r="A964" s="1">
        <v>39380</v>
      </c>
      <c r="B964">
        <v>2161.52</v>
      </c>
      <c r="C964" s="3">
        <f t="shared" si="28"/>
        <v>-1.2368693999332936E-2</v>
      </c>
      <c r="D964" s="4">
        <f t="shared" si="29"/>
        <v>1.4371682237104531</v>
      </c>
    </row>
    <row r="965" spans="1:4" x14ac:dyDescent="0.35">
      <c r="A965" s="1">
        <v>39381</v>
      </c>
      <c r="B965">
        <v>2194.59</v>
      </c>
      <c r="C965" s="3">
        <f t="shared" ref="C965:C1028" si="30">(B965/B964-1)</f>
        <v>1.5299418927421593E-2</v>
      </c>
      <c r="D965" s="4">
        <f t="shared" ref="D965:D1028" si="31">+C965+D964</f>
        <v>1.4524676426378746</v>
      </c>
    </row>
    <row r="966" spans="1:4" x14ac:dyDescent="0.35">
      <c r="A966" s="1">
        <v>39384</v>
      </c>
      <c r="B966">
        <v>2203.42</v>
      </c>
      <c r="C966" s="3">
        <f t="shared" si="30"/>
        <v>4.0235305911353603E-3</v>
      </c>
      <c r="D966" s="4">
        <f t="shared" si="31"/>
        <v>1.45649117322901</v>
      </c>
    </row>
    <row r="967" spans="1:4" x14ac:dyDescent="0.35">
      <c r="A967" s="1">
        <v>39385</v>
      </c>
      <c r="B967">
        <v>2207.61</v>
      </c>
      <c r="C967" s="3">
        <f t="shared" si="30"/>
        <v>1.9015893474689793E-3</v>
      </c>
      <c r="D967" s="4">
        <f t="shared" si="31"/>
        <v>1.458392762576479</v>
      </c>
    </row>
    <row r="968" spans="1:4" x14ac:dyDescent="0.35">
      <c r="A968" s="1">
        <v>39386</v>
      </c>
      <c r="B968">
        <v>2238.98</v>
      </c>
      <c r="C968" s="3">
        <f t="shared" si="30"/>
        <v>1.4209937443660836E-2</v>
      </c>
      <c r="D968" s="4">
        <f t="shared" si="31"/>
        <v>1.4726027000201398</v>
      </c>
    </row>
    <row r="969" spans="1:4" x14ac:dyDescent="0.35">
      <c r="A969" s="1">
        <v>39387</v>
      </c>
      <c r="B969">
        <v>2197.0700000000002</v>
      </c>
      <c r="C969" s="3">
        <f t="shared" si="30"/>
        <v>-1.8718344960651612E-2</v>
      </c>
      <c r="D969" s="4">
        <f t="shared" si="31"/>
        <v>1.4538843550594882</v>
      </c>
    </row>
    <row r="970" spans="1:4" x14ac:dyDescent="0.35">
      <c r="A970" s="1">
        <v>39388</v>
      </c>
      <c r="B970">
        <v>2213.86</v>
      </c>
      <c r="C970" s="3">
        <f t="shared" si="30"/>
        <v>7.6419959309443897E-3</v>
      </c>
      <c r="D970" s="4">
        <f t="shared" si="31"/>
        <v>1.4615263509904326</v>
      </c>
    </row>
    <row r="971" spans="1:4" x14ac:dyDescent="0.35">
      <c r="A971" s="1">
        <v>39391</v>
      </c>
      <c r="B971">
        <v>2200.48</v>
      </c>
      <c r="C971" s="3">
        <f t="shared" si="30"/>
        <v>-6.0437426034166686E-3</v>
      </c>
      <c r="D971" s="4">
        <f t="shared" si="31"/>
        <v>1.4554826083870158</v>
      </c>
    </row>
    <row r="972" spans="1:4" x14ac:dyDescent="0.35">
      <c r="A972" s="1">
        <v>39392</v>
      </c>
      <c r="B972">
        <v>2223.9699999999998</v>
      </c>
      <c r="C972" s="3">
        <f t="shared" si="30"/>
        <v>1.0674943648658397E-2</v>
      </c>
      <c r="D972" s="4">
        <f t="shared" si="31"/>
        <v>1.4661575520356742</v>
      </c>
    </row>
    <row r="973" spans="1:4" x14ac:dyDescent="0.35">
      <c r="A973" s="1">
        <v>39393</v>
      </c>
      <c r="B973">
        <v>2169.4299999999998</v>
      </c>
      <c r="C973" s="3">
        <f t="shared" si="30"/>
        <v>-2.4523712100433026E-2</v>
      </c>
      <c r="D973" s="4">
        <f t="shared" si="31"/>
        <v>1.4416338399352413</v>
      </c>
    </row>
    <row r="974" spans="1:4" x14ac:dyDescent="0.35">
      <c r="A974" s="1">
        <v>39394</v>
      </c>
      <c r="B974">
        <v>2106.16</v>
      </c>
      <c r="C974" s="3">
        <f t="shared" si="30"/>
        <v>-2.9164342707531432E-2</v>
      </c>
      <c r="D974" s="4">
        <f t="shared" si="31"/>
        <v>1.4124694972277099</v>
      </c>
    </row>
    <row r="975" spans="1:4" x14ac:dyDescent="0.35">
      <c r="A975" s="1">
        <v>39395</v>
      </c>
      <c r="B975">
        <v>2034.3</v>
      </c>
      <c r="C975" s="3">
        <f t="shared" si="30"/>
        <v>-3.4118965320773298E-2</v>
      </c>
      <c r="D975" s="4">
        <f t="shared" si="31"/>
        <v>1.3783505319069365</v>
      </c>
    </row>
    <row r="976" spans="1:4" x14ac:dyDescent="0.35">
      <c r="A976" s="1">
        <v>39398</v>
      </c>
      <c r="B976">
        <v>1982.16</v>
      </c>
      <c r="C976" s="3">
        <f t="shared" si="30"/>
        <v>-2.5630437988497179E-2</v>
      </c>
      <c r="D976" s="4">
        <f t="shared" si="31"/>
        <v>1.3527200939184394</v>
      </c>
    </row>
    <row r="977" spans="1:4" x14ac:dyDescent="0.35">
      <c r="A977" s="1">
        <v>39399</v>
      </c>
      <c r="B977">
        <v>2066.08</v>
      </c>
      <c r="C977" s="3">
        <f t="shared" si="30"/>
        <v>4.2337651854542413E-2</v>
      </c>
      <c r="D977" s="4">
        <f t="shared" si="31"/>
        <v>1.3950577457729818</v>
      </c>
    </row>
    <row r="978" spans="1:4" x14ac:dyDescent="0.35">
      <c r="A978" s="1">
        <v>39400</v>
      </c>
      <c r="B978">
        <v>2038.05</v>
      </c>
      <c r="C978" s="3">
        <f t="shared" si="30"/>
        <v>-1.3566754433516626E-2</v>
      </c>
      <c r="D978" s="4">
        <f t="shared" si="31"/>
        <v>1.3814909913394651</v>
      </c>
    </row>
    <row r="979" spans="1:4" x14ac:dyDescent="0.35">
      <c r="A979" s="1">
        <v>39401</v>
      </c>
      <c r="B979">
        <v>2024.03</v>
      </c>
      <c r="C979" s="3">
        <f t="shared" si="30"/>
        <v>-6.8791246534677386E-3</v>
      </c>
      <c r="D979" s="4">
        <f t="shared" si="31"/>
        <v>1.3746118666859974</v>
      </c>
    </row>
    <row r="980" spans="1:4" x14ac:dyDescent="0.35">
      <c r="A980" s="1">
        <v>39402</v>
      </c>
      <c r="B980">
        <v>2048.62</v>
      </c>
      <c r="C980" s="3">
        <f t="shared" si="30"/>
        <v>1.2149029411619328E-2</v>
      </c>
      <c r="D980" s="4">
        <f t="shared" si="31"/>
        <v>1.3867608960976168</v>
      </c>
    </row>
    <row r="981" spans="1:4" x14ac:dyDescent="0.35">
      <c r="A981" s="1">
        <v>39405</v>
      </c>
      <c r="B981">
        <v>2021.14</v>
      </c>
      <c r="C981" s="3">
        <f t="shared" si="30"/>
        <v>-1.3413907898975785E-2</v>
      </c>
      <c r="D981" s="4">
        <f t="shared" si="31"/>
        <v>1.3733469881986409</v>
      </c>
    </row>
    <row r="982" spans="1:4" x14ac:dyDescent="0.35">
      <c r="A982" s="1">
        <v>39406</v>
      </c>
      <c r="B982">
        <v>2029.94</v>
      </c>
      <c r="C982" s="3">
        <f t="shared" si="30"/>
        <v>4.3539784478066057E-3</v>
      </c>
      <c r="D982" s="4">
        <f t="shared" si="31"/>
        <v>1.3777009666464475</v>
      </c>
    </row>
    <row r="983" spans="1:4" x14ac:dyDescent="0.35">
      <c r="A983" s="1">
        <v>39407</v>
      </c>
      <c r="B983">
        <v>2006.38</v>
      </c>
      <c r="C983" s="3">
        <f t="shared" si="30"/>
        <v>-1.1606254372050429E-2</v>
      </c>
      <c r="D983" s="4">
        <f t="shared" si="31"/>
        <v>1.3660947122743972</v>
      </c>
    </row>
    <row r="984" spans="1:4" x14ac:dyDescent="0.35">
      <c r="A984" s="1">
        <v>39409</v>
      </c>
      <c r="B984">
        <v>2028.9</v>
      </c>
      <c r="C984" s="3">
        <f t="shared" si="30"/>
        <v>1.1224194818528987E-2</v>
      </c>
      <c r="D984" s="4">
        <f t="shared" si="31"/>
        <v>1.3773189070929261</v>
      </c>
    </row>
    <row r="985" spans="1:4" x14ac:dyDescent="0.35">
      <c r="A985" s="1">
        <v>39412</v>
      </c>
      <c r="B985">
        <v>1989.36</v>
      </c>
      <c r="C985" s="3">
        <f t="shared" si="30"/>
        <v>-1.9488392725122039E-2</v>
      </c>
      <c r="D985" s="4">
        <f t="shared" si="31"/>
        <v>1.3578305143678042</v>
      </c>
    </row>
    <row r="986" spans="1:4" x14ac:dyDescent="0.35">
      <c r="A986" s="1">
        <v>39413</v>
      </c>
      <c r="B986">
        <v>2033.76</v>
      </c>
      <c r="C986" s="3">
        <f t="shared" si="30"/>
        <v>2.2318735673784618E-2</v>
      </c>
      <c r="D986" s="4">
        <f t="shared" si="31"/>
        <v>1.3801492500415888</v>
      </c>
    </row>
    <row r="987" spans="1:4" x14ac:dyDescent="0.35">
      <c r="A987" s="1">
        <v>39414</v>
      </c>
      <c r="B987">
        <v>2095.39</v>
      </c>
      <c r="C987" s="3">
        <f t="shared" si="30"/>
        <v>3.0303477303123216E-2</v>
      </c>
      <c r="D987" s="4">
        <f t="shared" si="31"/>
        <v>1.4104527273447121</v>
      </c>
    </row>
    <row r="988" spans="1:4" x14ac:dyDescent="0.35">
      <c r="A988" s="1">
        <v>39415</v>
      </c>
      <c r="B988">
        <v>2102.42</v>
      </c>
      <c r="C988" s="3">
        <f t="shared" si="30"/>
        <v>3.3549840363846783E-3</v>
      </c>
      <c r="D988" s="4">
        <f t="shared" si="31"/>
        <v>1.4138077113810967</v>
      </c>
    </row>
    <row r="989" spans="1:4" x14ac:dyDescent="0.35">
      <c r="A989" s="1">
        <v>39416</v>
      </c>
      <c r="B989">
        <v>2089.1</v>
      </c>
      <c r="C989" s="3">
        <f t="shared" si="30"/>
        <v>-6.3355561686058159E-3</v>
      </c>
      <c r="D989" s="4">
        <f t="shared" si="31"/>
        <v>1.4074721552124909</v>
      </c>
    </row>
    <row r="990" spans="1:4" x14ac:dyDescent="0.35">
      <c r="A990" s="1">
        <v>39419</v>
      </c>
      <c r="B990">
        <v>2067.4499999999998</v>
      </c>
      <c r="C990" s="3">
        <f t="shared" si="30"/>
        <v>-1.0363314345890662E-2</v>
      </c>
      <c r="D990" s="4">
        <f t="shared" si="31"/>
        <v>1.3971088408666001</v>
      </c>
    </row>
    <row r="991" spans="1:4" x14ac:dyDescent="0.35">
      <c r="A991" s="1">
        <v>39420</v>
      </c>
      <c r="B991">
        <v>2059.06</v>
      </c>
      <c r="C991" s="3">
        <f t="shared" si="30"/>
        <v>-4.0581392536699346E-3</v>
      </c>
      <c r="D991" s="4">
        <f t="shared" si="31"/>
        <v>1.3930507016129301</v>
      </c>
    </row>
    <row r="992" spans="1:4" x14ac:dyDescent="0.35">
      <c r="A992" s="1">
        <v>39421</v>
      </c>
      <c r="B992">
        <v>2099.31</v>
      </c>
      <c r="C992" s="3">
        <f t="shared" si="30"/>
        <v>1.954775480073434E-2</v>
      </c>
      <c r="D992" s="4">
        <f t="shared" si="31"/>
        <v>1.4125984564136644</v>
      </c>
    </row>
    <row r="993" spans="1:4" x14ac:dyDescent="0.35">
      <c r="A993" s="1">
        <v>39422</v>
      </c>
      <c r="B993">
        <v>2127.65</v>
      </c>
      <c r="C993" s="3">
        <f t="shared" si="30"/>
        <v>1.3499673702311865E-2</v>
      </c>
      <c r="D993" s="4">
        <f t="shared" si="31"/>
        <v>1.4260981301159763</v>
      </c>
    </row>
    <row r="994" spans="1:4" x14ac:dyDescent="0.35">
      <c r="A994" s="1">
        <v>39423</v>
      </c>
      <c r="B994">
        <v>2130</v>
      </c>
      <c r="C994" s="3">
        <f t="shared" si="30"/>
        <v>1.1045049702722576E-3</v>
      </c>
      <c r="D994" s="4">
        <f t="shared" si="31"/>
        <v>1.4272026350862486</v>
      </c>
    </row>
    <row r="995" spans="1:4" x14ac:dyDescent="0.35">
      <c r="A995" s="1">
        <v>39426</v>
      </c>
      <c r="B995">
        <v>2134.88</v>
      </c>
      <c r="C995" s="3">
        <f t="shared" si="30"/>
        <v>2.2910798122066645E-3</v>
      </c>
      <c r="D995" s="4">
        <f t="shared" si="31"/>
        <v>1.4294937148984552</v>
      </c>
    </row>
    <row r="996" spans="1:4" x14ac:dyDescent="0.35">
      <c r="A996" s="1">
        <v>39427</v>
      </c>
      <c r="B996">
        <v>2083.7199999999998</v>
      </c>
      <c r="C996" s="3">
        <f t="shared" si="30"/>
        <v>-2.396387618976259E-2</v>
      </c>
      <c r="D996" s="4">
        <f t="shared" si="31"/>
        <v>1.4055298387086927</v>
      </c>
    </row>
    <row r="997" spans="1:4" x14ac:dyDescent="0.35">
      <c r="A997" s="1">
        <v>39428</v>
      </c>
      <c r="B997">
        <v>2101.36</v>
      </c>
      <c r="C997" s="3">
        <f t="shared" si="30"/>
        <v>8.465628779298795E-3</v>
      </c>
      <c r="D997" s="4">
        <f t="shared" si="31"/>
        <v>1.4139954674879915</v>
      </c>
    </row>
    <row r="998" spans="1:4" x14ac:dyDescent="0.35">
      <c r="A998" s="1">
        <v>39429</v>
      </c>
      <c r="B998">
        <v>2094.6799999999998</v>
      </c>
      <c r="C998" s="3">
        <f t="shared" si="30"/>
        <v>-3.1788936688622593E-3</v>
      </c>
      <c r="D998" s="4">
        <f t="shared" si="31"/>
        <v>1.4108165738191292</v>
      </c>
    </row>
    <row r="999" spans="1:4" x14ac:dyDescent="0.35">
      <c r="A999" s="1">
        <v>39430</v>
      </c>
      <c r="B999">
        <v>2072.11</v>
      </c>
      <c r="C999" s="3">
        <f t="shared" si="30"/>
        <v>-1.0774915500219473E-2</v>
      </c>
      <c r="D999" s="4">
        <f t="shared" si="31"/>
        <v>1.4000416583189097</v>
      </c>
    </row>
    <row r="1000" spans="1:4" x14ac:dyDescent="0.35">
      <c r="A1000" s="1">
        <v>39433</v>
      </c>
      <c r="B1000">
        <v>2020.8</v>
      </c>
      <c r="C1000" s="3">
        <f t="shared" si="30"/>
        <v>-2.4762198918011236E-2</v>
      </c>
      <c r="D1000" s="4">
        <f t="shared" si="31"/>
        <v>1.3752794594008986</v>
      </c>
    </row>
    <row r="1001" spans="1:4" x14ac:dyDescent="0.35">
      <c r="A1001" s="1">
        <v>39434</v>
      </c>
      <c r="B1001">
        <v>2029.49</v>
      </c>
      <c r="C1001" s="3">
        <f t="shared" si="30"/>
        <v>4.3002771179732058E-3</v>
      </c>
      <c r="D1001" s="4">
        <f t="shared" si="31"/>
        <v>1.3795797365188718</v>
      </c>
    </row>
    <row r="1002" spans="1:4" x14ac:dyDescent="0.35">
      <c r="A1002" s="1">
        <v>39435</v>
      </c>
      <c r="B1002">
        <v>2031</v>
      </c>
      <c r="C1002" s="3">
        <f t="shared" si="30"/>
        <v>7.440292881462085E-4</v>
      </c>
      <c r="D1002" s="4">
        <f t="shared" si="31"/>
        <v>1.380323765807018</v>
      </c>
    </row>
    <row r="1003" spans="1:4" x14ac:dyDescent="0.35">
      <c r="A1003" s="1">
        <v>39436</v>
      </c>
      <c r="B1003">
        <v>2069.6799999999998</v>
      </c>
      <c r="C1003" s="3">
        <f t="shared" si="30"/>
        <v>1.9044805514524699E-2</v>
      </c>
      <c r="D1003" s="4">
        <f t="shared" si="31"/>
        <v>1.3993685713215427</v>
      </c>
    </row>
    <row r="1004" spans="1:4" x14ac:dyDescent="0.35">
      <c r="A1004" s="1">
        <v>39437</v>
      </c>
      <c r="B1004">
        <v>2111.77</v>
      </c>
      <c r="C1004" s="3">
        <f t="shared" si="30"/>
        <v>2.033647713656217E-2</v>
      </c>
      <c r="D1004" s="4">
        <f t="shared" si="31"/>
        <v>1.4197050484581049</v>
      </c>
    </row>
    <row r="1005" spans="1:4" x14ac:dyDescent="0.35">
      <c r="A1005" s="1">
        <v>39440</v>
      </c>
      <c r="B1005">
        <v>2128.62</v>
      </c>
      <c r="C1005" s="3">
        <f t="shared" si="30"/>
        <v>7.979088631811182E-3</v>
      </c>
      <c r="D1005" s="4">
        <f t="shared" si="31"/>
        <v>1.427684137089916</v>
      </c>
    </row>
    <row r="1006" spans="1:4" x14ac:dyDescent="0.35">
      <c r="A1006" s="1">
        <v>39442</v>
      </c>
      <c r="B1006">
        <v>2136.94</v>
      </c>
      <c r="C1006" s="3">
        <f t="shared" si="30"/>
        <v>3.908635641871383E-3</v>
      </c>
      <c r="D1006" s="4">
        <f t="shared" si="31"/>
        <v>1.4315927727317874</v>
      </c>
    </row>
    <row r="1007" spans="1:4" x14ac:dyDescent="0.35">
      <c r="A1007" s="1">
        <v>39443</v>
      </c>
      <c r="B1007">
        <v>2106.09</v>
      </c>
      <c r="C1007" s="3">
        <f t="shared" si="30"/>
        <v>-1.4436530740217224E-2</v>
      </c>
      <c r="D1007" s="4">
        <f t="shared" si="31"/>
        <v>1.4171562419915702</v>
      </c>
    </row>
    <row r="1008" spans="1:4" x14ac:dyDescent="0.35">
      <c r="A1008" s="1">
        <v>39444</v>
      </c>
      <c r="B1008">
        <v>2107.0500000000002</v>
      </c>
      <c r="C1008" s="3">
        <f t="shared" si="30"/>
        <v>4.5582097631147178E-4</v>
      </c>
      <c r="D1008" s="4">
        <f t="shared" si="31"/>
        <v>1.4176120629678817</v>
      </c>
    </row>
    <row r="1009" spans="1:4" x14ac:dyDescent="0.35">
      <c r="A1009" s="1">
        <v>39447</v>
      </c>
      <c r="B1009">
        <v>2084.9299999999998</v>
      </c>
      <c r="C1009" s="3">
        <f t="shared" si="30"/>
        <v>-1.0498089746327932E-2</v>
      </c>
      <c r="D1009" s="4">
        <f t="shared" si="31"/>
        <v>1.4071139732215538</v>
      </c>
    </row>
    <row r="1010" spans="1:4" x14ac:dyDescent="0.35">
      <c r="A1010" s="1">
        <v>39449</v>
      </c>
      <c r="B1010">
        <v>2049.71</v>
      </c>
      <c r="C1010" s="3">
        <f t="shared" si="30"/>
        <v>-1.6892653470380159E-2</v>
      </c>
      <c r="D1010" s="4">
        <f t="shared" si="31"/>
        <v>1.3902213197511737</v>
      </c>
    </row>
    <row r="1011" spans="1:4" x14ac:dyDescent="0.35">
      <c r="A1011" s="1">
        <v>39450</v>
      </c>
      <c r="B1011">
        <v>2051.7600000000002</v>
      </c>
      <c r="C1011" s="3">
        <f t="shared" si="30"/>
        <v>1.0001414834295286E-3</v>
      </c>
      <c r="D1011" s="4">
        <f t="shared" si="31"/>
        <v>1.3912214612346032</v>
      </c>
    </row>
    <row r="1012" spans="1:4" x14ac:dyDescent="0.35">
      <c r="A1012" s="1">
        <v>39451</v>
      </c>
      <c r="B1012">
        <v>1963.52</v>
      </c>
      <c r="C1012" s="3">
        <f t="shared" si="30"/>
        <v>-4.3006979373806042E-2</v>
      </c>
      <c r="D1012" s="4">
        <f t="shared" si="31"/>
        <v>1.3482144818607971</v>
      </c>
    </row>
    <row r="1013" spans="1:4" x14ac:dyDescent="0.35">
      <c r="A1013" s="1">
        <v>39454</v>
      </c>
      <c r="B1013">
        <v>1957.44</v>
      </c>
      <c r="C1013" s="3">
        <f t="shared" si="30"/>
        <v>-3.0964797913950459E-3</v>
      </c>
      <c r="D1013" s="4">
        <f t="shared" si="31"/>
        <v>1.345118002069402</v>
      </c>
    </row>
    <row r="1014" spans="1:4" x14ac:dyDescent="0.35">
      <c r="A1014" s="1">
        <v>39455</v>
      </c>
      <c r="B1014">
        <v>1910.33</v>
      </c>
      <c r="C1014" s="3">
        <f t="shared" si="30"/>
        <v>-2.4067148929213689E-2</v>
      </c>
      <c r="D1014" s="4">
        <f t="shared" si="31"/>
        <v>1.3210508531401883</v>
      </c>
    </row>
    <row r="1015" spans="1:4" x14ac:dyDescent="0.35">
      <c r="A1015" s="1">
        <v>39456</v>
      </c>
      <c r="B1015">
        <v>1949.2</v>
      </c>
      <c r="C1015" s="3">
        <f t="shared" si="30"/>
        <v>2.034726984343016E-2</v>
      </c>
      <c r="D1015" s="4">
        <f t="shared" si="31"/>
        <v>1.3413981229836185</v>
      </c>
    </row>
    <row r="1016" spans="1:4" x14ac:dyDescent="0.35">
      <c r="A1016" s="1">
        <v>39457</v>
      </c>
      <c r="B1016">
        <v>1953.64</v>
      </c>
      <c r="C1016" s="3">
        <f t="shared" si="30"/>
        <v>2.2778575825979086E-3</v>
      </c>
      <c r="D1016" s="4">
        <f t="shared" si="31"/>
        <v>1.3436759805662164</v>
      </c>
    </row>
    <row r="1017" spans="1:4" x14ac:dyDescent="0.35">
      <c r="A1017" s="1">
        <v>39458</v>
      </c>
      <c r="B1017">
        <v>1912.81</v>
      </c>
      <c r="C1017" s="3">
        <f t="shared" si="30"/>
        <v>-2.0899449233226286E-2</v>
      </c>
      <c r="D1017" s="4">
        <f t="shared" si="31"/>
        <v>1.3227765313329902</v>
      </c>
    </row>
    <row r="1018" spans="1:4" x14ac:dyDescent="0.35">
      <c r="A1018" s="1">
        <v>39461</v>
      </c>
      <c r="B1018">
        <v>1949.15</v>
      </c>
      <c r="C1018" s="3">
        <f t="shared" si="30"/>
        <v>1.8998227738248996E-2</v>
      </c>
      <c r="D1018" s="4">
        <f t="shared" si="31"/>
        <v>1.3417747590712392</v>
      </c>
    </row>
    <row r="1019" spans="1:4" x14ac:dyDescent="0.35">
      <c r="A1019" s="1">
        <v>39462</v>
      </c>
      <c r="B1019">
        <v>1894.09</v>
      </c>
      <c r="C1019" s="3">
        <f t="shared" si="30"/>
        <v>-2.8248210758535897E-2</v>
      </c>
      <c r="D1019" s="4">
        <f t="shared" si="31"/>
        <v>1.3135265483127032</v>
      </c>
    </row>
    <row r="1020" spans="1:4" x14ac:dyDescent="0.35">
      <c r="A1020" s="1">
        <v>39463</v>
      </c>
      <c r="B1020">
        <v>1872.29</v>
      </c>
      <c r="C1020" s="3">
        <f t="shared" si="30"/>
        <v>-1.1509484765771405E-2</v>
      </c>
      <c r="D1020" s="4">
        <f t="shared" si="31"/>
        <v>1.3020170635469319</v>
      </c>
    </row>
    <row r="1021" spans="1:4" x14ac:dyDescent="0.35">
      <c r="A1021" s="1">
        <v>39464</v>
      </c>
      <c r="B1021">
        <v>1842.1</v>
      </c>
      <c r="C1021" s="3">
        <f t="shared" si="30"/>
        <v>-1.6124638811295333E-2</v>
      </c>
      <c r="D1021" s="4">
        <f t="shared" si="31"/>
        <v>1.2858924247356365</v>
      </c>
    </row>
    <row r="1022" spans="1:4" x14ac:dyDescent="0.35">
      <c r="A1022" s="1">
        <v>39465</v>
      </c>
      <c r="B1022">
        <v>1844.09</v>
      </c>
      <c r="C1022" s="3">
        <f t="shared" si="30"/>
        <v>1.0802888008252243E-3</v>
      </c>
      <c r="D1022" s="4">
        <f t="shared" si="31"/>
        <v>1.2869727135364617</v>
      </c>
    </row>
    <row r="1023" spans="1:4" x14ac:dyDescent="0.35">
      <c r="A1023" s="1">
        <v>39469</v>
      </c>
      <c r="B1023">
        <v>1795.61</v>
      </c>
      <c r="C1023" s="3">
        <f t="shared" si="30"/>
        <v>-2.6289389346506931E-2</v>
      </c>
      <c r="D1023" s="4">
        <f t="shared" si="31"/>
        <v>1.2606833241899547</v>
      </c>
    </row>
    <row r="1024" spans="1:4" x14ac:dyDescent="0.35">
      <c r="A1024" s="1">
        <v>39470</v>
      </c>
      <c r="B1024">
        <v>1789.53</v>
      </c>
      <c r="C1024" s="3">
        <f t="shared" si="30"/>
        <v>-3.3860359432170695E-3</v>
      </c>
      <c r="D1024" s="4">
        <f t="shared" si="31"/>
        <v>1.2572972882467375</v>
      </c>
    </row>
    <row r="1025" spans="1:4" x14ac:dyDescent="0.35">
      <c r="A1025" s="1">
        <v>39471</v>
      </c>
      <c r="B1025">
        <v>1826.92</v>
      </c>
      <c r="C1025" s="3">
        <f t="shared" si="30"/>
        <v>2.0893754225969952E-2</v>
      </c>
      <c r="D1025" s="4">
        <f t="shared" si="31"/>
        <v>1.2781910424727074</v>
      </c>
    </row>
    <row r="1026" spans="1:4" x14ac:dyDescent="0.35">
      <c r="A1026" s="1">
        <v>39472</v>
      </c>
      <c r="B1026">
        <v>1789.17</v>
      </c>
      <c r="C1026" s="3">
        <f t="shared" si="30"/>
        <v>-2.0663192695903443E-2</v>
      </c>
      <c r="D1026" s="4">
        <f t="shared" si="31"/>
        <v>1.2575278497768041</v>
      </c>
    </row>
    <row r="1027" spans="1:4" x14ac:dyDescent="0.35">
      <c r="A1027" s="1">
        <v>39475</v>
      </c>
      <c r="B1027">
        <v>1805.08</v>
      </c>
      <c r="C1027" s="3">
        <f t="shared" si="30"/>
        <v>8.8923914440772744E-3</v>
      </c>
      <c r="D1027" s="4">
        <f t="shared" si="31"/>
        <v>1.2664202412208814</v>
      </c>
    </row>
    <row r="1028" spans="1:4" x14ac:dyDescent="0.35">
      <c r="A1028" s="1">
        <v>39476</v>
      </c>
      <c r="B1028">
        <v>1807.67</v>
      </c>
      <c r="C1028" s="3">
        <f t="shared" si="30"/>
        <v>1.4348394530991904E-3</v>
      </c>
      <c r="D1028" s="4">
        <f t="shared" si="31"/>
        <v>1.2678550806739806</v>
      </c>
    </row>
    <row r="1029" spans="1:4" x14ac:dyDescent="0.35">
      <c r="A1029" s="1">
        <v>39477</v>
      </c>
      <c r="B1029">
        <v>1808.51</v>
      </c>
      <c r="C1029" s="3">
        <f t="shared" ref="C1029:C1092" si="32">(B1029/B1028-1)</f>
        <v>4.6468658549403408E-4</v>
      </c>
      <c r="D1029" s="4">
        <f t="shared" ref="D1029:D1092" si="33">+C1029+D1028</f>
        <v>1.2683197672594746</v>
      </c>
    </row>
    <row r="1030" spans="1:4" x14ac:dyDescent="0.35">
      <c r="A1030" s="1">
        <v>39478</v>
      </c>
      <c r="B1030">
        <v>1841.42</v>
      </c>
      <c r="C1030" s="3">
        <f t="shared" si="32"/>
        <v>1.8197300540223837E-2</v>
      </c>
      <c r="D1030" s="4">
        <f t="shared" si="33"/>
        <v>1.2865170677996984</v>
      </c>
    </row>
    <row r="1031" spans="1:4" x14ac:dyDescent="0.35">
      <c r="A1031" s="1">
        <v>39479</v>
      </c>
      <c r="B1031">
        <v>1855.27</v>
      </c>
      <c r="C1031" s="3">
        <f t="shared" si="32"/>
        <v>7.5213693779800916E-3</v>
      </c>
      <c r="D1031" s="4">
        <f t="shared" si="33"/>
        <v>1.2940384371776785</v>
      </c>
    </row>
    <row r="1032" spans="1:4" x14ac:dyDescent="0.35">
      <c r="A1032" s="1">
        <v>39482</v>
      </c>
      <c r="B1032">
        <v>1828.8</v>
      </c>
      <c r="C1032" s="3">
        <f t="shared" si="32"/>
        <v>-1.4267465112894673E-2</v>
      </c>
      <c r="D1032" s="4">
        <f t="shared" si="33"/>
        <v>1.2797709720647839</v>
      </c>
    </row>
    <row r="1033" spans="1:4" x14ac:dyDescent="0.35">
      <c r="A1033" s="1">
        <v>39483</v>
      </c>
      <c r="B1033">
        <v>1773.49</v>
      </c>
      <c r="C1033" s="3">
        <f t="shared" si="32"/>
        <v>-3.0243875765529227E-2</v>
      </c>
      <c r="D1033" s="4">
        <f t="shared" si="33"/>
        <v>1.2495270962992546</v>
      </c>
    </row>
    <row r="1034" spans="1:4" x14ac:dyDescent="0.35">
      <c r="A1034" s="1">
        <v>39484</v>
      </c>
      <c r="B1034">
        <v>1740.95</v>
      </c>
      <c r="C1034" s="3">
        <f t="shared" si="32"/>
        <v>-1.8348003089952547E-2</v>
      </c>
      <c r="D1034" s="4">
        <f t="shared" si="33"/>
        <v>1.2311790932093021</v>
      </c>
    </row>
    <row r="1035" spans="1:4" x14ac:dyDescent="0.35">
      <c r="A1035" s="1">
        <v>39485</v>
      </c>
      <c r="B1035">
        <v>1753.3</v>
      </c>
      <c r="C1035" s="3">
        <f t="shared" si="32"/>
        <v>7.0938280823686917E-3</v>
      </c>
      <c r="D1035" s="4">
        <f t="shared" si="33"/>
        <v>1.2382729212916708</v>
      </c>
    </row>
    <row r="1036" spans="1:4" x14ac:dyDescent="0.35">
      <c r="A1036" s="1">
        <v>39486</v>
      </c>
      <c r="B1036">
        <v>1773.74</v>
      </c>
      <c r="C1036" s="3">
        <f t="shared" si="32"/>
        <v>1.1658016312097175E-2</v>
      </c>
      <c r="D1036" s="4">
        <f t="shared" si="33"/>
        <v>1.2499309376037679</v>
      </c>
    </row>
    <row r="1037" spans="1:4" x14ac:dyDescent="0.35">
      <c r="A1037" s="1">
        <v>39489</v>
      </c>
      <c r="B1037">
        <v>1793.09</v>
      </c>
      <c r="C1037" s="3">
        <f t="shared" si="32"/>
        <v>1.0909152412416745E-2</v>
      </c>
      <c r="D1037" s="4">
        <f t="shared" si="33"/>
        <v>1.2608400900161847</v>
      </c>
    </row>
    <row r="1038" spans="1:4" x14ac:dyDescent="0.35">
      <c r="A1038" s="1">
        <v>39490</v>
      </c>
      <c r="B1038">
        <v>1780.54</v>
      </c>
      <c r="C1038" s="3">
        <f t="shared" si="32"/>
        <v>-6.9990909547206215E-3</v>
      </c>
      <c r="D1038" s="4">
        <f t="shared" si="33"/>
        <v>1.2538409990614641</v>
      </c>
    </row>
    <row r="1039" spans="1:4" x14ac:dyDescent="0.35">
      <c r="A1039" s="1">
        <v>39491</v>
      </c>
      <c r="B1039">
        <v>1823</v>
      </c>
      <c r="C1039" s="3">
        <f t="shared" si="32"/>
        <v>2.3846698192683036E-2</v>
      </c>
      <c r="D1039" s="4">
        <f t="shared" si="33"/>
        <v>1.2776876972541471</v>
      </c>
    </row>
    <row r="1040" spans="1:4" x14ac:dyDescent="0.35">
      <c r="A1040" s="1">
        <v>39492</v>
      </c>
      <c r="B1040">
        <v>1787.59</v>
      </c>
      <c r="C1040" s="3">
        <f t="shared" si="32"/>
        <v>-1.9424026330224997E-2</v>
      </c>
      <c r="D1040" s="4">
        <f t="shared" si="33"/>
        <v>1.2582636709239221</v>
      </c>
    </row>
    <row r="1041" spans="1:4" x14ac:dyDescent="0.35">
      <c r="A1041" s="1">
        <v>39493</v>
      </c>
      <c r="B1041">
        <v>1780.38</v>
      </c>
      <c r="C1041" s="3">
        <f t="shared" si="32"/>
        <v>-4.0333633551317138E-3</v>
      </c>
      <c r="D1041" s="4">
        <f t="shared" si="33"/>
        <v>1.2542303075687904</v>
      </c>
    </row>
    <row r="1042" spans="1:4" x14ac:dyDescent="0.35">
      <c r="A1042" s="1">
        <v>39497</v>
      </c>
      <c r="B1042">
        <v>1764.81</v>
      </c>
      <c r="C1042" s="3">
        <f t="shared" si="32"/>
        <v>-8.7453240319482761E-3</v>
      </c>
      <c r="D1042" s="4">
        <f t="shared" si="33"/>
        <v>1.245484983536842</v>
      </c>
    </row>
    <row r="1043" spans="1:4" x14ac:dyDescent="0.35">
      <c r="A1043" s="1">
        <v>39498</v>
      </c>
      <c r="B1043">
        <v>1787.45</v>
      </c>
      <c r="C1043" s="3">
        <f t="shared" si="32"/>
        <v>1.2828576447323048E-2</v>
      </c>
      <c r="D1043" s="4">
        <f t="shared" si="33"/>
        <v>1.2583135599841651</v>
      </c>
    </row>
    <row r="1044" spans="1:4" x14ac:dyDescent="0.35">
      <c r="A1044" s="1">
        <v>39499</v>
      </c>
      <c r="B1044">
        <v>1766.3</v>
      </c>
      <c r="C1044" s="3">
        <f t="shared" si="32"/>
        <v>-1.1832498811155556E-2</v>
      </c>
      <c r="D1044" s="4">
        <f t="shared" si="33"/>
        <v>1.2464810611730095</v>
      </c>
    </row>
    <row r="1045" spans="1:4" x14ac:dyDescent="0.35">
      <c r="A1045" s="1">
        <v>39500</v>
      </c>
      <c r="B1045">
        <v>1773.44</v>
      </c>
      <c r="C1045" s="3">
        <f t="shared" si="32"/>
        <v>4.0423484119345154E-3</v>
      </c>
      <c r="D1045" s="4">
        <f t="shared" si="33"/>
        <v>1.250523409584944</v>
      </c>
    </row>
    <row r="1046" spans="1:4" x14ac:dyDescent="0.35">
      <c r="A1046" s="1">
        <v>39503</v>
      </c>
      <c r="B1046">
        <v>1785.46</v>
      </c>
      <c r="C1046" s="3">
        <f t="shared" si="32"/>
        <v>6.7777878022374782E-3</v>
      </c>
      <c r="D1046" s="4">
        <f t="shared" si="33"/>
        <v>1.2573011973871815</v>
      </c>
    </row>
    <row r="1047" spans="1:4" x14ac:dyDescent="0.35">
      <c r="A1047" s="1">
        <v>39504</v>
      </c>
      <c r="B1047">
        <v>1791.31</v>
      </c>
      <c r="C1047" s="3">
        <f t="shared" si="32"/>
        <v>3.2764665688393979E-3</v>
      </c>
      <c r="D1047" s="4">
        <f t="shared" si="33"/>
        <v>1.2605776639560209</v>
      </c>
    </row>
    <row r="1048" spans="1:4" x14ac:dyDescent="0.35">
      <c r="A1048" s="1">
        <v>39505</v>
      </c>
      <c r="B1048">
        <v>1799.94</v>
      </c>
      <c r="C1048" s="3">
        <f t="shared" si="32"/>
        <v>4.8177032451111046E-3</v>
      </c>
      <c r="D1048" s="4">
        <f t="shared" si="33"/>
        <v>1.265395367201132</v>
      </c>
    </row>
    <row r="1049" spans="1:4" x14ac:dyDescent="0.35">
      <c r="A1049" s="1">
        <v>39506</v>
      </c>
      <c r="B1049">
        <v>1794.46</v>
      </c>
      <c r="C1049" s="3">
        <f t="shared" si="32"/>
        <v>-3.0445459293088062E-3</v>
      </c>
      <c r="D1049" s="4">
        <f t="shared" si="33"/>
        <v>1.2623508212718231</v>
      </c>
    </row>
    <row r="1050" spans="1:4" x14ac:dyDescent="0.35">
      <c r="A1050" s="1">
        <v>39507</v>
      </c>
      <c r="B1050">
        <v>1745.27</v>
      </c>
      <c r="C1050" s="3">
        <f t="shared" si="32"/>
        <v>-2.7412146272416282E-2</v>
      </c>
      <c r="D1050" s="4">
        <f t="shared" si="33"/>
        <v>1.2349386749994067</v>
      </c>
    </row>
    <row r="1051" spans="1:4" x14ac:dyDescent="0.35">
      <c r="A1051" s="1">
        <v>39510</v>
      </c>
      <c r="B1051">
        <v>1733.27</v>
      </c>
      <c r="C1051" s="3">
        <f t="shared" si="32"/>
        <v>-6.8757269648822561E-3</v>
      </c>
      <c r="D1051" s="4">
        <f t="shared" si="33"/>
        <v>1.2280629480345244</v>
      </c>
    </row>
    <row r="1052" spans="1:4" x14ac:dyDescent="0.35">
      <c r="A1052" s="1">
        <v>39511</v>
      </c>
      <c r="B1052">
        <v>1743.7</v>
      </c>
      <c r="C1052" s="3">
        <f t="shared" si="32"/>
        <v>6.0175275635072634E-3</v>
      </c>
      <c r="D1052" s="4">
        <f t="shared" si="33"/>
        <v>1.2340804755980317</v>
      </c>
    </row>
    <row r="1053" spans="1:4" x14ac:dyDescent="0.35">
      <c r="A1053" s="1">
        <v>39512</v>
      </c>
      <c r="B1053">
        <v>1753.57</v>
      </c>
      <c r="C1053" s="3">
        <f t="shared" si="32"/>
        <v>5.6603773584904538E-3</v>
      </c>
      <c r="D1053" s="4">
        <f t="shared" si="33"/>
        <v>1.2397408529565221</v>
      </c>
    </row>
    <row r="1054" spans="1:4" x14ac:dyDescent="0.35">
      <c r="A1054" s="1">
        <v>39513</v>
      </c>
      <c r="B1054">
        <v>1712.5</v>
      </c>
      <c r="C1054" s="3">
        <f t="shared" si="32"/>
        <v>-2.3420793010829333E-2</v>
      </c>
      <c r="D1054" s="4">
        <f t="shared" si="33"/>
        <v>1.2163200599456929</v>
      </c>
    </row>
    <row r="1055" spans="1:4" x14ac:dyDescent="0.35">
      <c r="A1055" s="1">
        <v>39514</v>
      </c>
      <c r="B1055">
        <v>1707.5</v>
      </c>
      <c r="C1055" s="3">
        <f t="shared" si="32"/>
        <v>-2.9197080291970545E-3</v>
      </c>
      <c r="D1055" s="4">
        <f t="shared" si="33"/>
        <v>1.213400351916496</v>
      </c>
    </row>
    <row r="1056" spans="1:4" x14ac:dyDescent="0.35">
      <c r="A1056" s="1">
        <v>39517</v>
      </c>
      <c r="B1056">
        <v>1673.03</v>
      </c>
      <c r="C1056" s="3">
        <f t="shared" si="32"/>
        <v>-2.0187408491947334E-2</v>
      </c>
      <c r="D1056" s="4">
        <f t="shared" si="33"/>
        <v>1.1932129434245486</v>
      </c>
    </row>
    <row r="1057" spans="1:4" x14ac:dyDescent="0.35">
      <c r="A1057" s="1">
        <v>39518</v>
      </c>
      <c r="B1057">
        <v>1740.95</v>
      </c>
      <c r="C1057" s="3">
        <f t="shared" si="32"/>
        <v>4.0597000651512616E-2</v>
      </c>
      <c r="D1057" s="4">
        <f t="shared" si="33"/>
        <v>1.2338099440760613</v>
      </c>
    </row>
    <row r="1058" spans="1:4" x14ac:dyDescent="0.35">
      <c r="A1058" s="1">
        <v>39519</v>
      </c>
      <c r="B1058">
        <v>1735.18</v>
      </c>
      <c r="C1058" s="3">
        <f t="shared" si="32"/>
        <v>-3.3142824320054887E-3</v>
      </c>
      <c r="D1058" s="4">
        <f t="shared" si="33"/>
        <v>1.2304956616440559</v>
      </c>
    </row>
    <row r="1059" spans="1:4" x14ac:dyDescent="0.35">
      <c r="A1059" s="1">
        <v>39520</v>
      </c>
      <c r="B1059">
        <v>1750.4</v>
      </c>
      <c r="C1059" s="3">
        <f t="shared" si="32"/>
        <v>8.7714242902754425E-3</v>
      </c>
      <c r="D1059" s="4">
        <f t="shared" si="33"/>
        <v>1.2392670859343313</v>
      </c>
    </row>
    <row r="1060" spans="1:4" x14ac:dyDescent="0.35">
      <c r="A1060" s="1">
        <v>39521</v>
      </c>
      <c r="B1060">
        <v>1713.83</v>
      </c>
      <c r="C1060" s="3">
        <f t="shared" si="32"/>
        <v>-2.089236745886669E-2</v>
      </c>
      <c r="D1060" s="4">
        <f t="shared" si="33"/>
        <v>1.2183747184754647</v>
      </c>
    </row>
    <row r="1061" spans="1:4" x14ac:dyDescent="0.35">
      <c r="A1061" s="1">
        <v>39524</v>
      </c>
      <c r="B1061">
        <v>1687.19</v>
      </c>
      <c r="C1061" s="3">
        <f t="shared" si="32"/>
        <v>-1.554413214846273E-2</v>
      </c>
      <c r="D1061" s="4">
        <f t="shared" si="33"/>
        <v>1.2028305863270021</v>
      </c>
    </row>
    <row r="1062" spans="1:4" x14ac:dyDescent="0.35">
      <c r="A1062" s="1">
        <v>39525</v>
      </c>
      <c r="B1062">
        <v>1761.05</v>
      </c>
      <c r="C1062" s="3">
        <f t="shared" si="32"/>
        <v>4.3776930873226982E-2</v>
      </c>
      <c r="D1062" s="4">
        <f t="shared" si="33"/>
        <v>1.2466075172002291</v>
      </c>
    </row>
    <row r="1063" spans="1:4" x14ac:dyDescent="0.35">
      <c r="A1063" s="1">
        <v>39526</v>
      </c>
      <c r="B1063">
        <v>1715.59</v>
      </c>
      <c r="C1063" s="3">
        <f t="shared" si="32"/>
        <v>-2.5814144970330188E-2</v>
      </c>
      <c r="D1063" s="4">
        <f t="shared" si="33"/>
        <v>1.2207933722298989</v>
      </c>
    </row>
    <row r="1064" spans="1:4" x14ac:dyDescent="0.35">
      <c r="A1064" s="1">
        <v>39527</v>
      </c>
      <c r="B1064">
        <v>1751.99</v>
      </c>
      <c r="C1064" s="3">
        <f t="shared" si="32"/>
        <v>2.1217190587494716E-2</v>
      </c>
      <c r="D1064" s="4">
        <f t="shared" si="33"/>
        <v>1.2420105628173936</v>
      </c>
    </row>
    <row r="1065" spans="1:4" x14ac:dyDescent="0.35">
      <c r="A1065" s="1">
        <v>39531</v>
      </c>
      <c r="B1065">
        <v>1814.4</v>
      </c>
      <c r="C1065" s="3">
        <f t="shared" si="32"/>
        <v>3.5622349442633761E-2</v>
      </c>
      <c r="D1065" s="4">
        <f t="shared" si="33"/>
        <v>1.2776329122600274</v>
      </c>
    </row>
    <row r="1066" spans="1:4" x14ac:dyDescent="0.35">
      <c r="A1066" s="1">
        <v>39532</v>
      </c>
      <c r="B1066">
        <v>1824.54</v>
      </c>
      <c r="C1066" s="3">
        <f t="shared" si="32"/>
        <v>5.5886243386242818E-3</v>
      </c>
      <c r="D1066" s="4">
        <f t="shared" si="33"/>
        <v>1.2832215365986517</v>
      </c>
    </row>
    <row r="1067" spans="1:4" x14ac:dyDescent="0.35">
      <c r="A1067" s="1">
        <v>39533</v>
      </c>
      <c r="B1067">
        <v>1817.28</v>
      </c>
      <c r="C1067" s="3">
        <f t="shared" si="32"/>
        <v>-3.9790851392679238E-3</v>
      </c>
      <c r="D1067" s="4">
        <f t="shared" si="33"/>
        <v>1.2792424514593836</v>
      </c>
    </row>
    <row r="1068" spans="1:4" x14ac:dyDescent="0.35">
      <c r="A1068" s="1">
        <v>39534</v>
      </c>
      <c r="B1068">
        <v>1777.89</v>
      </c>
      <c r="C1068" s="3">
        <f t="shared" si="32"/>
        <v>-2.1675250924458433E-2</v>
      </c>
      <c r="D1068" s="4">
        <f t="shared" si="33"/>
        <v>1.2575672005349252</v>
      </c>
    </row>
    <row r="1069" spans="1:4" x14ac:dyDescent="0.35">
      <c r="A1069" s="1">
        <v>39535</v>
      </c>
      <c r="B1069">
        <v>1767.57</v>
      </c>
      <c r="C1069" s="3">
        <f t="shared" si="32"/>
        <v>-5.8046335825051587E-3</v>
      </c>
      <c r="D1069" s="4">
        <f t="shared" si="33"/>
        <v>1.2517625669524199</v>
      </c>
    </row>
    <row r="1070" spans="1:4" x14ac:dyDescent="0.35">
      <c r="A1070" s="1">
        <v>39538</v>
      </c>
      <c r="B1070">
        <v>1781.93</v>
      </c>
      <c r="C1070" s="3">
        <f t="shared" si="32"/>
        <v>8.1241478413869306E-3</v>
      </c>
      <c r="D1070" s="4">
        <f t="shared" si="33"/>
        <v>1.2598867147938069</v>
      </c>
    </row>
    <row r="1071" spans="1:4" x14ac:dyDescent="0.35">
      <c r="A1071" s="1">
        <v>39539</v>
      </c>
      <c r="B1071">
        <v>1855.48</v>
      </c>
      <c r="C1071" s="3">
        <f t="shared" si="32"/>
        <v>4.1275470978096696E-2</v>
      </c>
      <c r="D1071" s="4">
        <f t="shared" si="33"/>
        <v>1.3011621857719036</v>
      </c>
    </row>
    <row r="1072" spans="1:4" x14ac:dyDescent="0.35">
      <c r="A1072" s="1">
        <v>39540</v>
      </c>
      <c r="B1072">
        <v>1848.8</v>
      </c>
      <c r="C1072" s="3">
        <f t="shared" si="32"/>
        <v>-3.6001465927953946E-3</v>
      </c>
      <c r="D1072" s="4">
        <f t="shared" si="33"/>
        <v>1.2975620391791081</v>
      </c>
    </row>
    <row r="1073" spans="1:4" x14ac:dyDescent="0.35">
      <c r="A1073" s="1">
        <v>39541</v>
      </c>
      <c r="B1073">
        <v>1855.19</v>
      </c>
      <c r="C1073" s="3">
        <f t="shared" si="32"/>
        <v>3.4562959757680201E-3</v>
      </c>
      <c r="D1073" s="4">
        <f t="shared" si="33"/>
        <v>1.3010183351548761</v>
      </c>
    </row>
    <row r="1074" spans="1:4" x14ac:dyDescent="0.35">
      <c r="A1074" s="1">
        <v>39542</v>
      </c>
      <c r="B1074">
        <v>1865.87</v>
      </c>
      <c r="C1074" s="3">
        <f t="shared" si="32"/>
        <v>5.7568227513085102E-3</v>
      </c>
      <c r="D1074" s="4">
        <f t="shared" si="33"/>
        <v>1.3067751579061846</v>
      </c>
    </row>
    <row r="1075" spans="1:4" x14ac:dyDescent="0.35">
      <c r="A1075" s="1">
        <v>39545</v>
      </c>
      <c r="B1075">
        <v>1860.83</v>
      </c>
      <c r="C1075" s="3">
        <f t="shared" si="32"/>
        <v>-2.7011528134328611E-3</v>
      </c>
      <c r="D1075" s="4">
        <f t="shared" si="33"/>
        <v>1.3040740050927517</v>
      </c>
    </row>
    <row r="1076" spans="1:4" x14ac:dyDescent="0.35">
      <c r="A1076" s="1">
        <v>39546</v>
      </c>
      <c r="B1076">
        <v>1846.14</v>
      </c>
      <c r="C1076" s="3">
        <f t="shared" si="32"/>
        <v>-7.8943267251709859E-3</v>
      </c>
      <c r="D1076" s="4">
        <f t="shared" si="33"/>
        <v>1.2961796783675807</v>
      </c>
    </row>
    <row r="1077" spans="1:4" x14ac:dyDescent="0.35">
      <c r="A1077" s="1">
        <v>39547</v>
      </c>
      <c r="B1077">
        <v>1826.19</v>
      </c>
      <c r="C1077" s="3">
        <f t="shared" si="32"/>
        <v>-1.0806331047482853E-2</v>
      </c>
      <c r="D1077" s="4">
        <f t="shared" si="33"/>
        <v>1.2853733473200979</v>
      </c>
    </row>
    <row r="1078" spans="1:4" x14ac:dyDescent="0.35">
      <c r="A1078" s="1">
        <v>39548</v>
      </c>
      <c r="B1078">
        <v>1852.97</v>
      </c>
      <c r="C1078" s="3">
        <f t="shared" si="32"/>
        <v>1.4664410603496991E-2</v>
      </c>
      <c r="D1078" s="4">
        <f t="shared" si="33"/>
        <v>1.3000377579235949</v>
      </c>
    </row>
    <row r="1079" spans="1:4" x14ac:dyDescent="0.35">
      <c r="A1079" s="1">
        <v>39549</v>
      </c>
      <c r="B1079">
        <v>1798.72</v>
      </c>
      <c r="C1079" s="3">
        <f t="shared" si="32"/>
        <v>-2.9277322352763369E-2</v>
      </c>
      <c r="D1079" s="4">
        <f t="shared" si="33"/>
        <v>1.2707604355708315</v>
      </c>
    </row>
    <row r="1080" spans="1:4" x14ac:dyDescent="0.35">
      <c r="A1080" s="1">
        <v>39552</v>
      </c>
      <c r="B1080">
        <v>1790.93</v>
      </c>
      <c r="C1080" s="3">
        <f t="shared" si="32"/>
        <v>-4.3308574986656856E-3</v>
      </c>
      <c r="D1080" s="4">
        <f t="shared" si="33"/>
        <v>1.2664295780721657</v>
      </c>
    </row>
    <row r="1081" spans="1:4" x14ac:dyDescent="0.35">
      <c r="A1081" s="1">
        <v>39553</v>
      </c>
      <c r="B1081">
        <v>1794.73</v>
      </c>
      <c r="C1081" s="3">
        <f t="shared" si="32"/>
        <v>2.1218026388523104E-3</v>
      </c>
      <c r="D1081" s="4">
        <f t="shared" si="33"/>
        <v>1.268551380711018</v>
      </c>
    </row>
    <row r="1082" spans="1:4" x14ac:dyDescent="0.35">
      <c r="A1082" s="1">
        <v>39554</v>
      </c>
      <c r="B1082">
        <v>1846.89</v>
      </c>
      <c r="C1082" s="3">
        <f t="shared" si="32"/>
        <v>2.9062867395095671E-2</v>
      </c>
      <c r="D1082" s="4">
        <f t="shared" si="33"/>
        <v>1.2976142481061137</v>
      </c>
    </row>
    <row r="1083" spans="1:4" x14ac:dyDescent="0.35">
      <c r="A1083" s="1">
        <v>39555</v>
      </c>
      <c r="B1083">
        <v>1840.88</v>
      </c>
      <c r="C1083" s="3">
        <f t="shared" si="32"/>
        <v>-3.2541190866808289E-3</v>
      </c>
      <c r="D1083" s="4">
        <f t="shared" si="33"/>
        <v>1.2943601290194329</v>
      </c>
    </row>
    <row r="1084" spans="1:4" x14ac:dyDescent="0.35">
      <c r="A1084" s="1">
        <v>39556</v>
      </c>
      <c r="B1084">
        <v>1900.28</v>
      </c>
      <c r="C1084" s="3">
        <f t="shared" si="32"/>
        <v>3.2267176567728484E-2</v>
      </c>
      <c r="D1084" s="4">
        <f t="shared" si="33"/>
        <v>1.3266273055871614</v>
      </c>
    </row>
    <row r="1085" spans="1:4" x14ac:dyDescent="0.35">
      <c r="A1085" s="1">
        <v>39559</v>
      </c>
      <c r="B1085">
        <v>1913.12</v>
      </c>
      <c r="C1085" s="3">
        <f t="shared" si="32"/>
        <v>6.7568989833077797E-3</v>
      </c>
      <c r="D1085" s="4">
        <f t="shared" si="33"/>
        <v>1.3333842045704691</v>
      </c>
    </row>
    <row r="1086" spans="1:4" x14ac:dyDescent="0.35">
      <c r="A1086" s="1">
        <v>39560</v>
      </c>
      <c r="B1086">
        <v>1881.65</v>
      </c>
      <c r="C1086" s="3">
        <f t="shared" si="32"/>
        <v>-1.6449569289955557E-2</v>
      </c>
      <c r="D1086" s="4">
        <f t="shared" si="33"/>
        <v>1.3169346352805136</v>
      </c>
    </row>
    <row r="1087" spans="1:4" x14ac:dyDescent="0.35">
      <c r="A1087" s="1">
        <v>39561</v>
      </c>
      <c r="B1087">
        <v>1906.66</v>
      </c>
      <c r="C1087" s="3">
        <f t="shared" si="32"/>
        <v>1.3291526054260983E-2</v>
      </c>
      <c r="D1087" s="4">
        <f t="shared" si="33"/>
        <v>1.3302261613347746</v>
      </c>
    </row>
    <row r="1088" spans="1:4" x14ac:dyDescent="0.35">
      <c r="A1088" s="1">
        <v>39562</v>
      </c>
      <c r="B1088">
        <v>1924.58</v>
      </c>
      <c r="C1088" s="3">
        <f t="shared" si="32"/>
        <v>9.3986342609588824E-3</v>
      </c>
      <c r="D1088" s="4">
        <f t="shared" si="33"/>
        <v>1.3396247955957334</v>
      </c>
    </row>
    <row r="1089" spans="1:4" x14ac:dyDescent="0.35">
      <c r="A1089" s="1">
        <v>39563</v>
      </c>
      <c r="B1089">
        <v>1918.58</v>
      </c>
      <c r="C1089" s="3">
        <f t="shared" si="32"/>
        <v>-3.1175633125148927E-3</v>
      </c>
      <c r="D1089" s="4">
        <f t="shared" si="33"/>
        <v>1.3365072322832185</v>
      </c>
    </row>
    <row r="1090" spans="1:4" x14ac:dyDescent="0.35">
      <c r="A1090" s="1">
        <v>39566</v>
      </c>
      <c r="B1090">
        <v>1923.26</v>
      </c>
      <c r="C1090" s="3">
        <f t="shared" si="32"/>
        <v>2.4393040686341294E-3</v>
      </c>
      <c r="D1090" s="4">
        <f t="shared" si="33"/>
        <v>1.3389465363518527</v>
      </c>
    </row>
    <row r="1091" spans="1:4" x14ac:dyDescent="0.35">
      <c r="A1091" s="1">
        <v>39567</v>
      </c>
      <c r="B1091">
        <v>1933.6</v>
      </c>
      <c r="C1091" s="3">
        <f t="shared" si="32"/>
        <v>5.3762881773655735E-3</v>
      </c>
      <c r="D1091" s="4">
        <f t="shared" si="33"/>
        <v>1.3443228245292183</v>
      </c>
    </row>
    <row r="1092" spans="1:4" x14ac:dyDescent="0.35">
      <c r="A1092" s="1">
        <v>39568</v>
      </c>
      <c r="B1092">
        <v>1917.7</v>
      </c>
      <c r="C1092" s="3">
        <f t="shared" si="32"/>
        <v>-8.2230037236242781E-3</v>
      </c>
      <c r="D1092" s="4">
        <f t="shared" si="33"/>
        <v>1.3360998208055941</v>
      </c>
    </row>
    <row r="1093" spans="1:4" x14ac:dyDescent="0.35">
      <c r="A1093" s="1">
        <v>39569</v>
      </c>
      <c r="B1093">
        <v>1980.44</v>
      </c>
      <c r="C1093" s="3">
        <f t="shared" ref="C1093:C1156" si="34">(B1093/B1092-1)</f>
        <v>3.2716274704072568E-2</v>
      </c>
      <c r="D1093" s="4">
        <f t="shared" ref="D1093:D1156" si="35">+C1093+D1092</f>
        <v>1.3688160955096667</v>
      </c>
    </row>
    <row r="1094" spans="1:4" x14ac:dyDescent="0.35">
      <c r="A1094" s="1">
        <v>39570</v>
      </c>
      <c r="B1094">
        <v>1981.87</v>
      </c>
      <c r="C1094" s="3">
        <f t="shared" si="34"/>
        <v>7.220617640524285E-4</v>
      </c>
      <c r="D1094" s="4">
        <f t="shared" si="35"/>
        <v>1.3695381572737191</v>
      </c>
    </row>
    <row r="1095" spans="1:4" x14ac:dyDescent="0.35">
      <c r="A1095" s="1">
        <v>39573</v>
      </c>
      <c r="B1095">
        <v>1975.82</v>
      </c>
      <c r="C1095" s="3">
        <f t="shared" si="34"/>
        <v>-3.0526724759948332E-3</v>
      </c>
      <c r="D1095" s="4">
        <f t="shared" si="35"/>
        <v>1.3664854847977241</v>
      </c>
    </row>
    <row r="1096" spans="1:4" x14ac:dyDescent="0.35">
      <c r="A1096" s="1">
        <v>39574</v>
      </c>
      <c r="B1096">
        <v>1990.61</v>
      </c>
      <c r="C1096" s="3">
        <f t="shared" si="34"/>
        <v>7.4854996912674387E-3</v>
      </c>
      <c r="D1096" s="4">
        <f t="shared" si="35"/>
        <v>1.3739709844889916</v>
      </c>
    </row>
    <row r="1097" spans="1:4" x14ac:dyDescent="0.35">
      <c r="A1097" s="1">
        <v>39575</v>
      </c>
      <c r="B1097">
        <v>1951.42</v>
      </c>
      <c r="C1097" s="3">
        <f t="shared" si="34"/>
        <v>-1.9687432495566592E-2</v>
      </c>
      <c r="D1097" s="4">
        <f t="shared" si="35"/>
        <v>1.3542835519934249</v>
      </c>
    </row>
    <row r="1098" spans="1:4" x14ac:dyDescent="0.35">
      <c r="A1098" s="1">
        <v>39576</v>
      </c>
      <c r="B1098">
        <v>1966.86</v>
      </c>
      <c r="C1098" s="3">
        <f t="shared" si="34"/>
        <v>7.9121870227834012E-3</v>
      </c>
      <c r="D1098" s="4">
        <f t="shared" si="35"/>
        <v>1.3621957390162083</v>
      </c>
    </row>
    <row r="1099" spans="1:4" x14ac:dyDescent="0.35">
      <c r="A1099" s="1">
        <v>39577</v>
      </c>
      <c r="B1099">
        <v>1960.29</v>
      </c>
      <c r="C1099" s="3">
        <f t="shared" si="34"/>
        <v>-3.3403495927518678E-3</v>
      </c>
      <c r="D1099" s="4">
        <f t="shared" si="35"/>
        <v>1.3588553894234563</v>
      </c>
    </row>
    <row r="1100" spans="1:4" x14ac:dyDescent="0.35">
      <c r="A1100" s="1">
        <v>39580</v>
      </c>
      <c r="B1100">
        <v>1997.02</v>
      </c>
      <c r="C1100" s="3">
        <f t="shared" si="34"/>
        <v>1.8737023603650593E-2</v>
      </c>
      <c r="D1100" s="4">
        <f t="shared" si="35"/>
        <v>1.3775924130271069</v>
      </c>
    </row>
    <row r="1101" spans="1:4" x14ac:dyDescent="0.35">
      <c r="A1101" s="1">
        <v>39581</v>
      </c>
      <c r="B1101">
        <v>2000.61</v>
      </c>
      <c r="C1101" s="3">
        <f t="shared" si="34"/>
        <v>1.797678541026082E-3</v>
      </c>
      <c r="D1101" s="4">
        <f t="shared" si="35"/>
        <v>1.379390091568133</v>
      </c>
    </row>
    <row r="1102" spans="1:4" x14ac:dyDescent="0.35">
      <c r="A1102" s="1">
        <v>39582</v>
      </c>
      <c r="B1102">
        <v>1997.3</v>
      </c>
      <c r="C1102" s="3">
        <f t="shared" si="34"/>
        <v>-1.6544953789093819E-3</v>
      </c>
      <c r="D1102" s="4">
        <f t="shared" si="35"/>
        <v>1.3777355961892237</v>
      </c>
    </row>
    <row r="1103" spans="1:4" x14ac:dyDescent="0.35">
      <c r="A1103" s="1">
        <v>39583</v>
      </c>
      <c r="B1103">
        <v>2031.34</v>
      </c>
      <c r="C1103" s="3">
        <f t="shared" si="34"/>
        <v>1.7043008060882103E-2</v>
      </c>
      <c r="D1103" s="4">
        <f t="shared" si="35"/>
        <v>1.3947786042501058</v>
      </c>
    </row>
    <row r="1104" spans="1:4" x14ac:dyDescent="0.35">
      <c r="A1104" s="1">
        <v>39584</v>
      </c>
      <c r="B1104">
        <v>2031.27</v>
      </c>
      <c r="C1104" s="3">
        <f t="shared" si="34"/>
        <v>-3.4460011617887254E-5</v>
      </c>
      <c r="D1104" s="4">
        <f t="shared" si="35"/>
        <v>1.394744144238488</v>
      </c>
    </row>
    <row r="1105" spans="1:4" x14ac:dyDescent="0.35">
      <c r="A1105" s="1">
        <v>39587</v>
      </c>
      <c r="B1105">
        <v>2016.6</v>
      </c>
      <c r="C1105" s="3">
        <f t="shared" si="34"/>
        <v>-7.2220827364162243E-3</v>
      </c>
      <c r="D1105" s="4">
        <f t="shared" si="35"/>
        <v>1.3875220615020718</v>
      </c>
    </row>
    <row r="1106" spans="1:4" x14ac:dyDescent="0.35">
      <c r="A1106" s="1">
        <v>39588</v>
      </c>
      <c r="B1106">
        <v>2000.67</v>
      </c>
      <c r="C1106" s="3">
        <f t="shared" si="34"/>
        <v>-7.8994346920558955E-3</v>
      </c>
      <c r="D1106" s="4">
        <f t="shared" si="35"/>
        <v>1.3796226268100158</v>
      </c>
    </row>
    <row r="1107" spans="1:4" x14ac:dyDescent="0.35">
      <c r="A1107" s="1">
        <v>39589</v>
      </c>
      <c r="B1107">
        <v>1956.8</v>
      </c>
      <c r="C1107" s="3">
        <f t="shared" si="34"/>
        <v>-2.1927654235831096E-2</v>
      </c>
      <c r="D1107" s="4">
        <f t="shared" si="35"/>
        <v>1.3576949725741847</v>
      </c>
    </row>
    <row r="1108" spans="1:4" x14ac:dyDescent="0.35">
      <c r="A1108" s="1">
        <v>39590</v>
      </c>
      <c r="B1108">
        <v>1964.92</v>
      </c>
      <c r="C1108" s="3">
        <f t="shared" si="34"/>
        <v>4.149632052330432E-3</v>
      </c>
      <c r="D1108" s="4">
        <f t="shared" si="35"/>
        <v>1.3618446046265151</v>
      </c>
    </row>
    <row r="1109" spans="1:4" x14ac:dyDescent="0.35">
      <c r="A1109" s="1">
        <v>39591</v>
      </c>
      <c r="B1109">
        <v>1958.96</v>
      </c>
      <c r="C1109" s="3">
        <f t="shared" si="34"/>
        <v>-3.0332023695621713E-3</v>
      </c>
      <c r="D1109" s="4">
        <f t="shared" si="35"/>
        <v>1.3588114022569528</v>
      </c>
    </row>
    <row r="1110" spans="1:4" x14ac:dyDescent="0.35">
      <c r="A1110" s="1">
        <v>39595</v>
      </c>
      <c r="B1110">
        <v>1995.44</v>
      </c>
      <c r="C1110" s="3">
        <f t="shared" si="34"/>
        <v>1.862212602605462E-2</v>
      </c>
      <c r="D1110" s="4">
        <f t="shared" si="35"/>
        <v>1.3774335282830075</v>
      </c>
    </row>
    <row r="1111" spans="1:4" x14ac:dyDescent="0.35">
      <c r="A1111" s="1">
        <v>39596</v>
      </c>
      <c r="B1111">
        <v>2000.07</v>
      </c>
      <c r="C1111" s="3">
        <f t="shared" si="34"/>
        <v>2.3202902617969201E-3</v>
      </c>
      <c r="D1111" s="4">
        <f t="shared" si="35"/>
        <v>1.3797538185448044</v>
      </c>
    </row>
    <row r="1112" spans="1:4" x14ac:dyDescent="0.35">
      <c r="A1112" s="1">
        <v>39597</v>
      </c>
      <c r="B1112">
        <v>2019.02</v>
      </c>
      <c r="C1112" s="3">
        <f t="shared" si="34"/>
        <v>9.4746683866064885E-3</v>
      </c>
      <c r="D1112" s="4">
        <f t="shared" si="35"/>
        <v>1.3892284869314109</v>
      </c>
    </row>
    <row r="1113" spans="1:4" x14ac:dyDescent="0.35">
      <c r="A1113" s="1">
        <v>39598</v>
      </c>
      <c r="B1113">
        <v>2032.57</v>
      </c>
      <c r="C1113" s="3">
        <f t="shared" si="34"/>
        <v>6.7111767094927277E-3</v>
      </c>
      <c r="D1113" s="4">
        <f t="shared" si="35"/>
        <v>1.3959396636409036</v>
      </c>
    </row>
    <row r="1114" spans="1:4" x14ac:dyDescent="0.35">
      <c r="A1114" s="1">
        <v>39601</v>
      </c>
      <c r="B1114">
        <v>2006.84</v>
      </c>
      <c r="C1114" s="3">
        <f t="shared" si="34"/>
        <v>-1.2658850617690898E-2</v>
      </c>
      <c r="D1114" s="4">
        <f t="shared" si="35"/>
        <v>1.3832808130232128</v>
      </c>
    </row>
    <row r="1115" spans="1:4" x14ac:dyDescent="0.35">
      <c r="A1115" s="1">
        <v>39602</v>
      </c>
      <c r="B1115">
        <v>1996.79</v>
      </c>
      <c r="C1115" s="3">
        <f t="shared" si="34"/>
        <v>-5.0078730740865662E-3</v>
      </c>
      <c r="D1115" s="4">
        <f t="shared" si="35"/>
        <v>1.3782729399491263</v>
      </c>
    </row>
    <row r="1116" spans="1:4" x14ac:dyDescent="0.35">
      <c r="A1116" s="1">
        <v>39603</v>
      </c>
      <c r="B1116">
        <v>2021.45</v>
      </c>
      <c r="C1116" s="3">
        <f t="shared" si="34"/>
        <v>1.2349821463448984E-2</v>
      </c>
      <c r="D1116" s="4">
        <f t="shared" si="35"/>
        <v>1.3906227614125752</v>
      </c>
    </row>
    <row r="1117" spans="1:4" x14ac:dyDescent="0.35">
      <c r="A1117" s="1">
        <v>39604</v>
      </c>
      <c r="B1117">
        <v>2055.11</v>
      </c>
      <c r="C1117" s="3">
        <f t="shared" si="34"/>
        <v>1.6651413589255259E-2</v>
      </c>
      <c r="D1117" s="4">
        <f t="shared" si="35"/>
        <v>1.4072741750018305</v>
      </c>
    </row>
    <row r="1118" spans="1:4" x14ac:dyDescent="0.35">
      <c r="A1118" s="1">
        <v>39605</v>
      </c>
      <c r="B1118">
        <v>1990.39</v>
      </c>
      <c r="C1118" s="3">
        <f t="shared" si="34"/>
        <v>-3.1492231559381301E-2</v>
      </c>
      <c r="D1118" s="4">
        <f t="shared" si="35"/>
        <v>1.3757819434424492</v>
      </c>
    </row>
    <row r="1119" spans="1:4" x14ac:dyDescent="0.35">
      <c r="A1119" s="1">
        <v>39608</v>
      </c>
      <c r="B1119">
        <v>1979.71</v>
      </c>
      <c r="C1119" s="3">
        <f t="shared" si="34"/>
        <v>-5.3657825853224983E-3</v>
      </c>
      <c r="D1119" s="4">
        <f t="shared" si="35"/>
        <v>1.3704161608571268</v>
      </c>
    </row>
    <row r="1120" spans="1:4" x14ac:dyDescent="0.35">
      <c r="A1120" s="1">
        <v>39609</v>
      </c>
      <c r="B1120">
        <v>1972.54</v>
      </c>
      <c r="C1120" s="3">
        <f t="shared" si="34"/>
        <v>-3.6217425784584867E-3</v>
      </c>
      <c r="D1120" s="4">
        <f t="shared" si="35"/>
        <v>1.3667944182786682</v>
      </c>
    </row>
    <row r="1121" spans="1:4" x14ac:dyDescent="0.35">
      <c r="A1121" s="1">
        <v>39610</v>
      </c>
      <c r="B1121">
        <v>1924.33</v>
      </c>
      <c r="C1121" s="3">
        <f t="shared" si="34"/>
        <v>-2.4440569012542213E-2</v>
      </c>
      <c r="D1121" s="4">
        <f t="shared" si="35"/>
        <v>1.342353849266126</v>
      </c>
    </row>
    <row r="1122" spans="1:4" x14ac:dyDescent="0.35">
      <c r="A1122" s="1">
        <v>39611</v>
      </c>
      <c r="B1122">
        <v>1924.26</v>
      </c>
      <c r="C1122" s="3">
        <f t="shared" si="34"/>
        <v>-3.6376297204654406E-5</v>
      </c>
      <c r="D1122" s="4">
        <f t="shared" si="35"/>
        <v>1.3423174729689213</v>
      </c>
    </row>
    <row r="1123" spans="1:4" x14ac:dyDescent="0.35">
      <c r="A1123" s="1">
        <v>39612</v>
      </c>
      <c r="B1123">
        <v>1966.01</v>
      </c>
      <c r="C1123" s="3">
        <f t="shared" si="34"/>
        <v>2.1696652219554524E-2</v>
      </c>
      <c r="D1123" s="4">
        <f t="shared" si="35"/>
        <v>1.3640141251884759</v>
      </c>
    </row>
    <row r="1124" spans="1:4" x14ac:dyDescent="0.35">
      <c r="A1124" s="1">
        <v>39615</v>
      </c>
      <c r="B1124">
        <v>1984.76</v>
      </c>
      <c r="C1124" s="3">
        <f t="shared" si="34"/>
        <v>9.5370827208407505E-3</v>
      </c>
      <c r="D1124" s="4">
        <f t="shared" si="35"/>
        <v>1.3735512079093166</v>
      </c>
    </row>
    <row r="1125" spans="1:4" x14ac:dyDescent="0.35">
      <c r="A1125" s="1">
        <v>39616</v>
      </c>
      <c r="B1125">
        <v>1972.82</v>
      </c>
      <c r="C1125" s="3">
        <f t="shared" si="34"/>
        <v>-6.0158407061811081E-3</v>
      </c>
      <c r="D1125" s="4">
        <f t="shared" si="35"/>
        <v>1.3675353672031356</v>
      </c>
    </row>
    <row r="1126" spans="1:4" x14ac:dyDescent="0.35">
      <c r="A1126" s="1">
        <v>39617</v>
      </c>
      <c r="B1126">
        <v>1951.1</v>
      </c>
      <c r="C1126" s="3">
        <f t="shared" si="34"/>
        <v>-1.1009620745937254E-2</v>
      </c>
      <c r="D1126" s="4">
        <f t="shared" si="35"/>
        <v>1.3565257464571983</v>
      </c>
    </row>
    <row r="1127" spans="1:4" x14ac:dyDescent="0.35">
      <c r="A1127" s="1">
        <v>39618</v>
      </c>
      <c r="B1127">
        <v>1982.69</v>
      </c>
      <c r="C1127" s="3">
        <f t="shared" si="34"/>
        <v>1.6190866690584782E-2</v>
      </c>
      <c r="D1127" s="4">
        <f t="shared" si="35"/>
        <v>1.372716613147783</v>
      </c>
    </row>
    <row r="1128" spans="1:4" x14ac:dyDescent="0.35">
      <c r="A1128" s="1">
        <v>39619</v>
      </c>
      <c r="B1128">
        <v>1928.39</v>
      </c>
      <c r="C1128" s="3">
        <f t="shared" si="34"/>
        <v>-2.7387034786073405E-2</v>
      </c>
      <c r="D1128" s="4">
        <f t="shared" si="35"/>
        <v>1.3453295783617096</v>
      </c>
    </row>
    <row r="1129" spans="1:4" x14ac:dyDescent="0.35">
      <c r="A1129" s="1">
        <v>39622</v>
      </c>
      <c r="B1129">
        <v>1913.31</v>
      </c>
      <c r="C1129" s="3">
        <f t="shared" si="34"/>
        <v>-7.8199949180405293E-3</v>
      </c>
      <c r="D1129" s="4">
        <f t="shared" si="35"/>
        <v>1.3375095834436692</v>
      </c>
    </row>
    <row r="1130" spans="1:4" x14ac:dyDescent="0.35">
      <c r="A1130" s="1">
        <v>39623</v>
      </c>
      <c r="B1130">
        <v>1903.74</v>
      </c>
      <c r="C1130" s="3">
        <f t="shared" si="34"/>
        <v>-5.0018031578782374E-3</v>
      </c>
      <c r="D1130" s="4">
        <f t="shared" si="35"/>
        <v>1.332507780285791</v>
      </c>
    </row>
    <row r="1131" spans="1:4" x14ac:dyDescent="0.35">
      <c r="A1131" s="1">
        <v>39624</v>
      </c>
      <c r="B1131">
        <v>1933.86</v>
      </c>
      <c r="C1131" s="3">
        <f t="shared" si="34"/>
        <v>1.5821488228434433E-2</v>
      </c>
      <c r="D1131" s="4">
        <f t="shared" si="35"/>
        <v>1.3483292685142254</v>
      </c>
    </row>
    <row r="1132" spans="1:4" x14ac:dyDescent="0.35">
      <c r="A1132" s="1">
        <v>39625</v>
      </c>
      <c r="B1132">
        <v>1855.39</v>
      </c>
      <c r="C1132" s="3">
        <f t="shared" si="34"/>
        <v>-4.0576877333415973E-2</v>
      </c>
      <c r="D1132" s="4">
        <f t="shared" si="35"/>
        <v>1.3077523911808093</v>
      </c>
    </row>
    <row r="1133" spans="1:4" x14ac:dyDescent="0.35">
      <c r="A1133" s="1">
        <v>39626</v>
      </c>
      <c r="B1133">
        <v>1855.72</v>
      </c>
      <c r="C1133" s="3">
        <f t="shared" si="34"/>
        <v>1.7786018033949524E-4</v>
      </c>
      <c r="D1133" s="4">
        <f t="shared" si="35"/>
        <v>1.3079302513611488</v>
      </c>
    </row>
    <row r="1134" spans="1:4" x14ac:dyDescent="0.35">
      <c r="A1134" s="1">
        <v>39629</v>
      </c>
      <c r="B1134">
        <v>1837.09</v>
      </c>
      <c r="C1134" s="3">
        <f t="shared" si="34"/>
        <v>-1.0039230056258508E-2</v>
      </c>
      <c r="D1134" s="4">
        <f t="shared" si="35"/>
        <v>1.2978910213048902</v>
      </c>
    </row>
    <row r="1135" spans="1:4" x14ac:dyDescent="0.35">
      <c r="A1135" s="1">
        <v>39630</v>
      </c>
      <c r="B1135">
        <v>1862.71</v>
      </c>
      <c r="C1135" s="3">
        <f t="shared" si="34"/>
        <v>1.394596889646138E-2</v>
      </c>
      <c r="D1135" s="4">
        <f t="shared" si="35"/>
        <v>1.3118369902013516</v>
      </c>
    </row>
    <row r="1136" spans="1:4" x14ac:dyDescent="0.35">
      <c r="A1136" s="1">
        <v>39631</v>
      </c>
      <c r="B1136">
        <v>1816.15</v>
      </c>
      <c r="C1136" s="3">
        <f t="shared" si="34"/>
        <v>-2.4995839395289599E-2</v>
      </c>
      <c r="D1136" s="4">
        <f t="shared" si="35"/>
        <v>1.286841150806062</v>
      </c>
    </row>
    <row r="1137" spans="1:4" x14ac:dyDescent="0.35">
      <c r="A1137" s="1">
        <v>39632</v>
      </c>
      <c r="B1137">
        <v>1816.35</v>
      </c>
      <c r="C1137" s="3">
        <f t="shared" si="34"/>
        <v>1.1012306252222714E-4</v>
      </c>
      <c r="D1137" s="4">
        <f t="shared" si="35"/>
        <v>1.2869512738685842</v>
      </c>
    </row>
    <row r="1138" spans="1:4" x14ac:dyDescent="0.35">
      <c r="A1138" s="1">
        <v>39636</v>
      </c>
      <c r="B1138">
        <v>1826.93</v>
      </c>
      <c r="C1138" s="3">
        <f t="shared" si="34"/>
        <v>5.8248685550692514E-3</v>
      </c>
      <c r="D1138" s="4">
        <f t="shared" si="35"/>
        <v>1.2927761424236535</v>
      </c>
    </row>
    <row r="1139" spans="1:4" x14ac:dyDescent="0.35">
      <c r="A1139" s="1">
        <v>39637</v>
      </c>
      <c r="B1139">
        <v>1871.28</v>
      </c>
      <c r="C1139" s="3">
        <f t="shared" si="34"/>
        <v>2.4275697481567438E-2</v>
      </c>
      <c r="D1139" s="4">
        <f t="shared" si="35"/>
        <v>1.3170518399052209</v>
      </c>
    </row>
    <row r="1140" spans="1:4" x14ac:dyDescent="0.35">
      <c r="A1140" s="1">
        <v>39638</v>
      </c>
      <c r="B1140">
        <v>1819.18</v>
      </c>
      <c r="C1140" s="3">
        <f t="shared" si="34"/>
        <v>-2.7841905006198875E-2</v>
      </c>
      <c r="D1140" s="4">
        <f t="shared" si="35"/>
        <v>1.289209934899022</v>
      </c>
    </row>
    <row r="1141" spans="1:4" x14ac:dyDescent="0.35">
      <c r="A1141" s="1">
        <v>39639</v>
      </c>
      <c r="B1141">
        <v>1839.57</v>
      </c>
      <c r="C1141" s="3">
        <f t="shared" si="34"/>
        <v>1.1208346617706866E-2</v>
      </c>
      <c r="D1141" s="4">
        <f t="shared" si="35"/>
        <v>1.3004182815167289</v>
      </c>
    </row>
    <row r="1142" spans="1:4" x14ac:dyDescent="0.35">
      <c r="A1142" s="1">
        <v>39640</v>
      </c>
      <c r="B1142">
        <v>1810.88</v>
      </c>
      <c r="C1142" s="3">
        <f t="shared" si="34"/>
        <v>-1.5596036030159133E-2</v>
      </c>
      <c r="D1142" s="4">
        <f t="shared" si="35"/>
        <v>1.2848222454865699</v>
      </c>
    </row>
    <row r="1143" spans="1:4" x14ac:dyDescent="0.35">
      <c r="A1143" s="1">
        <v>39643</v>
      </c>
      <c r="B1143">
        <v>1798.03</v>
      </c>
      <c r="C1143" s="3">
        <f t="shared" si="34"/>
        <v>-7.0959975260647123E-3</v>
      </c>
      <c r="D1143" s="4">
        <f t="shared" si="35"/>
        <v>1.2777262479605052</v>
      </c>
    </row>
    <row r="1144" spans="1:4" x14ac:dyDescent="0.35">
      <c r="A1144" s="1">
        <v>39644</v>
      </c>
      <c r="B1144">
        <v>1798.35</v>
      </c>
      <c r="C1144" s="3">
        <f t="shared" si="34"/>
        <v>1.7797255885598773E-4</v>
      </c>
      <c r="D1144" s="4">
        <f t="shared" si="35"/>
        <v>1.2779042205193611</v>
      </c>
    </row>
    <row r="1145" spans="1:4" x14ac:dyDescent="0.35">
      <c r="A1145" s="1">
        <v>39645</v>
      </c>
      <c r="B1145">
        <v>1843.87</v>
      </c>
      <c r="C1145" s="3">
        <f t="shared" si="34"/>
        <v>2.5312091639558387E-2</v>
      </c>
      <c r="D1145" s="4">
        <f t="shared" si="35"/>
        <v>1.3032163121589195</v>
      </c>
    </row>
    <row r="1146" spans="1:4" x14ac:dyDescent="0.35">
      <c r="A1146" s="1">
        <v>39646</v>
      </c>
      <c r="B1146">
        <v>1853.47</v>
      </c>
      <c r="C1146" s="3">
        <f t="shared" si="34"/>
        <v>5.2064408011411878E-3</v>
      </c>
      <c r="D1146" s="4">
        <f t="shared" si="35"/>
        <v>1.3084227529600607</v>
      </c>
    </row>
    <row r="1147" spans="1:4" x14ac:dyDescent="0.35">
      <c r="A1147" s="1">
        <v>39647</v>
      </c>
      <c r="B1147">
        <v>1823.23</v>
      </c>
      <c r="C1147" s="3">
        <f t="shared" si="34"/>
        <v>-1.6315343652716252E-2</v>
      </c>
      <c r="D1147" s="4">
        <f t="shared" si="35"/>
        <v>1.2921074093073446</v>
      </c>
    </row>
    <row r="1148" spans="1:4" x14ac:dyDescent="0.35">
      <c r="A1148" s="1">
        <v>39650</v>
      </c>
      <c r="B1148">
        <v>1819.76</v>
      </c>
      <c r="C1148" s="3">
        <f t="shared" si="34"/>
        <v>-1.9032157215491674E-3</v>
      </c>
      <c r="D1148" s="4">
        <f t="shared" si="35"/>
        <v>1.2902041935857955</v>
      </c>
    </row>
    <row r="1149" spans="1:4" x14ac:dyDescent="0.35">
      <c r="A1149" s="1">
        <v>39651</v>
      </c>
      <c r="B1149">
        <v>1821.62</v>
      </c>
      <c r="C1149" s="3">
        <f t="shared" si="34"/>
        <v>1.0221128060843299E-3</v>
      </c>
      <c r="D1149" s="4">
        <f t="shared" si="35"/>
        <v>1.2912263063918799</v>
      </c>
    </row>
    <row r="1150" spans="1:4" x14ac:dyDescent="0.35">
      <c r="A1150" s="1">
        <v>39652</v>
      </c>
      <c r="B1150">
        <v>1845.56</v>
      </c>
      <c r="C1150" s="3">
        <f t="shared" si="34"/>
        <v>1.3142148197758052E-2</v>
      </c>
      <c r="D1150" s="4">
        <f t="shared" si="35"/>
        <v>1.3043684545896379</v>
      </c>
    </row>
    <row r="1151" spans="1:4" x14ac:dyDescent="0.35">
      <c r="A1151" s="1">
        <v>39653</v>
      </c>
      <c r="B1151">
        <v>1816.98</v>
      </c>
      <c r="C1151" s="3">
        <f t="shared" si="34"/>
        <v>-1.5485814603697468E-2</v>
      </c>
      <c r="D1151" s="4">
        <f t="shared" si="35"/>
        <v>1.2888826399859403</v>
      </c>
    </row>
    <row r="1152" spans="1:4" x14ac:dyDescent="0.35">
      <c r="A1152" s="1">
        <v>39654</v>
      </c>
      <c r="B1152">
        <v>1846.55</v>
      </c>
      <c r="C1152" s="3">
        <f t="shared" si="34"/>
        <v>1.6274257284064841E-2</v>
      </c>
      <c r="D1152" s="4">
        <f t="shared" si="35"/>
        <v>1.3051568972700052</v>
      </c>
    </row>
    <row r="1153" spans="1:4" x14ac:dyDescent="0.35">
      <c r="A1153" s="1">
        <v>39657</v>
      </c>
      <c r="B1153">
        <v>1802.99</v>
      </c>
      <c r="C1153" s="3">
        <f t="shared" si="34"/>
        <v>-2.3589937992472443E-2</v>
      </c>
      <c r="D1153" s="4">
        <f t="shared" si="35"/>
        <v>1.2815669592775327</v>
      </c>
    </row>
    <row r="1154" spans="1:4" x14ac:dyDescent="0.35">
      <c r="A1154" s="1">
        <v>39658</v>
      </c>
      <c r="B1154">
        <v>1845.55</v>
      </c>
      <c r="C1154" s="3">
        <f t="shared" si="34"/>
        <v>2.3605233528749325E-2</v>
      </c>
      <c r="D1154" s="4">
        <f t="shared" si="35"/>
        <v>1.305172192806282</v>
      </c>
    </row>
    <row r="1155" spans="1:4" x14ac:dyDescent="0.35">
      <c r="A1155" s="1">
        <v>39659</v>
      </c>
      <c r="B1155">
        <v>1852.8</v>
      </c>
      <c r="C1155" s="3">
        <f t="shared" si="34"/>
        <v>3.9283682371109574E-3</v>
      </c>
      <c r="D1155" s="4">
        <f t="shared" si="35"/>
        <v>1.309100561043393</v>
      </c>
    </row>
    <row r="1156" spans="1:4" x14ac:dyDescent="0.35">
      <c r="A1156" s="1">
        <v>39660</v>
      </c>
      <c r="B1156">
        <v>1849.15</v>
      </c>
      <c r="C1156" s="3">
        <f t="shared" si="34"/>
        <v>-1.9699913644213307E-3</v>
      </c>
      <c r="D1156" s="4">
        <f t="shared" si="35"/>
        <v>1.3071305696789717</v>
      </c>
    </row>
    <row r="1157" spans="1:4" x14ac:dyDescent="0.35">
      <c r="A1157" s="1">
        <v>39661</v>
      </c>
      <c r="B1157">
        <v>1826.56</v>
      </c>
      <c r="C1157" s="3">
        <f t="shared" ref="C1157:C1220" si="36">(B1157/B1156-1)</f>
        <v>-1.221642376226928E-2</v>
      </c>
      <c r="D1157" s="4">
        <f t="shared" ref="D1157:D1220" si="37">+C1157+D1156</f>
        <v>1.2949141459167024</v>
      </c>
    </row>
    <row r="1158" spans="1:4" x14ac:dyDescent="0.35">
      <c r="A1158" s="1">
        <v>39664</v>
      </c>
      <c r="B1158">
        <v>1804.84</v>
      </c>
      <c r="C1158" s="3">
        <f t="shared" si="36"/>
        <v>-1.1891205325858412E-2</v>
      </c>
      <c r="D1158" s="4">
        <f t="shared" si="37"/>
        <v>1.283022940590844</v>
      </c>
    </row>
    <row r="1159" spans="1:4" x14ac:dyDescent="0.35">
      <c r="A1159" s="1">
        <v>39665</v>
      </c>
      <c r="B1159">
        <v>1869.76</v>
      </c>
      <c r="C1159" s="3">
        <f t="shared" si="36"/>
        <v>3.5969947474568498E-2</v>
      </c>
      <c r="D1159" s="4">
        <f t="shared" si="37"/>
        <v>1.3189928880654125</v>
      </c>
    </row>
    <row r="1160" spans="1:4" x14ac:dyDescent="0.35">
      <c r="A1160" s="1">
        <v>39666</v>
      </c>
      <c r="B1160">
        <v>1895.21</v>
      </c>
      <c r="C1160" s="3">
        <f t="shared" si="36"/>
        <v>1.3611372582577497E-2</v>
      </c>
      <c r="D1160" s="4">
        <f t="shared" si="37"/>
        <v>1.33260426064799</v>
      </c>
    </row>
    <row r="1161" spans="1:4" x14ac:dyDescent="0.35">
      <c r="A1161" s="1">
        <v>39667</v>
      </c>
      <c r="B1161">
        <v>1880.09</v>
      </c>
      <c r="C1161" s="3">
        <f t="shared" si="36"/>
        <v>-7.9780077141847761E-3</v>
      </c>
      <c r="D1161" s="4">
        <f t="shared" si="37"/>
        <v>1.3246262529338053</v>
      </c>
    </row>
    <row r="1162" spans="1:4" x14ac:dyDescent="0.35">
      <c r="A1162" s="1">
        <v>39668</v>
      </c>
      <c r="B1162">
        <v>1926.23</v>
      </c>
      <c r="C1162" s="3">
        <f t="shared" si="36"/>
        <v>2.454137833827108E-2</v>
      </c>
      <c r="D1162" s="4">
        <f t="shared" si="37"/>
        <v>1.3491676312720764</v>
      </c>
    </row>
    <row r="1163" spans="1:4" x14ac:dyDescent="0.35">
      <c r="A1163" s="1">
        <v>39671</v>
      </c>
      <c r="B1163">
        <v>1941.23</v>
      </c>
      <c r="C1163" s="3">
        <f t="shared" si="36"/>
        <v>7.787232054323745E-3</v>
      </c>
      <c r="D1163" s="4">
        <f t="shared" si="37"/>
        <v>1.3569548633264001</v>
      </c>
    </row>
    <row r="1164" spans="1:4" x14ac:dyDescent="0.35">
      <c r="A1164" s="1">
        <v>39672</v>
      </c>
      <c r="B1164">
        <v>1941.07</v>
      </c>
      <c r="C1164" s="3">
        <f t="shared" si="36"/>
        <v>-8.2421969576085274E-5</v>
      </c>
      <c r="D1164" s="4">
        <f t="shared" si="37"/>
        <v>1.3568724413568241</v>
      </c>
    </row>
    <row r="1165" spans="1:4" x14ac:dyDescent="0.35">
      <c r="A1165" s="1">
        <v>39673</v>
      </c>
      <c r="B1165">
        <v>1942.02</v>
      </c>
      <c r="C1165" s="3">
        <f t="shared" si="36"/>
        <v>4.8942078338232164E-4</v>
      </c>
      <c r="D1165" s="4">
        <f t="shared" si="37"/>
        <v>1.3573618621402064</v>
      </c>
    </row>
    <row r="1166" spans="1:4" x14ac:dyDescent="0.35">
      <c r="A1166" s="1">
        <v>39674</v>
      </c>
      <c r="B1166">
        <v>1964.38</v>
      </c>
      <c r="C1166" s="3">
        <f t="shared" si="36"/>
        <v>1.1513784616018485E-2</v>
      </c>
      <c r="D1166" s="4">
        <f t="shared" si="37"/>
        <v>1.3688756467562249</v>
      </c>
    </row>
    <row r="1167" spans="1:4" x14ac:dyDescent="0.35">
      <c r="A1167" s="1">
        <v>39675</v>
      </c>
      <c r="B1167">
        <v>1957.56</v>
      </c>
      <c r="C1167" s="3">
        <f t="shared" si="36"/>
        <v>-3.4718333519991873E-3</v>
      </c>
      <c r="D1167" s="4">
        <f t="shared" si="37"/>
        <v>1.3654038134042257</v>
      </c>
    </row>
    <row r="1168" spans="1:4" x14ac:dyDescent="0.35">
      <c r="A1168" s="1">
        <v>39678</v>
      </c>
      <c r="B1168">
        <v>1932.7</v>
      </c>
      <c r="C1168" s="3">
        <f t="shared" si="36"/>
        <v>-1.2699483029894321E-2</v>
      </c>
      <c r="D1168" s="4">
        <f t="shared" si="37"/>
        <v>1.3527043303743314</v>
      </c>
    </row>
    <row r="1169" spans="1:4" x14ac:dyDescent="0.35">
      <c r="A1169" s="1">
        <v>39679</v>
      </c>
      <c r="B1169">
        <v>1908.68</v>
      </c>
      <c r="C1169" s="3">
        <f t="shared" si="36"/>
        <v>-1.2428209240958221E-2</v>
      </c>
      <c r="D1169" s="4">
        <f t="shared" si="37"/>
        <v>1.3402761211333731</v>
      </c>
    </row>
    <row r="1170" spans="1:4" x14ac:dyDescent="0.35">
      <c r="A1170" s="1">
        <v>39680</v>
      </c>
      <c r="B1170">
        <v>1913.02</v>
      </c>
      <c r="C1170" s="3">
        <f t="shared" si="36"/>
        <v>2.2738227466101435E-3</v>
      </c>
      <c r="D1170" s="4">
        <f t="shared" si="37"/>
        <v>1.3425499438799833</v>
      </c>
    </row>
    <row r="1171" spans="1:4" x14ac:dyDescent="0.35">
      <c r="A1171" s="1">
        <v>39681</v>
      </c>
      <c r="B1171">
        <v>1906.74</v>
      </c>
      <c r="C1171" s="3">
        <f t="shared" si="36"/>
        <v>-3.2827675612382423E-3</v>
      </c>
      <c r="D1171" s="4">
        <f t="shared" si="37"/>
        <v>1.3392671763187449</v>
      </c>
    </row>
    <row r="1172" spans="1:4" x14ac:dyDescent="0.35">
      <c r="A1172" s="1">
        <v>39682</v>
      </c>
      <c r="B1172">
        <v>1931.47</v>
      </c>
      <c r="C1172" s="3">
        <f t="shared" si="36"/>
        <v>1.2969780882553517E-2</v>
      </c>
      <c r="D1172" s="4">
        <f t="shared" si="37"/>
        <v>1.3522369572012984</v>
      </c>
    </row>
    <row r="1173" spans="1:4" x14ac:dyDescent="0.35">
      <c r="A1173" s="1">
        <v>39685</v>
      </c>
      <c r="B1173">
        <v>1889.72</v>
      </c>
      <c r="C1173" s="3">
        <f t="shared" si="36"/>
        <v>-2.161566061083009E-2</v>
      </c>
      <c r="D1173" s="4">
        <f t="shared" si="37"/>
        <v>1.3306212965904685</v>
      </c>
    </row>
    <row r="1174" spans="1:4" x14ac:dyDescent="0.35">
      <c r="A1174" s="1">
        <v>39686</v>
      </c>
      <c r="B1174">
        <v>1886.32</v>
      </c>
      <c r="C1174" s="3">
        <f t="shared" si="36"/>
        <v>-1.7992083483268084E-3</v>
      </c>
      <c r="D1174" s="4">
        <f t="shared" si="37"/>
        <v>1.3288220882421418</v>
      </c>
    </row>
    <row r="1175" spans="1:4" x14ac:dyDescent="0.35">
      <c r="A1175" s="1">
        <v>39687</v>
      </c>
      <c r="B1175">
        <v>1900.3</v>
      </c>
      <c r="C1175" s="3">
        <f t="shared" si="36"/>
        <v>7.4112557784469235E-3</v>
      </c>
      <c r="D1175" s="4">
        <f t="shared" si="37"/>
        <v>1.3362333440205887</v>
      </c>
    </row>
    <row r="1176" spans="1:4" x14ac:dyDescent="0.35">
      <c r="A1176" s="1">
        <v>39688</v>
      </c>
      <c r="B1176">
        <v>1915.12</v>
      </c>
      <c r="C1176" s="3">
        <f t="shared" si="36"/>
        <v>7.7987686154816771E-3</v>
      </c>
      <c r="D1176" s="4">
        <f t="shared" si="37"/>
        <v>1.3440321126360704</v>
      </c>
    </row>
    <row r="1177" spans="1:4" x14ac:dyDescent="0.35">
      <c r="A1177" s="1">
        <v>39689</v>
      </c>
      <c r="B1177">
        <v>1872.54</v>
      </c>
      <c r="C1177" s="3">
        <f t="shared" si="36"/>
        <v>-2.2233593717364886E-2</v>
      </c>
      <c r="D1177" s="4">
        <f t="shared" si="37"/>
        <v>1.3217985189187056</v>
      </c>
    </row>
    <row r="1178" spans="1:4" x14ac:dyDescent="0.35">
      <c r="A1178" s="1">
        <v>39693</v>
      </c>
      <c r="B1178">
        <v>1850.14</v>
      </c>
      <c r="C1178" s="3">
        <f t="shared" si="36"/>
        <v>-1.1962361284672096E-2</v>
      </c>
      <c r="D1178" s="4">
        <f t="shared" si="37"/>
        <v>1.3098361576340336</v>
      </c>
    </row>
    <row r="1179" spans="1:4" x14ac:dyDescent="0.35">
      <c r="A1179" s="1">
        <v>39694</v>
      </c>
      <c r="B1179">
        <v>1833.09</v>
      </c>
      <c r="C1179" s="3">
        <f t="shared" si="36"/>
        <v>-9.2155188256024534E-3</v>
      </c>
      <c r="D1179" s="4">
        <f t="shared" si="37"/>
        <v>1.3006206388084312</v>
      </c>
    </row>
    <row r="1180" spans="1:4" x14ac:dyDescent="0.35">
      <c r="A1180" s="1">
        <v>39695</v>
      </c>
      <c r="B1180">
        <v>1774.78</v>
      </c>
      <c r="C1180" s="3">
        <f t="shared" si="36"/>
        <v>-3.1809676557070232E-2</v>
      </c>
      <c r="D1180" s="4">
        <f t="shared" si="37"/>
        <v>1.268810962251361</v>
      </c>
    </row>
    <row r="1181" spans="1:4" x14ac:dyDescent="0.35">
      <c r="A1181" s="1">
        <v>39696</v>
      </c>
      <c r="B1181">
        <v>1768.23</v>
      </c>
      <c r="C1181" s="3">
        <f t="shared" si="36"/>
        <v>-3.6905982713349994E-3</v>
      </c>
      <c r="D1181" s="4">
        <f t="shared" si="37"/>
        <v>1.2651203639800261</v>
      </c>
    </row>
    <row r="1182" spans="1:4" x14ac:dyDescent="0.35">
      <c r="A1182" s="1">
        <v>39699</v>
      </c>
      <c r="B1182">
        <v>1762.95</v>
      </c>
      <c r="C1182" s="3">
        <f t="shared" si="36"/>
        <v>-2.9860368843419582E-3</v>
      </c>
      <c r="D1182" s="4">
        <f t="shared" si="37"/>
        <v>1.2621343270956842</v>
      </c>
    </row>
    <row r="1183" spans="1:4" x14ac:dyDescent="0.35">
      <c r="A1183" s="1">
        <v>39700</v>
      </c>
      <c r="B1183">
        <v>1721.55</v>
      </c>
      <c r="C1183" s="3">
        <f t="shared" si="36"/>
        <v>-2.3483365949119372E-2</v>
      </c>
      <c r="D1183" s="4">
        <f t="shared" si="37"/>
        <v>1.2386509611465648</v>
      </c>
    </row>
    <row r="1184" spans="1:4" x14ac:dyDescent="0.35">
      <c r="A1184" s="1">
        <v>39701</v>
      </c>
      <c r="B1184">
        <v>1738.07</v>
      </c>
      <c r="C1184" s="3">
        <f t="shared" si="36"/>
        <v>9.5960036014057781E-3</v>
      </c>
      <c r="D1184" s="4">
        <f t="shared" si="37"/>
        <v>1.2482469647479706</v>
      </c>
    </row>
    <row r="1185" spans="1:4" x14ac:dyDescent="0.35">
      <c r="A1185" s="1">
        <v>39702</v>
      </c>
      <c r="B1185">
        <v>1773.65</v>
      </c>
      <c r="C1185" s="3">
        <f t="shared" si="36"/>
        <v>2.04709821813851E-2</v>
      </c>
      <c r="D1185" s="4">
        <f t="shared" si="37"/>
        <v>1.2687179469293557</v>
      </c>
    </row>
    <row r="1186" spans="1:4" x14ac:dyDescent="0.35">
      <c r="A1186" s="1">
        <v>39703</v>
      </c>
      <c r="B1186">
        <v>1767.13</v>
      </c>
      <c r="C1186" s="3">
        <f t="shared" si="36"/>
        <v>-3.6760352944492647E-3</v>
      </c>
      <c r="D1186" s="4">
        <f t="shared" si="37"/>
        <v>1.2650419116349063</v>
      </c>
    </row>
    <row r="1187" spans="1:4" x14ac:dyDescent="0.35">
      <c r="A1187" s="1">
        <v>39706</v>
      </c>
      <c r="B1187">
        <v>1705.46</v>
      </c>
      <c r="C1187" s="3">
        <f t="shared" si="36"/>
        <v>-3.4898394571989622E-2</v>
      </c>
      <c r="D1187" s="4">
        <f t="shared" si="37"/>
        <v>1.2301435170629167</v>
      </c>
    </row>
    <row r="1188" spans="1:4" x14ac:dyDescent="0.35">
      <c r="A1188" s="1">
        <v>39707</v>
      </c>
      <c r="B1188">
        <v>1724.08</v>
      </c>
      <c r="C1188" s="3">
        <f t="shared" si="36"/>
        <v>1.0917875529182774E-2</v>
      </c>
      <c r="D1188" s="4">
        <f t="shared" si="37"/>
        <v>1.2410613925920995</v>
      </c>
    </row>
    <row r="1189" spans="1:4" x14ac:dyDescent="0.35">
      <c r="A1189" s="1">
        <v>39708</v>
      </c>
      <c r="B1189">
        <v>1632.45</v>
      </c>
      <c r="C1189" s="3">
        <f t="shared" si="36"/>
        <v>-5.3147185745440972E-2</v>
      </c>
      <c r="D1189" s="4">
        <f t="shared" si="37"/>
        <v>1.1879142068466586</v>
      </c>
    </row>
    <row r="1190" spans="1:4" x14ac:dyDescent="0.35">
      <c r="A1190" s="1">
        <v>39709</v>
      </c>
      <c r="B1190">
        <v>1697.42</v>
      </c>
      <c r="C1190" s="3">
        <f t="shared" si="36"/>
        <v>3.9799075009954388E-2</v>
      </c>
      <c r="D1190" s="4">
        <f t="shared" si="37"/>
        <v>1.227713281856613</v>
      </c>
    </row>
    <row r="1191" spans="1:4" x14ac:dyDescent="0.35">
      <c r="A1191" s="1">
        <v>39710</v>
      </c>
      <c r="B1191">
        <v>1745.06</v>
      </c>
      <c r="C1191" s="3">
        <f t="shared" si="36"/>
        <v>2.8066123882126925E-2</v>
      </c>
      <c r="D1191" s="4">
        <f t="shared" si="37"/>
        <v>1.2557794057387399</v>
      </c>
    </row>
    <row r="1192" spans="1:4" x14ac:dyDescent="0.35">
      <c r="A1192" s="1">
        <v>39713</v>
      </c>
      <c r="B1192">
        <v>1665.94</v>
      </c>
      <c r="C1192" s="3">
        <f t="shared" si="36"/>
        <v>-4.5339415263658478E-2</v>
      </c>
      <c r="D1192" s="4">
        <f t="shared" si="37"/>
        <v>1.2104399904750816</v>
      </c>
    </row>
    <row r="1193" spans="1:4" x14ac:dyDescent="0.35">
      <c r="A1193" s="1">
        <v>39714</v>
      </c>
      <c r="B1193">
        <v>1648.4</v>
      </c>
      <c r="C1193" s="3">
        <f t="shared" si="36"/>
        <v>-1.0528590465442966E-2</v>
      </c>
      <c r="D1193" s="4">
        <f t="shared" si="37"/>
        <v>1.1999114000096385</v>
      </c>
    </row>
    <row r="1194" spans="1:4" x14ac:dyDescent="0.35">
      <c r="A1194" s="1">
        <v>39715</v>
      </c>
      <c r="B1194">
        <v>1661.33</v>
      </c>
      <c r="C1194" s="3">
        <f t="shared" si="36"/>
        <v>7.8439699102159643E-3</v>
      </c>
      <c r="D1194" s="4">
        <f t="shared" si="37"/>
        <v>1.2077553699198544</v>
      </c>
    </row>
    <row r="1195" spans="1:4" x14ac:dyDescent="0.35">
      <c r="A1195" s="1">
        <v>39716</v>
      </c>
      <c r="B1195">
        <v>1687.55</v>
      </c>
      <c r="C1195" s="3">
        <f t="shared" si="36"/>
        <v>1.5782535679244925E-2</v>
      </c>
      <c r="D1195" s="4">
        <f t="shared" si="37"/>
        <v>1.2235379055990994</v>
      </c>
    </row>
    <row r="1196" spans="1:4" x14ac:dyDescent="0.35">
      <c r="A1196" s="1">
        <v>39717</v>
      </c>
      <c r="B1196">
        <v>1672.04</v>
      </c>
      <c r="C1196" s="3">
        <f t="shared" si="36"/>
        <v>-9.1908387899617416E-3</v>
      </c>
      <c r="D1196" s="4">
        <f t="shared" si="37"/>
        <v>1.2143470668091376</v>
      </c>
    </row>
    <row r="1197" spans="1:4" x14ac:dyDescent="0.35">
      <c r="A1197" s="1">
        <v>39720</v>
      </c>
      <c r="B1197">
        <v>1496.15</v>
      </c>
      <c r="C1197" s="3">
        <f t="shared" si="36"/>
        <v>-0.10519485179780386</v>
      </c>
      <c r="D1197" s="4">
        <f t="shared" si="37"/>
        <v>1.1091522150113338</v>
      </c>
    </row>
    <row r="1198" spans="1:4" x14ac:dyDescent="0.35">
      <c r="A1198" s="1">
        <v>39721</v>
      </c>
      <c r="B1198">
        <v>1594.63</v>
      </c>
      <c r="C1198" s="3">
        <f t="shared" si="36"/>
        <v>6.5822277178090527E-2</v>
      </c>
      <c r="D1198" s="4">
        <f t="shared" si="37"/>
        <v>1.1749744921894243</v>
      </c>
    </row>
    <row r="1199" spans="1:4" x14ac:dyDescent="0.35">
      <c r="A1199" s="1">
        <v>39722</v>
      </c>
      <c r="B1199">
        <v>1563.8</v>
      </c>
      <c r="C1199" s="3">
        <f t="shared" si="36"/>
        <v>-1.9333638524297259E-2</v>
      </c>
      <c r="D1199" s="4">
        <f t="shared" si="37"/>
        <v>1.155640853665127</v>
      </c>
    </row>
    <row r="1200" spans="1:4" x14ac:dyDescent="0.35">
      <c r="A1200" s="1">
        <v>39723</v>
      </c>
      <c r="B1200">
        <v>1491.11</v>
      </c>
      <c r="C1200" s="3">
        <f t="shared" si="36"/>
        <v>-4.6482926205397179E-2</v>
      </c>
      <c r="D1200" s="4">
        <f t="shared" si="37"/>
        <v>1.1091579274597299</v>
      </c>
    </row>
    <row r="1201" spans="1:4" x14ac:dyDescent="0.35">
      <c r="A1201" s="1">
        <v>39724</v>
      </c>
      <c r="B1201">
        <v>1470.84</v>
      </c>
      <c r="C1201" s="3">
        <f t="shared" si="36"/>
        <v>-1.3593899846423119E-2</v>
      </c>
      <c r="D1201" s="4">
        <f t="shared" si="37"/>
        <v>1.0955640276133067</v>
      </c>
    </row>
    <row r="1202" spans="1:4" x14ac:dyDescent="0.35">
      <c r="A1202" s="1">
        <v>39727</v>
      </c>
      <c r="B1202">
        <v>1411.28</v>
      </c>
      <c r="C1202" s="3">
        <f t="shared" si="36"/>
        <v>-4.0493867449892584E-2</v>
      </c>
      <c r="D1202" s="4">
        <f t="shared" si="37"/>
        <v>1.0550701601634143</v>
      </c>
    </row>
    <row r="1203" spans="1:4" x14ac:dyDescent="0.35">
      <c r="A1203" s="1">
        <v>39728</v>
      </c>
      <c r="B1203">
        <v>1329.98</v>
      </c>
      <c r="C1203" s="3">
        <f t="shared" si="36"/>
        <v>-5.7607278498951309E-2</v>
      </c>
      <c r="D1203" s="4">
        <f t="shared" si="37"/>
        <v>0.99746288166446295</v>
      </c>
    </row>
    <row r="1204" spans="1:4" x14ac:dyDescent="0.35">
      <c r="A1204" s="1">
        <v>39729</v>
      </c>
      <c r="B1204">
        <v>1330.61</v>
      </c>
      <c r="C1204" s="3">
        <f t="shared" si="36"/>
        <v>4.7369133370422922E-4</v>
      </c>
      <c r="D1204" s="4">
        <f t="shared" si="37"/>
        <v>0.99793657299816718</v>
      </c>
    </row>
    <row r="1205" spans="1:4" x14ac:dyDescent="0.35">
      <c r="A1205" s="1">
        <v>39730</v>
      </c>
      <c r="B1205">
        <v>1275.0999999999999</v>
      </c>
      <c r="C1205" s="3">
        <f t="shared" si="36"/>
        <v>-4.1717708419446664E-2</v>
      </c>
      <c r="D1205" s="4">
        <f t="shared" si="37"/>
        <v>0.95621886457872052</v>
      </c>
    </row>
    <row r="1206" spans="1:4" x14ac:dyDescent="0.35">
      <c r="A1206" s="1">
        <v>39731</v>
      </c>
      <c r="B1206">
        <v>1269.8</v>
      </c>
      <c r="C1206" s="3">
        <f t="shared" si="36"/>
        <v>-4.1565367422162769E-3</v>
      </c>
      <c r="D1206" s="4">
        <f t="shared" si="37"/>
        <v>0.95206232783650424</v>
      </c>
    </row>
    <row r="1207" spans="1:4" x14ac:dyDescent="0.35">
      <c r="A1207" s="1">
        <v>39734</v>
      </c>
      <c r="B1207">
        <v>1429.54</v>
      </c>
      <c r="C1207" s="3">
        <f t="shared" si="36"/>
        <v>0.12579933847850056</v>
      </c>
      <c r="D1207" s="4">
        <f t="shared" si="37"/>
        <v>1.0778616663150049</v>
      </c>
    </row>
    <row r="1208" spans="1:4" x14ac:dyDescent="0.35">
      <c r="A1208" s="1">
        <v>39735</v>
      </c>
      <c r="B1208">
        <v>1364.59</v>
      </c>
      <c r="C1208" s="3">
        <f t="shared" si="36"/>
        <v>-4.5434195615372763E-2</v>
      </c>
      <c r="D1208" s="4">
        <f t="shared" si="37"/>
        <v>1.0324274706996321</v>
      </c>
    </row>
    <row r="1209" spans="1:4" x14ac:dyDescent="0.35">
      <c r="A1209" s="1">
        <v>39736</v>
      </c>
      <c r="B1209">
        <v>1244.23</v>
      </c>
      <c r="C1209" s="3">
        <f t="shared" si="36"/>
        <v>-8.8202317179519096E-2</v>
      </c>
      <c r="D1209" s="4">
        <f t="shared" si="37"/>
        <v>0.94422515352011305</v>
      </c>
    </row>
    <row r="1210" spans="1:4" x14ac:dyDescent="0.35">
      <c r="A1210" s="1">
        <v>39737</v>
      </c>
      <c r="B1210">
        <v>1312.97</v>
      </c>
      <c r="C1210" s="3">
        <f t="shared" si="36"/>
        <v>5.5247020245452916E-2</v>
      </c>
      <c r="D1210" s="4">
        <f t="shared" si="37"/>
        <v>0.99947217376556596</v>
      </c>
    </row>
    <row r="1211" spans="1:4" x14ac:dyDescent="0.35">
      <c r="A1211" s="1">
        <v>39738</v>
      </c>
      <c r="B1211">
        <v>1311.72</v>
      </c>
      <c r="C1211" s="3">
        <f t="shared" si="36"/>
        <v>-9.520400313792754E-4</v>
      </c>
      <c r="D1211" s="4">
        <f t="shared" si="37"/>
        <v>0.99852013373418669</v>
      </c>
    </row>
    <row r="1212" spans="1:4" x14ac:dyDescent="0.35">
      <c r="A1212" s="1">
        <v>39741</v>
      </c>
      <c r="B1212">
        <v>1352.76</v>
      </c>
      <c r="C1212" s="3">
        <f t="shared" si="36"/>
        <v>3.1287164943738066E-2</v>
      </c>
      <c r="D1212" s="4">
        <f t="shared" si="37"/>
        <v>1.0298072986779248</v>
      </c>
    </row>
    <row r="1213" spans="1:4" x14ac:dyDescent="0.35">
      <c r="A1213" s="1">
        <v>39742</v>
      </c>
      <c r="B1213">
        <v>1283.43</v>
      </c>
      <c r="C1213" s="3">
        <f t="shared" si="36"/>
        <v>-5.1250776190898573E-2</v>
      </c>
      <c r="D1213" s="4">
        <f t="shared" si="37"/>
        <v>0.97855652248702618</v>
      </c>
    </row>
    <row r="1214" spans="1:4" x14ac:dyDescent="0.35">
      <c r="A1214" s="1">
        <v>39743</v>
      </c>
      <c r="B1214">
        <v>1237.0899999999999</v>
      </c>
      <c r="C1214" s="3">
        <f t="shared" si="36"/>
        <v>-3.6106371208402543E-2</v>
      </c>
      <c r="D1214" s="4">
        <f t="shared" si="37"/>
        <v>0.94245015127862364</v>
      </c>
    </row>
    <row r="1215" spans="1:4" x14ac:dyDescent="0.35">
      <c r="A1215" s="1">
        <v>39744</v>
      </c>
      <c r="B1215">
        <v>1239.1600000000001</v>
      </c>
      <c r="C1215" s="3">
        <f t="shared" si="36"/>
        <v>1.6732816529114736E-3</v>
      </c>
      <c r="D1215" s="4">
        <f t="shared" si="37"/>
        <v>0.94412343293153511</v>
      </c>
    </row>
    <row r="1216" spans="1:4" x14ac:dyDescent="0.35">
      <c r="A1216" s="1">
        <v>39745</v>
      </c>
      <c r="B1216">
        <v>1202.27</v>
      </c>
      <c r="C1216" s="3">
        <f t="shared" si="36"/>
        <v>-2.9770166887246319E-2</v>
      </c>
      <c r="D1216" s="4">
        <f t="shared" si="37"/>
        <v>0.91435326604428879</v>
      </c>
    </row>
    <row r="1217" spans="1:4" x14ac:dyDescent="0.35">
      <c r="A1217" s="1">
        <v>39748</v>
      </c>
      <c r="B1217">
        <v>1169.78</v>
      </c>
      <c r="C1217" s="3">
        <f t="shared" si="36"/>
        <v>-2.702387982732668E-2</v>
      </c>
      <c r="D1217" s="4">
        <f t="shared" si="37"/>
        <v>0.88732938621696211</v>
      </c>
    </row>
    <row r="1218" spans="1:4" x14ac:dyDescent="0.35">
      <c r="A1218" s="1">
        <v>39749</v>
      </c>
      <c r="B1218">
        <v>1297.57</v>
      </c>
      <c r="C1218" s="3">
        <f t="shared" si="36"/>
        <v>0.10924276359657359</v>
      </c>
      <c r="D1218" s="4">
        <f t="shared" si="37"/>
        <v>0.9965721498135357</v>
      </c>
    </row>
    <row r="1219" spans="1:4" x14ac:dyDescent="0.35">
      <c r="A1219" s="1">
        <v>39750</v>
      </c>
      <c r="B1219">
        <v>1302.1199999999999</v>
      </c>
      <c r="C1219" s="3">
        <f t="shared" si="36"/>
        <v>3.5065545596768555E-3</v>
      </c>
      <c r="D1219" s="4">
        <f t="shared" si="37"/>
        <v>1.0000787043732124</v>
      </c>
    </row>
    <row r="1220" spans="1:4" x14ac:dyDescent="0.35">
      <c r="A1220" s="1">
        <v>39751</v>
      </c>
      <c r="B1220">
        <v>1333.94</v>
      </c>
      <c r="C1220" s="3">
        <f t="shared" si="36"/>
        <v>2.4437071852056791E-2</v>
      </c>
      <c r="D1220" s="4">
        <f t="shared" si="37"/>
        <v>1.0245157762252692</v>
      </c>
    </row>
    <row r="1221" spans="1:4" x14ac:dyDescent="0.35">
      <c r="A1221" s="1">
        <v>39752</v>
      </c>
      <c r="B1221">
        <v>1334.78</v>
      </c>
      <c r="C1221" s="3">
        <f t="shared" ref="C1221:C1284" si="38">(B1221/B1220-1)</f>
        <v>6.2971348036633401E-4</v>
      </c>
      <c r="D1221" s="4">
        <f t="shared" ref="D1221:D1284" si="39">+C1221+D1220</f>
        <v>1.0251454897056356</v>
      </c>
    </row>
    <row r="1222" spans="1:4" x14ac:dyDescent="0.35">
      <c r="A1222" s="1">
        <v>39755</v>
      </c>
      <c r="B1222">
        <v>1334.75</v>
      </c>
      <c r="C1222" s="3">
        <f t="shared" si="38"/>
        <v>-2.2475613958850005E-5</v>
      </c>
      <c r="D1222" s="4">
        <f t="shared" si="39"/>
        <v>1.0251230140916767</v>
      </c>
    </row>
    <row r="1223" spans="1:4" x14ac:dyDescent="0.35">
      <c r="A1223" s="1">
        <v>39756</v>
      </c>
      <c r="B1223">
        <v>1378.4</v>
      </c>
      <c r="C1223" s="3">
        <f t="shared" si="38"/>
        <v>3.2702753324592715E-2</v>
      </c>
      <c r="D1223" s="4">
        <f t="shared" si="39"/>
        <v>1.0578257674162694</v>
      </c>
    </row>
    <row r="1224" spans="1:4" x14ac:dyDescent="0.35">
      <c r="A1224" s="1">
        <v>39757</v>
      </c>
      <c r="B1224">
        <v>1299.98</v>
      </c>
      <c r="C1224" s="3">
        <f t="shared" si="38"/>
        <v>-5.6892048752176461E-2</v>
      </c>
      <c r="D1224" s="4">
        <f t="shared" si="39"/>
        <v>1.000933718664093</v>
      </c>
    </row>
    <row r="1225" spans="1:4" x14ac:dyDescent="0.35">
      <c r="A1225" s="1">
        <v>39758</v>
      </c>
      <c r="B1225">
        <v>1241.97</v>
      </c>
      <c r="C1225" s="3">
        <f t="shared" si="38"/>
        <v>-4.4623763442514508E-2</v>
      </c>
      <c r="D1225" s="4">
        <f t="shared" si="39"/>
        <v>0.95630995522157847</v>
      </c>
    </row>
    <row r="1226" spans="1:4" x14ac:dyDescent="0.35">
      <c r="A1226" s="1">
        <v>39759</v>
      </c>
      <c r="B1226">
        <v>1271.6199999999999</v>
      </c>
      <c r="C1226" s="3">
        <f t="shared" si="38"/>
        <v>2.3873362480575144E-2</v>
      </c>
      <c r="D1226" s="4">
        <f t="shared" si="39"/>
        <v>0.98018331770215361</v>
      </c>
    </row>
    <row r="1227" spans="1:4" x14ac:dyDescent="0.35">
      <c r="A1227" s="1">
        <v>39762</v>
      </c>
      <c r="B1227">
        <v>1251</v>
      </c>
      <c r="C1227" s="3">
        <f t="shared" si="38"/>
        <v>-1.6215536087824889E-2</v>
      </c>
      <c r="D1227" s="4">
        <f t="shared" si="39"/>
        <v>0.96396778161432872</v>
      </c>
    </row>
    <row r="1228" spans="1:4" x14ac:dyDescent="0.35">
      <c r="A1228" s="1">
        <v>39763</v>
      </c>
      <c r="B1228">
        <v>1225.5899999999999</v>
      </c>
      <c r="C1228" s="3">
        <f t="shared" si="38"/>
        <v>-2.0311750599520395E-2</v>
      </c>
      <c r="D1228" s="4">
        <f t="shared" si="39"/>
        <v>0.94365603101480833</v>
      </c>
    </row>
    <row r="1229" spans="1:4" x14ac:dyDescent="0.35">
      <c r="A1229" s="1">
        <v>39764</v>
      </c>
      <c r="B1229">
        <v>1165.3800000000001</v>
      </c>
      <c r="C1229" s="3">
        <f t="shared" si="38"/>
        <v>-4.9127359067877352E-2</v>
      </c>
      <c r="D1229" s="4">
        <f t="shared" si="39"/>
        <v>0.89452867194693098</v>
      </c>
    </row>
    <row r="1230" spans="1:4" x14ac:dyDescent="0.35">
      <c r="A1230" s="1">
        <v>39765</v>
      </c>
      <c r="B1230">
        <v>1240.93</v>
      </c>
      <c r="C1230" s="3">
        <f t="shared" si="38"/>
        <v>6.4828639585371217E-2</v>
      </c>
      <c r="D1230" s="4">
        <f t="shared" si="39"/>
        <v>0.95935731153230219</v>
      </c>
    </row>
    <row r="1231" spans="1:4" x14ac:dyDescent="0.35">
      <c r="A1231" s="1">
        <v>39766</v>
      </c>
      <c r="B1231">
        <v>1179.6300000000001</v>
      </c>
      <c r="C1231" s="3">
        <f t="shared" si="38"/>
        <v>-4.9398435044684219E-2</v>
      </c>
      <c r="D1231" s="4">
        <f t="shared" si="39"/>
        <v>0.90995887648761797</v>
      </c>
    </row>
    <row r="1232" spans="1:4" x14ac:dyDescent="0.35">
      <c r="A1232" s="1">
        <v>39769</v>
      </c>
      <c r="B1232">
        <v>1151.96</v>
      </c>
      <c r="C1232" s="3">
        <f t="shared" si="38"/>
        <v>-2.3456507548977323E-2</v>
      </c>
      <c r="D1232" s="4">
        <f t="shared" si="39"/>
        <v>0.88650236893864065</v>
      </c>
    </row>
    <row r="1233" spans="1:4" x14ac:dyDescent="0.35">
      <c r="A1233" s="1">
        <v>39770</v>
      </c>
      <c r="B1233">
        <v>1155.75</v>
      </c>
      <c r="C1233" s="3">
        <f t="shared" si="38"/>
        <v>3.2900447932220356E-3</v>
      </c>
      <c r="D1233" s="4">
        <f t="shared" si="39"/>
        <v>0.88979241373186269</v>
      </c>
    </row>
    <row r="1234" spans="1:4" x14ac:dyDescent="0.35">
      <c r="A1234" s="1">
        <v>39771</v>
      </c>
      <c r="B1234">
        <v>1087.5999999999999</v>
      </c>
      <c r="C1234" s="3">
        <f t="shared" si="38"/>
        <v>-5.8966039368375633E-2</v>
      </c>
      <c r="D1234" s="4">
        <f t="shared" si="39"/>
        <v>0.83082637436348705</v>
      </c>
    </row>
    <row r="1235" spans="1:4" x14ac:dyDescent="0.35">
      <c r="A1235" s="1">
        <v>39772</v>
      </c>
      <c r="B1235">
        <v>1036.51</v>
      </c>
      <c r="C1235" s="3">
        <f t="shared" si="38"/>
        <v>-4.6974990805443095E-2</v>
      </c>
      <c r="D1235" s="4">
        <f t="shared" si="39"/>
        <v>0.78385138355804396</v>
      </c>
    </row>
    <row r="1236" spans="1:4" x14ac:dyDescent="0.35">
      <c r="A1236" s="1">
        <v>39773</v>
      </c>
      <c r="B1236">
        <v>1085.57</v>
      </c>
      <c r="C1236" s="3">
        <f t="shared" si="38"/>
        <v>4.7331911896653089E-2</v>
      </c>
      <c r="D1236" s="4">
        <f t="shared" si="39"/>
        <v>0.83118329545469705</v>
      </c>
    </row>
    <row r="1237" spans="1:4" x14ac:dyDescent="0.35">
      <c r="A1237" s="1">
        <v>39776</v>
      </c>
      <c r="B1237">
        <v>1154.3399999999999</v>
      </c>
      <c r="C1237" s="3">
        <f t="shared" si="38"/>
        <v>6.3349208250043754E-2</v>
      </c>
      <c r="D1237" s="4">
        <f t="shared" si="39"/>
        <v>0.8945325037047408</v>
      </c>
    </row>
    <row r="1238" spans="1:4" x14ac:dyDescent="0.35">
      <c r="A1238" s="1">
        <v>39777</v>
      </c>
      <c r="B1238">
        <v>1142.58</v>
      </c>
      <c r="C1238" s="3">
        <f t="shared" si="38"/>
        <v>-1.0187639690212635E-2</v>
      </c>
      <c r="D1238" s="4">
        <f t="shared" si="39"/>
        <v>0.88434486401452816</v>
      </c>
    </row>
    <row r="1239" spans="1:4" x14ac:dyDescent="0.35">
      <c r="A1239" s="1">
        <v>39778</v>
      </c>
      <c r="B1239">
        <v>1193.0899999999999</v>
      </c>
      <c r="C1239" s="3">
        <f t="shared" si="38"/>
        <v>4.42069701902712E-2</v>
      </c>
      <c r="D1239" s="4">
        <f t="shared" si="39"/>
        <v>0.92855183420479936</v>
      </c>
    </row>
    <row r="1240" spans="1:4" x14ac:dyDescent="0.35">
      <c r="A1240" s="1">
        <v>39780</v>
      </c>
      <c r="B1240">
        <v>1185.75</v>
      </c>
      <c r="C1240" s="3">
        <f t="shared" si="38"/>
        <v>-6.1520924657820775E-3</v>
      </c>
      <c r="D1240" s="4">
        <f t="shared" si="39"/>
        <v>0.92239974173901729</v>
      </c>
    </row>
    <row r="1241" spans="1:4" x14ac:dyDescent="0.35">
      <c r="A1241" s="1">
        <v>39783</v>
      </c>
      <c r="B1241">
        <v>1091.1600000000001</v>
      </c>
      <c r="C1241" s="3">
        <f t="shared" si="38"/>
        <v>-7.9772296015180211E-2</v>
      </c>
      <c r="D1241" s="4">
        <f t="shared" si="39"/>
        <v>0.84262744572383708</v>
      </c>
    </row>
    <row r="1242" spans="1:4" x14ac:dyDescent="0.35">
      <c r="A1242" s="1">
        <v>39784</v>
      </c>
      <c r="B1242">
        <v>1130</v>
      </c>
      <c r="C1242" s="3">
        <f t="shared" si="38"/>
        <v>3.5595146449649784E-2</v>
      </c>
      <c r="D1242" s="4">
        <f t="shared" si="39"/>
        <v>0.87822259217348686</v>
      </c>
    </row>
    <row r="1243" spans="1:4" x14ac:dyDescent="0.35">
      <c r="A1243" s="1">
        <v>39785</v>
      </c>
      <c r="B1243">
        <v>1166.2</v>
      </c>
      <c r="C1243" s="3">
        <f t="shared" si="38"/>
        <v>3.2035398230088497E-2</v>
      </c>
      <c r="D1243" s="4">
        <f t="shared" si="39"/>
        <v>0.91025799040357536</v>
      </c>
    </row>
    <row r="1244" spans="1:4" x14ac:dyDescent="0.35">
      <c r="A1244" s="1">
        <v>39786</v>
      </c>
      <c r="B1244">
        <v>1127.75</v>
      </c>
      <c r="C1244" s="3">
        <f t="shared" si="38"/>
        <v>-3.2970330989538721E-2</v>
      </c>
      <c r="D1244" s="4">
        <f t="shared" si="39"/>
        <v>0.87728765941403664</v>
      </c>
    </row>
    <row r="1245" spans="1:4" x14ac:dyDescent="0.35">
      <c r="A1245" s="1">
        <v>39787</v>
      </c>
      <c r="B1245">
        <v>1177.8699999999999</v>
      </c>
      <c r="C1245" s="3">
        <f t="shared" si="38"/>
        <v>4.4442473952560402E-2</v>
      </c>
      <c r="D1245" s="4">
        <f t="shared" si="39"/>
        <v>0.92173013336659704</v>
      </c>
    </row>
    <row r="1246" spans="1:4" x14ac:dyDescent="0.35">
      <c r="A1246" s="1">
        <v>39790</v>
      </c>
      <c r="B1246">
        <v>1225.06</v>
      </c>
      <c r="C1246" s="3">
        <f t="shared" si="38"/>
        <v>4.0063844057493636E-2</v>
      </c>
      <c r="D1246" s="4">
        <f t="shared" si="39"/>
        <v>0.96179397742409067</v>
      </c>
    </row>
    <row r="1247" spans="1:4" x14ac:dyDescent="0.35">
      <c r="A1247" s="1">
        <v>39791</v>
      </c>
      <c r="B1247">
        <v>1212.45</v>
      </c>
      <c r="C1247" s="3">
        <f t="shared" si="38"/>
        <v>-1.0293373385793281E-2</v>
      </c>
      <c r="D1247" s="4">
        <f t="shared" si="39"/>
        <v>0.95150060403829739</v>
      </c>
    </row>
    <row r="1248" spans="1:4" x14ac:dyDescent="0.35">
      <c r="A1248" s="1">
        <v>39792</v>
      </c>
      <c r="B1248">
        <v>1222.3800000000001</v>
      </c>
      <c r="C1248" s="3">
        <f t="shared" si="38"/>
        <v>8.1900284547817837E-3</v>
      </c>
      <c r="D1248" s="4">
        <f t="shared" si="39"/>
        <v>0.95969063249307918</v>
      </c>
    </row>
    <row r="1249" spans="1:4" x14ac:dyDescent="0.35">
      <c r="A1249" s="1">
        <v>39793</v>
      </c>
      <c r="B1249">
        <v>1180.46</v>
      </c>
      <c r="C1249" s="3">
        <f t="shared" si="38"/>
        <v>-3.4293754806197785E-2</v>
      </c>
      <c r="D1249" s="4">
        <f t="shared" si="39"/>
        <v>0.92539687768688139</v>
      </c>
    </row>
    <row r="1250" spans="1:4" x14ac:dyDescent="0.35">
      <c r="A1250" s="1">
        <v>39794</v>
      </c>
      <c r="B1250">
        <v>1206.6500000000001</v>
      </c>
      <c r="C1250" s="3">
        <f t="shared" si="38"/>
        <v>2.218626637073684E-2</v>
      </c>
      <c r="D1250" s="4">
        <f t="shared" si="39"/>
        <v>0.94758314405761823</v>
      </c>
    </row>
    <row r="1251" spans="1:4" x14ac:dyDescent="0.35">
      <c r="A1251" s="1">
        <v>39797</v>
      </c>
      <c r="B1251">
        <v>1181.8699999999999</v>
      </c>
      <c r="C1251" s="3">
        <f t="shared" si="38"/>
        <v>-2.0536195251315781E-2</v>
      </c>
      <c r="D1251" s="4">
        <f t="shared" si="39"/>
        <v>0.92704694880630245</v>
      </c>
    </row>
    <row r="1252" spans="1:4" x14ac:dyDescent="0.35">
      <c r="A1252" s="1">
        <v>39798</v>
      </c>
      <c r="B1252">
        <v>1243.49</v>
      </c>
      <c r="C1252" s="3">
        <f t="shared" si="38"/>
        <v>5.2137713961772469E-2</v>
      </c>
      <c r="D1252" s="4">
        <f t="shared" si="39"/>
        <v>0.97918466276807492</v>
      </c>
    </row>
    <row r="1253" spans="1:4" x14ac:dyDescent="0.35">
      <c r="A1253" s="1">
        <v>39799</v>
      </c>
      <c r="B1253">
        <v>1225.8599999999999</v>
      </c>
      <c r="C1253" s="3">
        <f t="shared" si="38"/>
        <v>-1.417783818124807E-2</v>
      </c>
      <c r="D1253" s="4">
        <f t="shared" si="39"/>
        <v>0.96500682458682685</v>
      </c>
    </row>
    <row r="1254" spans="1:4" x14ac:dyDescent="0.35">
      <c r="A1254" s="1">
        <v>39800</v>
      </c>
      <c r="B1254">
        <v>1204.69</v>
      </c>
      <c r="C1254" s="3">
        <f t="shared" si="38"/>
        <v>-1.7269508753038565E-2</v>
      </c>
      <c r="D1254" s="4">
        <f t="shared" si="39"/>
        <v>0.94773731583378829</v>
      </c>
    </row>
    <row r="1255" spans="1:4" x14ac:dyDescent="0.35">
      <c r="A1255" s="1">
        <v>39801</v>
      </c>
      <c r="B1255">
        <v>1217.19</v>
      </c>
      <c r="C1255" s="3">
        <f t="shared" si="38"/>
        <v>1.0376113356963312E-2</v>
      </c>
      <c r="D1255" s="4">
        <f t="shared" si="39"/>
        <v>0.9581134291907516</v>
      </c>
    </row>
    <row r="1256" spans="1:4" x14ac:dyDescent="0.35">
      <c r="A1256" s="1">
        <v>39804</v>
      </c>
      <c r="B1256">
        <v>1189.1500000000001</v>
      </c>
      <c r="C1256" s="3">
        <f t="shared" si="38"/>
        <v>-2.3036666420197305E-2</v>
      </c>
      <c r="D1256" s="4">
        <f t="shared" si="39"/>
        <v>0.93507676277055429</v>
      </c>
    </row>
    <row r="1257" spans="1:4" x14ac:dyDescent="0.35">
      <c r="A1257" s="1">
        <v>39805</v>
      </c>
      <c r="B1257">
        <v>1183.19</v>
      </c>
      <c r="C1257" s="3">
        <f t="shared" si="38"/>
        <v>-5.0119833494512989E-3</v>
      </c>
      <c r="D1257" s="4">
        <f t="shared" si="39"/>
        <v>0.93006477942110299</v>
      </c>
    </row>
    <row r="1258" spans="1:4" x14ac:dyDescent="0.35">
      <c r="A1258" s="1">
        <v>39806</v>
      </c>
      <c r="B1258">
        <v>1184.3</v>
      </c>
      <c r="C1258" s="3">
        <f t="shared" si="38"/>
        <v>9.3814180309159667E-4</v>
      </c>
      <c r="D1258" s="4">
        <f t="shared" si="39"/>
        <v>0.93100292122419459</v>
      </c>
    </row>
    <row r="1259" spans="1:4" x14ac:dyDescent="0.35">
      <c r="A1259" s="1">
        <v>39808</v>
      </c>
      <c r="B1259">
        <v>1185.44</v>
      </c>
      <c r="C1259" s="3">
        <f t="shared" si="38"/>
        <v>9.6259393734698939E-4</v>
      </c>
      <c r="D1259" s="4">
        <f t="shared" si="39"/>
        <v>0.93196551516154158</v>
      </c>
    </row>
    <row r="1260" spans="1:4" x14ac:dyDescent="0.35">
      <c r="A1260" s="1">
        <v>39811</v>
      </c>
      <c r="B1260">
        <v>1173.1500000000001</v>
      </c>
      <c r="C1260" s="3">
        <f t="shared" si="38"/>
        <v>-1.0367458496423287E-2</v>
      </c>
      <c r="D1260" s="4">
        <f t="shared" si="39"/>
        <v>0.92159805666511829</v>
      </c>
    </row>
    <row r="1261" spans="1:4" x14ac:dyDescent="0.35">
      <c r="A1261" s="1">
        <v>39812</v>
      </c>
      <c r="B1261">
        <v>1201.3399999999999</v>
      </c>
      <c r="C1261" s="3">
        <f t="shared" si="38"/>
        <v>2.4029322763499783E-2</v>
      </c>
      <c r="D1261" s="4">
        <f t="shared" si="39"/>
        <v>0.94562737942861808</v>
      </c>
    </row>
    <row r="1262" spans="1:4" x14ac:dyDescent="0.35">
      <c r="A1262" s="1">
        <v>39813</v>
      </c>
      <c r="B1262">
        <v>1211.6500000000001</v>
      </c>
      <c r="C1262" s="3">
        <f t="shared" si="38"/>
        <v>8.582083340270108E-3</v>
      </c>
      <c r="D1262" s="4">
        <f t="shared" si="39"/>
        <v>0.95420946276888818</v>
      </c>
    </row>
    <row r="1263" spans="1:4" x14ac:dyDescent="0.35">
      <c r="A1263" s="1">
        <v>39815</v>
      </c>
      <c r="B1263">
        <v>1263.7</v>
      </c>
      <c r="C1263" s="3">
        <f t="shared" si="38"/>
        <v>4.2957949903024817E-2</v>
      </c>
      <c r="D1263" s="4">
        <f t="shared" si="39"/>
        <v>0.997167412671913</v>
      </c>
    </row>
    <row r="1264" spans="1:4" x14ac:dyDescent="0.35">
      <c r="A1264" s="1">
        <v>39818</v>
      </c>
      <c r="B1264">
        <v>1262.52</v>
      </c>
      <c r="C1264" s="3">
        <f t="shared" si="38"/>
        <v>-9.3376592545701964E-4</v>
      </c>
      <c r="D1264" s="4">
        <f t="shared" si="39"/>
        <v>0.99623364674645598</v>
      </c>
    </row>
    <row r="1265" spans="1:4" x14ac:dyDescent="0.35">
      <c r="A1265" s="1">
        <v>39819</v>
      </c>
      <c r="B1265">
        <v>1274.49</v>
      </c>
      <c r="C1265" s="3">
        <f t="shared" si="38"/>
        <v>9.4810379241516696E-3</v>
      </c>
      <c r="D1265" s="4">
        <f t="shared" si="39"/>
        <v>1.0057146846706075</v>
      </c>
    </row>
    <row r="1266" spans="1:4" x14ac:dyDescent="0.35">
      <c r="A1266" s="1">
        <v>39820</v>
      </c>
      <c r="B1266">
        <v>1238.5999999999999</v>
      </c>
      <c r="C1266" s="3">
        <f t="shared" si="38"/>
        <v>-2.8160283721331725E-2</v>
      </c>
      <c r="D1266" s="4">
        <f t="shared" si="39"/>
        <v>0.97755440094927581</v>
      </c>
    </row>
    <row r="1267" spans="1:4" x14ac:dyDescent="0.35">
      <c r="A1267" s="1">
        <v>39821</v>
      </c>
      <c r="B1267">
        <v>1252.52</v>
      </c>
      <c r="C1267" s="3">
        <f t="shared" si="38"/>
        <v>1.1238495075084787E-2</v>
      </c>
      <c r="D1267" s="4">
        <f t="shared" si="39"/>
        <v>0.9887928960243606</v>
      </c>
    </row>
    <row r="1268" spans="1:4" x14ac:dyDescent="0.35">
      <c r="A1268" s="1">
        <v>39822</v>
      </c>
      <c r="B1268">
        <v>1223.01</v>
      </c>
      <c r="C1268" s="3">
        <f t="shared" si="38"/>
        <v>-2.3560502027911712E-2</v>
      </c>
      <c r="D1268" s="4">
        <f t="shared" si="39"/>
        <v>0.96523239399644889</v>
      </c>
    </row>
    <row r="1269" spans="1:4" x14ac:dyDescent="0.35">
      <c r="A1269" s="1">
        <v>39825</v>
      </c>
      <c r="B1269">
        <v>1201.1300000000001</v>
      </c>
      <c r="C1269" s="3">
        <f t="shared" si="38"/>
        <v>-1.7890287078601075E-2</v>
      </c>
      <c r="D1269" s="4">
        <f t="shared" si="39"/>
        <v>0.94734210691784781</v>
      </c>
    </row>
    <row r="1270" spans="1:4" x14ac:dyDescent="0.35">
      <c r="A1270" s="1">
        <v>39826</v>
      </c>
      <c r="B1270">
        <v>1202.6500000000001</v>
      </c>
      <c r="C1270" s="3">
        <f t="shared" si="38"/>
        <v>1.2654750110312474E-3</v>
      </c>
      <c r="D1270" s="4">
        <f t="shared" si="39"/>
        <v>0.94860758192887906</v>
      </c>
    </row>
    <row r="1271" spans="1:4" x14ac:dyDescent="0.35">
      <c r="A1271" s="1">
        <v>39827</v>
      </c>
      <c r="B1271">
        <v>1163.42</v>
      </c>
      <c r="C1271" s="3">
        <f t="shared" si="38"/>
        <v>-3.2619631646780056E-2</v>
      </c>
      <c r="D1271" s="4">
        <f t="shared" si="39"/>
        <v>0.91598795028209901</v>
      </c>
    </row>
    <row r="1272" spans="1:4" x14ac:dyDescent="0.35">
      <c r="A1272" s="1">
        <v>39828</v>
      </c>
      <c r="B1272">
        <v>1183.52</v>
      </c>
      <c r="C1272" s="3">
        <f t="shared" si="38"/>
        <v>1.7276649877086436E-2</v>
      </c>
      <c r="D1272" s="4">
        <f t="shared" si="39"/>
        <v>0.93326460015918544</v>
      </c>
    </row>
    <row r="1273" spans="1:4" x14ac:dyDescent="0.35">
      <c r="A1273" s="1">
        <v>39829</v>
      </c>
      <c r="B1273">
        <v>1198.1400000000001</v>
      </c>
      <c r="C1273" s="3">
        <f t="shared" si="38"/>
        <v>1.235298093821835E-2</v>
      </c>
      <c r="D1273" s="4">
        <f t="shared" si="39"/>
        <v>0.94561758109740379</v>
      </c>
    </row>
    <row r="1274" spans="1:4" x14ac:dyDescent="0.35">
      <c r="A1274" s="1">
        <v>39833</v>
      </c>
      <c r="B1274">
        <v>1136.6099999999999</v>
      </c>
      <c r="C1274" s="3">
        <f t="shared" si="38"/>
        <v>-5.135459962942579E-2</v>
      </c>
      <c r="D1274" s="4">
        <f t="shared" si="39"/>
        <v>0.894262981467978</v>
      </c>
    </row>
    <row r="1275" spans="1:4" x14ac:dyDescent="0.35">
      <c r="A1275" s="1">
        <v>39834</v>
      </c>
      <c r="B1275">
        <v>1185.76</v>
      </c>
      <c r="C1275" s="3">
        <f t="shared" si="38"/>
        <v>4.3242624998900414E-2</v>
      </c>
      <c r="D1275" s="4">
        <f t="shared" si="39"/>
        <v>0.93750560646687842</v>
      </c>
    </row>
    <row r="1276" spans="1:4" x14ac:dyDescent="0.35">
      <c r="A1276" s="1">
        <v>39835</v>
      </c>
      <c r="B1276">
        <v>1168.08</v>
      </c>
      <c r="C1276" s="3">
        <f t="shared" si="38"/>
        <v>-1.4910268519767955E-2</v>
      </c>
      <c r="D1276" s="4">
        <f t="shared" si="39"/>
        <v>0.92259533794711046</v>
      </c>
    </row>
    <row r="1277" spans="1:4" x14ac:dyDescent="0.35">
      <c r="A1277" s="1">
        <v>39836</v>
      </c>
      <c r="B1277">
        <v>1175.8900000000001</v>
      </c>
      <c r="C1277" s="3">
        <f t="shared" si="38"/>
        <v>6.6861858776796623E-3</v>
      </c>
      <c r="D1277" s="4">
        <f t="shared" si="39"/>
        <v>0.92928152382479012</v>
      </c>
    </row>
    <row r="1278" spans="1:4" x14ac:dyDescent="0.35">
      <c r="A1278" s="1">
        <v>39839</v>
      </c>
      <c r="B1278">
        <v>1184.56</v>
      </c>
      <c r="C1278" s="3">
        <f t="shared" si="38"/>
        <v>7.3731386439206403E-3</v>
      </c>
      <c r="D1278" s="4">
        <f t="shared" si="39"/>
        <v>0.93665466246871076</v>
      </c>
    </row>
    <row r="1279" spans="1:4" x14ac:dyDescent="0.35">
      <c r="A1279" s="1">
        <v>39840</v>
      </c>
      <c r="B1279">
        <v>1194.4100000000001</v>
      </c>
      <c r="C1279" s="3">
        <f t="shared" si="38"/>
        <v>8.3153238333222301E-3</v>
      </c>
      <c r="D1279" s="4">
        <f t="shared" si="39"/>
        <v>0.94496998630203299</v>
      </c>
    </row>
    <row r="1280" spans="1:4" x14ac:dyDescent="0.35">
      <c r="A1280" s="1">
        <v>39841</v>
      </c>
      <c r="B1280">
        <v>1235.9100000000001</v>
      </c>
      <c r="C1280" s="3">
        <f t="shared" si="38"/>
        <v>3.4745188000770311E-2</v>
      </c>
      <c r="D1280" s="4">
        <f t="shared" si="39"/>
        <v>0.9797151743028033</v>
      </c>
    </row>
    <row r="1281" spans="1:4" x14ac:dyDescent="0.35">
      <c r="A1281" s="1">
        <v>39842</v>
      </c>
      <c r="B1281">
        <v>1203.8499999999999</v>
      </c>
      <c r="C1281" s="3">
        <f t="shared" si="38"/>
        <v>-2.5940400190952562E-2</v>
      </c>
      <c r="D1281" s="4">
        <f t="shared" si="39"/>
        <v>0.95377477411185074</v>
      </c>
    </row>
    <row r="1282" spans="1:4" x14ac:dyDescent="0.35">
      <c r="A1282" s="1">
        <v>39843</v>
      </c>
      <c r="B1282">
        <v>1180.25</v>
      </c>
      <c r="C1282" s="3">
        <f t="shared" si="38"/>
        <v>-1.9603771233957623E-2</v>
      </c>
      <c r="D1282" s="4">
        <f t="shared" si="39"/>
        <v>0.93417100287789312</v>
      </c>
    </row>
    <row r="1283" spans="1:4" x14ac:dyDescent="0.35">
      <c r="A1283" s="1">
        <v>39846</v>
      </c>
      <c r="B1283">
        <v>1195.75</v>
      </c>
      <c r="C1283" s="3">
        <f t="shared" si="38"/>
        <v>1.3132810845159826E-2</v>
      </c>
      <c r="D1283" s="4">
        <f t="shared" si="39"/>
        <v>0.94730381372305295</v>
      </c>
    </row>
    <row r="1284" spans="1:4" x14ac:dyDescent="0.35">
      <c r="A1284" s="1">
        <v>39847</v>
      </c>
      <c r="B1284">
        <v>1215.6600000000001</v>
      </c>
      <c r="C1284" s="3">
        <f t="shared" si="38"/>
        <v>1.6650637675099444E-2</v>
      </c>
      <c r="D1284" s="4">
        <f t="shared" si="39"/>
        <v>0.96395445139815239</v>
      </c>
    </row>
    <row r="1285" spans="1:4" x14ac:dyDescent="0.35">
      <c r="A1285" s="1">
        <v>39848</v>
      </c>
      <c r="B1285">
        <v>1215.43</v>
      </c>
      <c r="C1285" s="3">
        <f t="shared" ref="C1285:C1348" si="40">(B1285/B1284-1)</f>
        <v>-1.8919763749736251E-4</v>
      </c>
      <c r="D1285" s="4">
        <f t="shared" ref="D1285:D1348" si="41">+C1285+D1284</f>
        <v>0.96376525376065503</v>
      </c>
    </row>
    <row r="1286" spans="1:4" x14ac:dyDescent="0.35">
      <c r="A1286" s="1">
        <v>39849</v>
      </c>
      <c r="B1286">
        <v>1245.1099999999999</v>
      </c>
      <c r="C1286" s="3">
        <f t="shared" si="40"/>
        <v>2.4419341303077768E-2</v>
      </c>
      <c r="D1286" s="4">
        <f t="shared" si="41"/>
        <v>0.9881845950637328</v>
      </c>
    </row>
    <row r="1287" spans="1:4" x14ac:dyDescent="0.35">
      <c r="A1287" s="1">
        <v>39850</v>
      </c>
      <c r="B1287">
        <v>1277.49</v>
      </c>
      <c r="C1287" s="3">
        <f t="shared" si="40"/>
        <v>2.600573443310239E-2</v>
      </c>
      <c r="D1287" s="4">
        <f t="shared" si="41"/>
        <v>1.0141903294968353</v>
      </c>
    </row>
    <row r="1288" spans="1:4" x14ac:dyDescent="0.35">
      <c r="A1288" s="1">
        <v>39853</v>
      </c>
      <c r="B1288">
        <v>1281.6500000000001</v>
      </c>
      <c r="C1288" s="3">
        <f t="shared" si="40"/>
        <v>3.2563855685758814E-3</v>
      </c>
      <c r="D1288" s="4">
        <f t="shared" si="41"/>
        <v>1.0174467150654112</v>
      </c>
    </row>
    <row r="1289" spans="1:4" x14ac:dyDescent="0.35">
      <c r="A1289" s="1">
        <v>39854</v>
      </c>
      <c r="B1289">
        <v>1229.29</v>
      </c>
      <c r="C1289" s="3">
        <f t="shared" si="40"/>
        <v>-4.08535871727852E-2</v>
      </c>
      <c r="D1289" s="4">
        <f t="shared" si="41"/>
        <v>0.97659312789262598</v>
      </c>
    </row>
    <row r="1290" spans="1:4" x14ac:dyDescent="0.35">
      <c r="A1290" s="1">
        <v>39855</v>
      </c>
      <c r="B1290">
        <v>1227.05</v>
      </c>
      <c r="C1290" s="3">
        <f t="shared" si="40"/>
        <v>-1.8221900446598882E-3</v>
      </c>
      <c r="D1290" s="4">
        <f t="shared" si="41"/>
        <v>0.97477093784796609</v>
      </c>
    </row>
    <row r="1291" spans="1:4" x14ac:dyDescent="0.35">
      <c r="A1291" s="1">
        <v>39856</v>
      </c>
      <c r="B1291">
        <v>1242.81</v>
      </c>
      <c r="C1291" s="3">
        <f t="shared" si="40"/>
        <v>1.2843812395582965E-2</v>
      </c>
      <c r="D1291" s="4">
        <f t="shared" si="41"/>
        <v>0.98761475024354906</v>
      </c>
    </row>
    <row r="1292" spans="1:4" x14ac:dyDescent="0.35">
      <c r="A1292" s="1">
        <v>39857</v>
      </c>
      <c r="B1292">
        <v>1236.8499999999999</v>
      </c>
      <c r="C1292" s="3">
        <f t="shared" si="40"/>
        <v>-4.7955842003202243E-3</v>
      </c>
      <c r="D1292" s="4">
        <f t="shared" si="41"/>
        <v>0.98281916604322883</v>
      </c>
    </row>
    <row r="1293" spans="1:4" x14ac:dyDescent="0.35">
      <c r="A1293" s="1">
        <v>39861</v>
      </c>
      <c r="B1293">
        <v>1187.04</v>
      </c>
      <c r="C1293" s="3">
        <f t="shared" si="40"/>
        <v>-4.0271657840481812E-2</v>
      </c>
      <c r="D1293" s="4">
        <f t="shared" si="41"/>
        <v>0.94254750820274702</v>
      </c>
    </row>
    <row r="1294" spans="1:4" x14ac:dyDescent="0.35">
      <c r="A1294" s="1">
        <v>39862</v>
      </c>
      <c r="B1294">
        <v>1188.77</v>
      </c>
      <c r="C1294" s="3">
        <f t="shared" si="40"/>
        <v>1.4574066585792966E-3</v>
      </c>
      <c r="D1294" s="4">
        <f t="shared" si="41"/>
        <v>0.94400491486132632</v>
      </c>
    </row>
    <row r="1295" spans="1:4" x14ac:dyDescent="0.35">
      <c r="A1295" s="1">
        <v>39863</v>
      </c>
      <c r="B1295">
        <v>1167.8900000000001</v>
      </c>
      <c r="C1295" s="3">
        <f t="shared" si="40"/>
        <v>-1.7564373259755794E-2</v>
      </c>
      <c r="D1295" s="4">
        <f t="shared" si="41"/>
        <v>0.92644054160157052</v>
      </c>
    </row>
    <row r="1296" spans="1:4" x14ac:dyDescent="0.35">
      <c r="A1296" s="1">
        <v>39864</v>
      </c>
      <c r="B1296">
        <v>1172.71</v>
      </c>
      <c r="C1296" s="3">
        <f t="shared" si="40"/>
        <v>4.1271010112253759E-3</v>
      </c>
      <c r="D1296" s="4">
        <f t="shared" si="41"/>
        <v>0.9305676426127959</v>
      </c>
    </row>
    <row r="1297" spans="1:4" x14ac:dyDescent="0.35">
      <c r="A1297" s="1">
        <v>39867</v>
      </c>
      <c r="B1297">
        <v>1128.97</v>
      </c>
      <c r="C1297" s="3">
        <f t="shared" si="40"/>
        <v>-3.7298223772288086E-2</v>
      </c>
      <c r="D1297" s="4">
        <f t="shared" si="41"/>
        <v>0.89326941884050781</v>
      </c>
    </row>
    <row r="1298" spans="1:4" x14ac:dyDescent="0.35">
      <c r="A1298" s="1">
        <v>39868</v>
      </c>
      <c r="B1298">
        <v>1171.45</v>
      </c>
      <c r="C1298" s="3">
        <f t="shared" si="40"/>
        <v>3.7627217729434781E-2</v>
      </c>
      <c r="D1298" s="4">
        <f t="shared" si="41"/>
        <v>0.93089663656994259</v>
      </c>
    </row>
    <row r="1299" spans="1:4" x14ac:dyDescent="0.35">
      <c r="A1299" s="1">
        <v>39869</v>
      </c>
      <c r="B1299">
        <v>1160.83</v>
      </c>
      <c r="C1299" s="3">
        <f t="shared" si="40"/>
        <v>-9.06568782278383E-3</v>
      </c>
      <c r="D1299" s="4">
        <f t="shared" si="41"/>
        <v>0.92183094874715876</v>
      </c>
    </row>
    <row r="1300" spans="1:4" x14ac:dyDescent="0.35">
      <c r="A1300" s="1">
        <v>39870</v>
      </c>
      <c r="B1300">
        <v>1127.0999999999999</v>
      </c>
      <c r="C1300" s="3">
        <f t="shared" si="40"/>
        <v>-2.9056795568687899E-2</v>
      </c>
      <c r="D1300" s="4">
        <f t="shared" si="41"/>
        <v>0.89277415317847086</v>
      </c>
    </row>
    <row r="1301" spans="1:4" x14ac:dyDescent="0.35">
      <c r="A1301" s="1">
        <v>39871</v>
      </c>
      <c r="B1301">
        <v>1116.99</v>
      </c>
      <c r="C1301" s="3">
        <f t="shared" si="40"/>
        <v>-8.9699228107531503E-3</v>
      </c>
      <c r="D1301" s="4">
        <f t="shared" si="41"/>
        <v>0.88380423036771771</v>
      </c>
    </row>
    <row r="1302" spans="1:4" x14ac:dyDescent="0.35">
      <c r="A1302" s="1">
        <v>39874</v>
      </c>
      <c r="B1302">
        <v>1076.67</v>
      </c>
      <c r="C1302" s="3">
        <f t="shared" si="40"/>
        <v>-3.6097010716300004E-2</v>
      </c>
      <c r="D1302" s="4">
        <f t="shared" si="41"/>
        <v>0.84770721965141771</v>
      </c>
    </row>
    <row r="1303" spans="1:4" x14ac:dyDescent="0.35">
      <c r="A1303" s="1">
        <v>39875</v>
      </c>
      <c r="B1303">
        <v>1080.67</v>
      </c>
      <c r="C1303" s="3">
        <f t="shared" si="40"/>
        <v>3.7151587765982264E-3</v>
      </c>
      <c r="D1303" s="4">
        <f t="shared" si="41"/>
        <v>0.85142237842801594</v>
      </c>
    </row>
    <row r="1304" spans="1:4" x14ac:dyDescent="0.35">
      <c r="A1304" s="1">
        <v>39876</v>
      </c>
      <c r="B1304">
        <v>1110.3</v>
      </c>
      <c r="C1304" s="3">
        <f t="shared" si="40"/>
        <v>2.7418175761333208E-2</v>
      </c>
      <c r="D1304" s="4">
        <f t="shared" si="41"/>
        <v>0.87884055418934914</v>
      </c>
    </row>
    <row r="1305" spans="1:4" x14ac:dyDescent="0.35">
      <c r="A1305" s="1">
        <v>39877</v>
      </c>
      <c r="B1305">
        <v>1074.52</v>
      </c>
      <c r="C1305" s="3">
        <f t="shared" si="40"/>
        <v>-3.2225524632982006E-2</v>
      </c>
      <c r="D1305" s="4">
        <f t="shared" si="41"/>
        <v>0.84661502955636714</v>
      </c>
    </row>
    <row r="1306" spans="1:4" x14ac:dyDescent="0.35">
      <c r="A1306" s="1">
        <v>39878</v>
      </c>
      <c r="B1306">
        <v>1064.7</v>
      </c>
      <c r="C1306" s="3">
        <f t="shared" si="40"/>
        <v>-9.1389643747905591E-3</v>
      </c>
      <c r="D1306" s="4">
        <f t="shared" si="41"/>
        <v>0.83747606518157658</v>
      </c>
    </row>
    <row r="1307" spans="1:4" x14ac:dyDescent="0.35">
      <c r="A1307" s="1">
        <v>39881</v>
      </c>
      <c r="B1307">
        <v>1043.8699999999999</v>
      </c>
      <c r="C1307" s="3">
        <f t="shared" si="40"/>
        <v>-1.9564196487273589E-2</v>
      </c>
      <c r="D1307" s="4">
        <f t="shared" si="41"/>
        <v>0.81791186869430299</v>
      </c>
    </row>
    <row r="1308" spans="1:4" x14ac:dyDescent="0.35">
      <c r="A1308" s="1">
        <v>39882</v>
      </c>
      <c r="B1308">
        <v>1112.44</v>
      </c>
      <c r="C1308" s="3">
        <f t="shared" si="40"/>
        <v>6.5688256200484796E-2</v>
      </c>
      <c r="D1308" s="4">
        <f t="shared" si="41"/>
        <v>0.88360012489478779</v>
      </c>
    </row>
    <row r="1309" spans="1:4" x14ac:dyDescent="0.35">
      <c r="A1309" s="1">
        <v>39883</v>
      </c>
      <c r="B1309">
        <v>1125.95</v>
      </c>
      <c r="C1309" s="3">
        <f t="shared" si="40"/>
        <v>1.2144475207651606E-2</v>
      </c>
      <c r="D1309" s="4">
        <f t="shared" si="41"/>
        <v>0.89574460010243939</v>
      </c>
    </row>
    <row r="1310" spans="1:4" x14ac:dyDescent="0.35">
      <c r="A1310" s="1">
        <v>39884</v>
      </c>
      <c r="B1310">
        <v>1164.71</v>
      </c>
      <c r="C1310" s="3">
        <f t="shared" si="40"/>
        <v>3.4424263954882628E-2</v>
      </c>
      <c r="D1310" s="4">
        <f t="shared" si="41"/>
        <v>0.93016886405732202</v>
      </c>
    </row>
    <row r="1311" spans="1:4" x14ac:dyDescent="0.35">
      <c r="A1311" s="1">
        <v>39885</v>
      </c>
      <c r="B1311">
        <v>1168.52</v>
      </c>
      <c r="C1311" s="3">
        <f t="shared" si="40"/>
        <v>3.2712005563615421E-3</v>
      </c>
      <c r="D1311" s="4">
        <f t="shared" si="41"/>
        <v>0.93344006461368356</v>
      </c>
    </row>
    <row r="1312" spans="1:4" x14ac:dyDescent="0.35">
      <c r="A1312" s="1">
        <v>39888</v>
      </c>
      <c r="B1312">
        <v>1145.45</v>
      </c>
      <c r="C1312" s="3">
        <f t="shared" si="40"/>
        <v>-1.974292267141331E-2</v>
      </c>
      <c r="D1312" s="4">
        <f t="shared" si="41"/>
        <v>0.91369714194227025</v>
      </c>
    </row>
    <row r="1313" spans="1:4" x14ac:dyDescent="0.35">
      <c r="A1313" s="1">
        <v>39889</v>
      </c>
      <c r="B1313">
        <v>1192.17</v>
      </c>
      <c r="C1313" s="3">
        <f t="shared" si="40"/>
        <v>4.0787463442315319E-2</v>
      </c>
      <c r="D1313" s="4">
        <f t="shared" si="41"/>
        <v>0.95448460538458557</v>
      </c>
    </row>
    <row r="1314" spans="1:4" x14ac:dyDescent="0.35">
      <c r="A1314" s="1">
        <v>39890</v>
      </c>
      <c r="B1314">
        <v>1206.96</v>
      </c>
      <c r="C1314" s="3">
        <f t="shared" si="40"/>
        <v>1.2405948816024637E-2</v>
      </c>
      <c r="D1314" s="4">
        <f t="shared" si="41"/>
        <v>0.96689055420061021</v>
      </c>
    </row>
    <row r="1315" spans="1:4" x14ac:dyDescent="0.35">
      <c r="A1315" s="1">
        <v>39891</v>
      </c>
      <c r="B1315">
        <v>1204.21</v>
      </c>
      <c r="C1315" s="3">
        <f t="shared" si="40"/>
        <v>-2.2784516471133776E-3</v>
      </c>
      <c r="D1315" s="4">
        <f t="shared" si="41"/>
        <v>0.96461210255349683</v>
      </c>
    </row>
    <row r="1316" spans="1:4" x14ac:dyDescent="0.35">
      <c r="A1316" s="1">
        <v>39892</v>
      </c>
      <c r="B1316">
        <v>1187.18</v>
      </c>
      <c r="C1316" s="3">
        <f t="shared" si="40"/>
        <v>-1.4142051635512076E-2</v>
      </c>
      <c r="D1316" s="4">
        <f t="shared" si="41"/>
        <v>0.95047005091798475</v>
      </c>
    </row>
    <row r="1317" spans="1:4" x14ac:dyDescent="0.35">
      <c r="A1317" s="1">
        <v>39895</v>
      </c>
      <c r="B1317">
        <v>1259.81</v>
      </c>
      <c r="C1317" s="3">
        <f t="shared" si="40"/>
        <v>6.1178591283545858E-2</v>
      </c>
      <c r="D1317" s="4">
        <f t="shared" si="41"/>
        <v>1.0116486422015307</v>
      </c>
    </row>
    <row r="1318" spans="1:4" x14ac:dyDescent="0.35">
      <c r="A1318" s="1">
        <v>39896</v>
      </c>
      <c r="B1318">
        <v>1234.3399999999999</v>
      </c>
      <c r="C1318" s="3">
        <f t="shared" si="40"/>
        <v>-2.0217334359943218E-2</v>
      </c>
      <c r="D1318" s="4">
        <f t="shared" si="41"/>
        <v>0.99143130784158751</v>
      </c>
    </row>
    <row r="1319" spans="1:4" x14ac:dyDescent="0.35">
      <c r="A1319" s="1">
        <v>39897</v>
      </c>
      <c r="B1319">
        <v>1236.6600000000001</v>
      </c>
      <c r="C1319" s="3">
        <f t="shared" si="40"/>
        <v>1.8795469643697604E-3</v>
      </c>
      <c r="D1319" s="4">
        <f t="shared" si="41"/>
        <v>0.99331085480595727</v>
      </c>
    </row>
    <row r="1320" spans="1:4" x14ac:dyDescent="0.35">
      <c r="A1320" s="1">
        <v>39898</v>
      </c>
      <c r="B1320">
        <v>1281.3</v>
      </c>
      <c r="C1320" s="3">
        <f t="shared" si="40"/>
        <v>3.6097229634660888E-2</v>
      </c>
      <c r="D1320" s="4">
        <f t="shared" si="41"/>
        <v>1.0294080844406182</v>
      </c>
    </row>
    <row r="1321" spans="1:4" x14ac:dyDescent="0.35">
      <c r="A1321" s="1">
        <v>39899</v>
      </c>
      <c r="B1321">
        <v>1251.47</v>
      </c>
      <c r="C1321" s="3">
        <f t="shared" si="40"/>
        <v>-2.3281042691016829E-2</v>
      </c>
      <c r="D1321" s="4">
        <f t="shared" si="41"/>
        <v>1.0061270417496013</v>
      </c>
    </row>
    <row r="1322" spans="1:4" x14ac:dyDescent="0.35">
      <c r="A1322" s="1">
        <v>39902</v>
      </c>
      <c r="B1322">
        <v>1220.81</v>
      </c>
      <c r="C1322" s="3">
        <f t="shared" si="40"/>
        <v>-2.4499188953790441E-2</v>
      </c>
      <c r="D1322" s="4">
        <f t="shared" si="41"/>
        <v>0.98162785279581088</v>
      </c>
    </row>
    <row r="1323" spans="1:4" x14ac:dyDescent="0.35">
      <c r="A1323" s="1">
        <v>39903</v>
      </c>
      <c r="B1323">
        <v>1237.01</v>
      </c>
      <c r="C1323" s="3">
        <f t="shared" si="40"/>
        <v>1.3269878195624196E-2</v>
      </c>
      <c r="D1323" s="4">
        <f t="shared" si="41"/>
        <v>0.99489773099143508</v>
      </c>
    </row>
    <row r="1324" spans="1:4" x14ac:dyDescent="0.35">
      <c r="A1324" s="1">
        <v>39904</v>
      </c>
      <c r="B1324">
        <v>1252.51</v>
      </c>
      <c r="C1324" s="3">
        <f t="shared" si="40"/>
        <v>1.2530213983718896E-2</v>
      </c>
      <c r="D1324" s="4">
        <f t="shared" si="41"/>
        <v>1.007427944975154</v>
      </c>
    </row>
    <row r="1325" spans="1:4" x14ac:dyDescent="0.35">
      <c r="A1325" s="1">
        <v>39905</v>
      </c>
      <c r="B1325">
        <v>1294.3</v>
      </c>
      <c r="C1325" s="3">
        <f t="shared" si="40"/>
        <v>3.3365003073827726E-2</v>
      </c>
      <c r="D1325" s="4">
        <f t="shared" si="41"/>
        <v>1.0407929480489817</v>
      </c>
    </row>
    <row r="1326" spans="1:4" x14ac:dyDescent="0.35">
      <c r="A1326" s="1">
        <v>39906</v>
      </c>
      <c r="B1326">
        <v>1316.16</v>
      </c>
      <c r="C1326" s="3">
        <f t="shared" si="40"/>
        <v>1.6889438306420645E-2</v>
      </c>
      <c r="D1326" s="4">
        <f t="shared" si="41"/>
        <v>1.0576823863554023</v>
      </c>
    </row>
    <row r="1327" spans="1:4" x14ac:dyDescent="0.35">
      <c r="A1327" s="1">
        <v>39909</v>
      </c>
      <c r="B1327">
        <v>1313.1</v>
      </c>
      <c r="C1327" s="3">
        <f t="shared" si="40"/>
        <v>-2.3249452954049454E-3</v>
      </c>
      <c r="D1327" s="4">
        <f t="shared" si="41"/>
        <v>1.0553574410599973</v>
      </c>
    </row>
    <row r="1328" spans="1:4" x14ac:dyDescent="0.35">
      <c r="A1328" s="1">
        <v>39910</v>
      </c>
      <c r="B1328">
        <v>1275.42</v>
      </c>
      <c r="C1328" s="3">
        <f t="shared" si="40"/>
        <v>-2.8695453506968116E-2</v>
      </c>
      <c r="D1328" s="4">
        <f t="shared" si="41"/>
        <v>1.0266619875530292</v>
      </c>
    </row>
    <row r="1329" spans="1:4" x14ac:dyDescent="0.35">
      <c r="A1329" s="1">
        <v>39911</v>
      </c>
      <c r="B1329">
        <v>1300.75</v>
      </c>
      <c r="C1329" s="3">
        <f t="shared" si="40"/>
        <v>1.9860124508005228E-2</v>
      </c>
      <c r="D1329" s="4">
        <f t="shared" si="41"/>
        <v>1.0465221120610344</v>
      </c>
    </row>
    <row r="1330" spans="1:4" x14ac:dyDescent="0.35">
      <c r="A1330" s="1">
        <v>39912</v>
      </c>
      <c r="B1330">
        <v>1340.28</v>
      </c>
      <c r="C1330" s="3">
        <f t="shared" si="40"/>
        <v>3.0390159523352001E-2</v>
      </c>
      <c r="D1330" s="4">
        <f t="shared" si="41"/>
        <v>1.0769122715843864</v>
      </c>
    </row>
    <row r="1331" spans="1:4" x14ac:dyDescent="0.35">
      <c r="A1331" s="1">
        <v>39916</v>
      </c>
      <c r="B1331">
        <v>1336.67</v>
      </c>
      <c r="C1331" s="3">
        <f t="shared" si="40"/>
        <v>-2.6934670367385616E-3</v>
      </c>
      <c r="D1331" s="4">
        <f t="shared" si="41"/>
        <v>1.0742188045476477</v>
      </c>
    </row>
    <row r="1332" spans="1:4" x14ac:dyDescent="0.35">
      <c r="A1332" s="1">
        <v>39917</v>
      </c>
      <c r="B1332">
        <v>1322.31</v>
      </c>
      <c r="C1332" s="3">
        <f t="shared" si="40"/>
        <v>-1.0743115353827104E-2</v>
      </c>
      <c r="D1332" s="4">
        <f t="shared" si="41"/>
        <v>1.0634756891938206</v>
      </c>
    </row>
    <row r="1333" spans="1:4" x14ac:dyDescent="0.35">
      <c r="A1333" s="1">
        <v>39918</v>
      </c>
      <c r="B1333">
        <v>1316.51</v>
      </c>
      <c r="C1333" s="3">
        <f t="shared" si="40"/>
        <v>-4.3862634329316919E-3</v>
      </c>
      <c r="D1333" s="4">
        <f t="shared" si="41"/>
        <v>1.0590894257608889</v>
      </c>
    </row>
    <row r="1334" spans="1:4" x14ac:dyDescent="0.35">
      <c r="A1334" s="1">
        <v>39919</v>
      </c>
      <c r="B1334">
        <v>1352.98</v>
      </c>
      <c r="C1334" s="3">
        <f t="shared" si="40"/>
        <v>2.7702030368170316E-2</v>
      </c>
      <c r="D1334" s="4">
        <f t="shared" si="41"/>
        <v>1.0867914561290593</v>
      </c>
    </row>
    <row r="1335" spans="1:4" x14ac:dyDescent="0.35">
      <c r="A1335" s="1">
        <v>39920</v>
      </c>
      <c r="B1335">
        <v>1353.92</v>
      </c>
      <c r="C1335" s="3">
        <f t="shared" si="40"/>
        <v>6.9476267202772668E-4</v>
      </c>
      <c r="D1335" s="4">
        <f t="shared" si="41"/>
        <v>1.087486218801087</v>
      </c>
    </row>
    <row r="1336" spans="1:4" x14ac:dyDescent="0.35">
      <c r="A1336" s="1">
        <v>39923</v>
      </c>
      <c r="B1336">
        <v>1309.3699999999999</v>
      </c>
      <c r="C1336" s="3">
        <f t="shared" si="40"/>
        <v>-3.2904455211534067E-2</v>
      </c>
      <c r="D1336" s="4">
        <f t="shared" si="41"/>
        <v>1.0545817635895529</v>
      </c>
    </row>
    <row r="1337" spans="1:4" x14ac:dyDescent="0.35">
      <c r="A1337" s="1">
        <v>39924</v>
      </c>
      <c r="B1337">
        <v>1329.06</v>
      </c>
      <c r="C1337" s="3">
        <f t="shared" si="40"/>
        <v>1.5037766253999996E-2</v>
      </c>
      <c r="D1337" s="4">
        <f t="shared" si="41"/>
        <v>1.0696195298435529</v>
      </c>
    </row>
    <row r="1338" spans="1:4" x14ac:dyDescent="0.35">
      <c r="A1338" s="1">
        <v>39925</v>
      </c>
      <c r="B1338">
        <v>1335.72</v>
      </c>
      <c r="C1338" s="3">
        <f t="shared" si="40"/>
        <v>5.0110604487383359E-3</v>
      </c>
      <c r="D1338" s="4">
        <f t="shared" si="41"/>
        <v>1.0746305902922912</v>
      </c>
    </row>
    <row r="1339" spans="1:4" x14ac:dyDescent="0.35">
      <c r="A1339" s="1">
        <v>39926</v>
      </c>
      <c r="B1339">
        <v>1344.41</v>
      </c>
      <c r="C1339" s="3">
        <f t="shared" si="40"/>
        <v>6.5058545204084162E-3</v>
      </c>
      <c r="D1339" s="4">
        <f t="shared" si="41"/>
        <v>1.0811364448126997</v>
      </c>
    </row>
    <row r="1340" spans="1:4" x14ac:dyDescent="0.35">
      <c r="A1340" s="1">
        <v>39927</v>
      </c>
      <c r="B1340">
        <v>1373.28</v>
      </c>
      <c r="C1340" s="3">
        <f t="shared" si="40"/>
        <v>2.1474103882000106E-2</v>
      </c>
      <c r="D1340" s="4">
        <f t="shared" si="41"/>
        <v>1.1026105486946998</v>
      </c>
    </row>
    <row r="1341" spans="1:4" x14ac:dyDescent="0.35">
      <c r="A1341" s="1">
        <v>39930</v>
      </c>
      <c r="B1341">
        <v>1369.94</v>
      </c>
      <c r="C1341" s="3">
        <f t="shared" si="40"/>
        <v>-2.432133286729532E-3</v>
      </c>
      <c r="D1341" s="4">
        <f t="shared" si="41"/>
        <v>1.1001784154079703</v>
      </c>
    </row>
    <row r="1342" spans="1:4" x14ac:dyDescent="0.35">
      <c r="A1342" s="1">
        <v>39931</v>
      </c>
      <c r="B1342">
        <v>1361.92</v>
      </c>
      <c r="C1342" s="3">
        <f t="shared" si="40"/>
        <v>-5.8542709899703782E-3</v>
      </c>
      <c r="D1342" s="4">
        <f t="shared" si="41"/>
        <v>1.0943241444180001</v>
      </c>
    </row>
    <row r="1343" spans="1:4" x14ac:dyDescent="0.35">
      <c r="A1343" s="1">
        <v>39932</v>
      </c>
      <c r="B1343">
        <v>1382.38</v>
      </c>
      <c r="C1343" s="3">
        <f t="shared" si="40"/>
        <v>1.5022908834586568E-2</v>
      </c>
      <c r="D1343" s="4">
        <f t="shared" si="41"/>
        <v>1.1093470532525866</v>
      </c>
    </row>
    <row r="1344" spans="1:4" x14ac:dyDescent="0.35">
      <c r="A1344" s="1">
        <v>39933</v>
      </c>
      <c r="B1344">
        <v>1394.33</v>
      </c>
      <c r="C1344" s="3">
        <f t="shared" si="40"/>
        <v>8.6445116393465415E-3</v>
      </c>
      <c r="D1344" s="4">
        <f t="shared" si="41"/>
        <v>1.1179915648919332</v>
      </c>
    </row>
    <row r="1345" spans="1:4" x14ac:dyDescent="0.35">
      <c r="A1345" s="1">
        <v>39934</v>
      </c>
      <c r="B1345">
        <v>1396.62</v>
      </c>
      <c r="C1345" s="3">
        <f t="shared" si="40"/>
        <v>1.6423658674775687E-3</v>
      </c>
      <c r="D1345" s="4">
        <f t="shared" si="41"/>
        <v>1.1196339307594108</v>
      </c>
    </row>
    <row r="1346" spans="1:4" x14ac:dyDescent="0.35">
      <c r="A1346" s="1">
        <v>39937</v>
      </c>
      <c r="B1346">
        <v>1427.96</v>
      </c>
      <c r="C1346" s="3">
        <f t="shared" si="40"/>
        <v>2.243989059300322E-2</v>
      </c>
      <c r="D1346" s="4">
        <f t="shared" si="41"/>
        <v>1.142073821352414</v>
      </c>
    </row>
    <row r="1347" spans="1:4" x14ac:dyDescent="0.35">
      <c r="A1347" s="1">
        <v>39938</v>
      </c>
      <c r="B1347">
        <v>1423.81</v>
      </c>
      <c r="C1347" s="3">
        <f t="shared" si="40"/>
        <v>-2.9062438723774786E-3</v>
      </c>
      <c r="D1347" s="4">
        <f t="shared" si="41"/>
        <v>1.1391675774800365</v>
      </c>
    </row>
    <row r="1348" spans="1:4" x14ac:dyDescent="0.35">
      <c r="A1348" s="1">
        <v>39939</v>
      </c>
      <c r="B1348">
        <v>1423.85</v>
      </c>
      <c r="C1348" s="3">
        <f t="shared" si="40"/>
        <v>2.8093636089021601E-5</v>
      </c>
      <c r="D1348" s="4">
        <f t="shared" si="41"/>
        <v>1.1391956711161255</v>
      </c>
    </row>
    <row r="1349" spans="1:4" x14ac:dyDescent="0.35">
      <c r="A1349" s="1">
        <v>39940</v>
      </c>
      <c r="B1349">
        <v>1389.83</v>
      </c>
      <c r="C1349" s="3">
        <f t="shared" ref="C1349:C1412" si="42">(B1349/B1348-1)</f>
        <v>-2.3892966253467707E-2</v>
      </c>
      <c r="D1349" s="4">
        <f t="shared" ref="D1349:D1412" si="43">+C1349+D1348</f>
        <v>1.1153027048626578</v>
      </c>
    </row>
    <row r="1350" spans="1:4" x14ac:dyDescent="0.35">
      <c r="A1350" s="1">
        <v>39941</v>
      </c>
      <c r="B1350">
        <v>1394.16</v>
      </c>
      <c r="C1350" s="3">
        <f t="shared" si="42"/>
        <v>3.1154889446911582E-3</v>
      </c>
      <c r="D1350" s="4">
        <f t="shared" si="43"/>
        <v>1.118418193807349</v>
      </c>
    </row>
    <row r="1351" spans="1:4" x14ac:dyDescent="0.35">
      <c r="A1351" s="1">
        <v>39944</v>
      </c>
      <c r="B1351">
        <v>1395.79</v>
      </c>
      <c r="C1351" s="3">
        <f t="shared" si="42"/>
        <v>1.1691627933665405E-3</v>
      </c>
      <c r="D1351" s="4">
        <f t="shared" si="43"/>
        <v>1.1195873566007155</v>
      </c>
    </row>
    <row r="1352" spans="1:4" x14ac:dyDescent="0.35">
      <c r="A1352" s="1">
        <v>39945</v>
      </c>
      <c r="B1352">
        <v>1377.4</v>
      </c>
      <c r="C1352" s="3">
        <f t="shared" si="42"/>
        <v>-1.3175334398440985E-2</v>
      </c>
      <c r="D1352" s="4">
        <f t="shared" si="43"/>
        <v>1.1064120222022744</v>
      </c>
    </row>
    <row r="1353" spans="1:4" x14ac:dyDescent="0.35">
      <c r="A1353" s="1">
        <v>39946</v>
      </c>
      <c r="B1353">
        <v>1339.83</v>
      </c>
      <c r="C1353" s="3">
        <f t="shared" si="42"/>
        <v>-2.7276027297807537E-2</v>
      </c>
      <c r="D1353" s="4">
        <f t="shared" si="43"/>
        <v>1.0791359949044668</v>
      </c>
    </row>
    <row r="1354" spans="1:4" x14ac:dyDescent="0.35">
      <c r="A1354" s="1">
        <v>39947</v>
      </c>
      <c r="B1354">
        <v>1359.67</v>
      </c>
      <c r="C1354" s="3">
        <f t="shared" si="42"/>
        <v>1.4807848756931863E-2</v>
      </c>
      <c r="D1354" s="4">
        <f t="shared" si="43"/>
        <v>1.0939438436613986</v>
      </c>
    </row>
    <row r="1355" spans="1:4" x14ac:dyDescent="0.35">
      <c r="A1355" s="1">
        <v>39948</v>
      </c>
      <c r="B1355">
        <v>1355.11</v>
      </c>
      <c r="C1355" s="3">
        <f t="shared" si="42"/>
        <v>-3.3537549552465906E-3</v>
      </c>
      <c r="D1355" s="4">
        <f t="shared" si="43"/>
        <v>1.0905900887061519</v>
      </c>
    </row>
    <row r="1356" spans="1:4" x14ac:dyDescent="0.35">
      <c r="A1356" s="1">
        <v>39951</v>
      </c>
      <c r="B1356">
        <v>1392.73</v>
      </c>
      <c r="C1356" s="3">
        <f t="shared" si="42"/>
        <v>2.7761583930455913E-2</v>
      </c>
      <c r="D1356" s="4">
        <f t="shared" si="43"/>
        <v>1.1183516726366078</v>
      </c>
    </row>
    <row r="1357" spans="1:4" x14ac:dyDescent="0.35">
      <c r="A1357" s="1">
        <v>39952</v>
      </c>
      <c r="B1357">
        <v>1398.05</v>
      </c>
      <c r="C1357" s="3">
        <f t="shared" si="42"/>
        <v>3.819835861940124E-3</v>
      </c>
      <c r="D1357" s="4">
        <f t="shared" si="43"/>
        <v>1.122171508498548</v>
      </c>
    </row>
    <row r="1358" spans="1:4" x14ac:dyDescent="0.35">
      <c r="A1358" s="1">
        <v>39953</v>
      </c>
      <c r="B1358">
        <v>1393.72</v>
      </c>
      <c r="C1358" s="3">
        <f t="shared" si="42"/>
        <v>-3.0971710596902069E-3</v>
      </c>
      <c r="D1358" s="4">
        <f t="shared" si="43"/>
        <v>1.1190743374388576</v>
      </c>
    </row>
    <row r="1359" spans="1:4" x14ac:dyDescent="0.35">
      <c r="A1359" s="1">
        <v>39954</v>
      </c>
      <c r="B1359">
        <v>1367.39</v>
      </c>
      <c r="C1359" s="3">
        <f t="shared" si="42"/>
        <v>-1.8891886462130025E-2</v>
      </c>
      <c r="D1359" s="4">
        <f t="shared" si="43"/>
        <v>1.1001824509767277</v>
      </c>
    </row>
    <row r="1360" spans="1:4" x14ac:dyDescent="0.35">
      <c r="A1360" s="1">
        <v>39955</v>
      </c>
      <c r="B1360">
        <v>1363.17</v>
      </c>
      <c r="C1360" s="3">
        <f t="shared" si="42"/>
        <v>-3.086171465346399E-3</v>
      </c>
      <c r="D1360" s="4">
        <f t="shared" si="43"/>
        <v>1.0970962795113812</v>
      </c>
    </row>
    <row r="1361" spans="1:4" x14ac:dyDescent="0.35">
      <c r="A1361" s="1">
        <v>39959</v>
      </c>
      <c r="B1361">
        <v>1412.61</v>
      </c>
      <c r="C1361" s="3">
        <f t="shared" si="42"/>
        <v>3.6268403794097459E-2</v>
      </c>
      <c r="D1361" s="4">
        <f t="shared" si="43"/>
        <v>1.1333646833054787</v>
      </c>
    </row>
    <row r="1362" spans="1:4" x14ac:dyDescent="0.35">
      <c r="A1362" s="1">
        <v>39960</v>
      </c>
      <c r="B1362">
        <v>1401.88</v>
      </c>
      <c r="C1362" s="3">
        <f t="shared" si="42"/>
        <v>-7.5958686403181375E-3</v>
      </c>
      <c r="D1362" s="4">
        <f t="shared" si="43"/>
        <v>1.1257688146651605</v>
      </c>
    </row>
    <row r="1363" spans="1:4" x14ac:dyDescent="0.35">
      <c r="A1363" s="1">
        <v>39961</v>
      </c>
      <c r="B1363">
        <v>1420.31</v>
      </c>
      <c r="C1363" s="3">
        <f t="shared" si="42"/>
        <v>1.3146631666048236E-2</v>
      </c>
      <c r="D1363" s="4">
        <f t="shared" si="43"/>
        <v>1.1389154463312088</v>
      </c>
    </row>
    <row r="1364" spans="1:4" x14ac:dyDescent="0.35">
      <c r="A1364" s="1">
        <v>39962</v>
      </c>
      <c r="B1364">
        <v>1435.57</v>
      </c>
      <c r="C1364" s="3">
        <f t="shared" si="42"/>
        <v>1.0744133323006944E-2</v>
      </c>
      <c r="D1364" s="4">
        <f t="shared" si="43"/>
        <v>1.1496595796542157</v>
      </c>
    </row>
    <row r="1365" spans="1:4" x14ac:dyDescent="0.35">
      <c r="A1365" s="1">
        <v>39965</v>
      </c>
      <c r="B1365">
        <v>1477.12</v>
      </c>
      <c r="C1365" s="3">
        <f t="shared" si="42"/>
        <v>2.894320722779109E-2</v>
      </c>
      <c r="D1365" s="4">
        <f t="shared" si="43"/>
        <v>1.1786027868820068</v>
      </c>
    </row>
    <row r="1366" spans="1:4" x14ac:dyDescent="0.35">
      <c r="A1366" s="1">
        <v>39966</v>
      </c>
      <c r="B1366">
        <v>1480.31</v>
      </c>
      <c r="C1366" s="3">
        <f t="shared" si="42"/>
        <v>2.1596078856152001E-3</v>
      </c>
      <c r="D1366" s="4">
        <f t="shared" si="43"/>
        <v>1.180762394767622</v>
      </c>
    </row>
    <row r="1367" spans="1:4" x14ac:dyDescent="0.35">
      <c r="A1367" s="1">
        <v>39967</v>
      </c>
      <c r="B1367">
        <v>1475.44</v>
      </c>
      <c r="C1367" s="3">
        <f t="shared" si="42"/>
        <v>-3.2898514500340204E-3</v>
      </c>
      <c r="D1367" s="4">
        <f t="shared" si="43"/>
        <v>1.1774725433175881</v>
      </c>
    </row>
    <row r="1368" spans="1:4" x14ac:dyDescent="0.35">
      <c r="A1368" s="1">
        <v>39968</v>
      </c>
      <c r="B1368">
        <v>1492.74</v>
      </c>
      <c r="C1368" s="3">
        <f t="shared" si="42"/>
        <v>1.1725315837987305E-2</v>
      </c>
      <c r="D1368" s="4">
        <f t="shared" si="43"/>
        <v>1.1891978591555754</v>
      </c>
    </row>
    <row r="1369" spans="1:4" x14ac:dyDescent="0.35">
      <c r="A1369" s="1">
        <v>39969</v>
      </c>
      <c r="B1369">
        <v>1493.21</v>
      </c>
      <c r="C1369" s="3">
        <f t="shared" si="42"/>
        <v>3.1485724238655699E-4</v>
      </c>
      <c r="D1369" s="4">
        <f t="shared" si="43"/>
        <v>1.189512716397962</v>
      </c>
    </row>
    <row r="1370" spans="1:4" x14ac:dyDescent="0.35">
      <c r="A1370" s="1">
        <v>39972</v>
      </c>
      <c r="B1370">
        <v>1488.49</v>
      </c>
      <c r="C1370" s="3">
        <f t="shared" si="42"/>
        <v>-3.160975348410533E-3</v>
      </c>
      <c r="D1370" s="4">
        <f t="shared" si="43"/>
        <v>1.1863517410495514</v>
      </c>
    </row>
    <row r="1371" spans="1:4" x14ac:dyDescent="0.35">
      <c r="A1371" s="1">
        <v>39973</v>
      </c>
      <c r="B1371">
        <v>1501.55</v>
      </c>
      <c r="C1371" s="3">
        <f t="shared" si="42"/>
        <v>8.7739924352867593E-3</v>
      </c>
      <c r="D1371" s="4">
        <f t="shared" si="43"/>
        <v>1.1951257334848382</v>
      </c>
    </row>
    <row r="1372" spans="1:4" x14ac:dyDescent="0.35">
      <c r="A1372" s="1">
        <v>39974</v>
      </c>
      <c r="B1372">
        <v>1495.27</v>
      </c>
      <c r="C1372" s="3">
        <f t="shared" si="42"/>
        <v>-4.1823449102593724E-3</v>
      </c>
      <c r="D1372" s="4">
        <f t="shared" si="43"/>
        <v>1.1909433885745788</v>
      </c>
    </row>
    <row r="1373" spans="1:4" x14ac:dyDescent="0.35">
      <c r="A1373" s="1">
        <v>39975</v>
      </c>
      <c r="B1373">
        <v>1497.01</v>
      </c>
      <c r="C1373" s="3">
        <f t="shared" si="42"/>
        <v>1.163669437626691E-3</v>
      </c>
      <c r="D1373" s="4">
        <f t="shared" si="43"/>
        <v>1.1921070580122055</v>
      </c>
    </row>
    <row r="1374" spans="1:4" x14ac:dyDescent="0.35">
      <c r="A1374" s="1">
        <v>39976</v>
      </c>
      <c r="B1374">
        <v>1489.97</v>
      </c>
      <c r="C1374" s="3">
        <f t="shared" si="42"/>
        <v>-4.7027073967441657E-3</v>
      </c>
      <c r="D1374" s="4">
        <f t="shared" si="43"/>
        <v>1.1874043506154615</v>
      </c>
    </row>
    <row r="1375" spans="1:4" x14ac:dyDescent="0.35">
      <c r="A1375" s="1">
        <v>39979</v>
      </c>
      <c r="B1375">
        <v>1456.96</v>
      </c>
      <c r="C1375" s="3">
        <f t="shared" si="42"/>
        <v>-2.2154808486076871E-2</v>
      </c>
      <c r="D1375" s="4">
        <f t="shared" si="43"/>
        <v>1.1652495421293847</v>
      </c>
    </row>
    <row r="1376" spans="1:4" x14ac:dyDescent="0.35">
      <c r="A1376" s="1">
        <v>39980</v>
      </c>
      <c r="B1376">
        <v>1443.25</v>
      </c>
      <c r="C1376" s="3">
        <f t="shared" si="42"/>
        <v>-9.4100043927081156E-3</v>
      </c>
      <c r="D1376" s="4">
        <f t="shared" si="43"/>
        <v>1.1558395377366766</v>
      </c>
    </row>
    <row r="1377" spans="1:4" x14ac:dyDescent="0.35">
      <c r="A1377" s="1">
        <v>39981</v>
      </c>
      <c r="B1377">
        <v>1455.89</v>
      </c>
      <c r="C1377" s="3">
        <f t="shared" si="42"/>
        <v>8.7580114325307434E-3</v>
      </c>
      <c r="D1377" s="4">
        <f t="shared" si="43"/>
        <v>1.1645975491692073</v>
      </c>
    </row>
    <row r="1378" spans="1:4" x14ac:dyDescent="0.35">
      <c r="A1378" s="1">
        <v>39982</v>
      </c>
      <c r="B1378">
        <v>1453.8</v>
      </c>
      <c r="C1378" s="3">
        <f t="shared" si="42"/>
        <v>-1.4355480153034339E-3</v>
      </c>
      <c r="D1378" s="4">
        <f t="shared" si="43"/>
        <v>1.1631620011539039</v>
      </c>
    </row>
    <row r="1379" spans="1:4" x14ac:dyDescent="0.35">
      <c r="A1379" s="1">
        <v>39983</v>
      </c>
      <c r="B1379">
        <v>1471.23</v>
      </c>
      <c r="C1379" s="3">
        <f t="shared" si="42"/>
        <v>1.1989269500619182E-2</v>
      </c>
      <c r="D1379" s="4">
        <f t="shared" si="43"/>
        <v>1.1751512706545231</v>
      </c>
    </row>
    <row r="1380" spans="1:4" x14ac:dyDescent="0.35">
      <c r="A1380" s="1">
        <v>39986</v>
      </c>
      <c r="B1380">
        <v>1426.61</v>
      </c>
      <c r="C1380" s="3">
        <f t="shared" si="42"/>
        <v>-3.0328364701644239E-2</v>
      </c>
      <c r="D1380" s="4">
        <f t="shared" si="43"/>
        <v>1.1448229059528789</v>
      </c>
    </row>
    <row r="1381" spans="1:4" x14ac:dyDescent="0.35">
      <c r="A1381" s="1">
        <v>39987</v>
      </c>
      <c r="B1381">
        <v>1424.46</v>
      </c>
      <c r="C1381" s="3">
        <f t="shared" si="42"/>
        <v>-1.5070692060197288E-3</v>
      </c>
      <c r="D1381" s="4">
        <f t="shared" si="43"/>
        <v>1.1433158367468592</v>
      </c>
    </row>
    <row r="1382" spans="1:4" x14ac:dyDescent="0.35">
      <c r="A1382" s="1">
        <v>39988</v>
      </c>
      <c r="B1382">
        <v>1447.06</v>
      </c>
      <c r="C1382" s="3">
        <f t="shared" si="42"/>
        <v>1.5865661373432705E-2</v>
      </c>
      <c r="D1382" s="4">
        <f t="shared" si="43"/>
        <v>1.1591814981202919</v>
      </c>
    </row>
    <row r="1383" spans="1:4" x14ac:dyDescent="0.35">
      <c r="A1383" s="1">
        <v>39989</v>
      </c>
      <c r="B1383">
        <v>1475.82</v>
      </c>
      <c r="C1383" s="3">
        <f t="shared" si="42"/>
        <v>1.9874780589609342E-2</v>
      </c>
      <c r="D1383" s="4">
        <f t="shared" si="43"/>
        <v>1.1790562787099013</v>
      </c>
    </row>
    <row r="1384" spans="1:4" x14ac:dyDescent="0.35">
      <c r="A1384" s="1">
        <v>39990</v>
      </c>
      <c r="B1384">
        <v>1480.2</v>
      </c>
      <c r="C1384" s="3">
        <f t="shared" si="42"/>
        <v>2.9678416067000501E-3</v>
      </c>
      <c r="D1384" s="4">
        <f t="shared" si="43"/>
        <v>1.1820241203166013</v>
      </c>
    </row>
    <row r="1385" spans="1:4" x14ac:dyDescent="0.35">
      <c r="A1385" s="1">
        <v>39993</v>
      </c>
      <c r="B1385">
        <v>1483.83</v>
      </c>
      <c r="C1385" s="3">
        <f t="shared" si="42"/>
        <v>2.4523713011754822E-3</v>
      </c>
      <c r="D1385" s="4">
        <f t="shared" si="43"/>
        <v>1.1844764916177768</v>
      </c>
    </row>
    <row r="1386" spans="1:4" x14ac:dyDescent="0.35">
      <c r="A1386" s="1">
        <v>39994</v>
      </c>
      <c r="B1386">
        <v>1477.25</v>
      </c>
      <c r="C1386" s="3">
        <f t="shared" si="42"/>
        <v>-4.4344702560266125E-3</v>
      </c>
      <c r="D1386" s="4">
        <f t="shared" si="43"/>
        <v>1.1800420213617502</v>
      </c>
    </row>
    <row r="1387" spans="1:4" x14ac:dyDescent="0.35">
      <c r="A1387" s="1">
        <v>39995</v>
      </c>
      <c r="B1387">
        <v>1481.34</v>
      </c>
      <c r="C1387" s="3">
        <f t="shared" si="42"/>
        <v>2.7686579793535504E-3</v>
      </c>
      <c r="D1387" s="4">
        <f t="shared" si="43"/>
        <v>1.1828106793411037</v>
      </c>
    </row>
    <row r="1388" spans="1:4" x14ac:dyDescent="0.35">
      <c r="A1388" s="1">
        <v>39996</v>
      </c>
      <c r="B1388">
        <v>1446.28</v>
      </c>
      <c r="C1388" s="3">
        <f t="shared" si="42"/>
        <v>-2.3667760271105842E-2</v>
      </c>
      <c r="D1388" s="4">
        <f t="shared" si="43"/>
        <v>1.159142919069998</v>
      </c>
    </row>
    <row r="1389" spans="1:4" x14ac:dyDescent="0.35">
      <c r="A1389" s="1">
        <v>40000</v>
      </c>
      <c r="B1389">
        <v>1441.01</v>
      </c>
      <c r="C1389" s="3">
        <f t="shared" si="42"/>
        <v>-3.6438310700556142E-3</v>
      </c>
      <c r="D1389" s="4">
        <f t="shared" si="43"/>
        <v>1.1554990879999423</v>
      </c>
    </row>
    <row r="1390" spans="1:4" x14ac:dyDescent="0.35">
      <c r="A1390" s="1">
        <v>40001</v>
      </c>
      <c r="B1390">
        <v>1404.78</v>
      </c>
      <c r="C1390" s="3">
        <f t="shared" si="42"/>
        <v>-2.5142087841167005E-2</v>
      </c>
      <c r="D1390" s="4">
        <f t="shared" si="43"/>
        <v>1.1303570001587753</v>
      </c>
    </row>
    <row r="1391" spans="1:4" x14ac:dyDescent="0.35">
      <c r="A1391" s="1">
        <v>40002</v>
      </c>
      <c r="B1391">
        <v>1411.53</v>
      </c>
      <c r="C1391" s="3">
        <f t="shared" si="42"/>
        <v>4.8050228505531756E-3</v>
      </c>
      <c r="D1391" s="4">
        <f t="shared" si="43"/>
        <v>1.1351620230093284</v>
      </c>
    </row>
    <row r="1392" spans="1:4" x14ac:dyDescent="0.35">
      <c r="A1392" s="1">
        <v>40003</v>
      </c>
      <c r="B1392">
        <v>1414.98</v>
      </c>
      <c r="C1392" s="3">
        <f t="shared" si="42"/>
        <v>2.444156340991821E-3</v>
      </c>
      <c r="D1392" s="4">
        <f t="shared" si="43"/>
        <v>1.1376061793503203</v>
      </c>
    </row>
    <row r="1393" spans="1:4" x14ac:dyDescent="0.35">
      <c r="A1393" s="1">
        <v>40004</v>
      </c>
      <c r="B1393">
        <v>1419.84</v>
      </c>
      <c r="C1393" s="3">
        <f t="shared" si="42"/>
        <v>3.4346775219435965E-3</v>
      </c>
      <c r="D1393" s="4">
        <f t="shared" si="43"/>
        <v>1.1410408568722639</v>
      </c>
    </row>
    <row r="1394" spans="1:4" x14ac:dyDescent="0.35">
      <c r="A1394" s="1">
        <v>40007</v>
      </c>
      <c r="B1394">
        <v>1447.7</v>
      </c>
      <c r="C1394" s="3">
        <f t="shared" si="42"/>
        <v>1.9621929231462776E-2</v>
      </c>
      <c r="D1394" s="4">
        <f t="shared" si="43"/>
        <v>1.1606627861037266</v>
      </c>
    </row>
    <row r="1395" spans="1:4" x14ac:dyDescent="0.35">
      <c r="A1395" s="1">
        <v>40008</v>
      </c>
      <c r="B1395">
        <v>1452.84</v>
      </c>
      <c r="C1395" s="3">
        <f t="shared" si="42"/>
        <v>3.5504593493125292E-3</v>
      </c>
      <c r="D1395" s="4">
        <f t="shared" si="43"/>
        <v>1.1642132454530392</v>
      </c>
    </row>
    <row r="1396" spans="1:4" x14ac:dyDescent="0.35">
      <c r="A1396" s="1">
        <v>40009</v>
      </c>
      <c r="B1396">
        <v>1500.98</v>
      </c>
      <c r="C1396" s="3">
        <f t="shared" si="42"/>
        <v>3.3135100905812065E-2</v>
      </c>
      <c r="D1396" s="4">
        <f t="shared" si="43"/>
        <v>1.1973483463588512</v>
      </c>
    </row>
    <row r="1397" spans="1:4" x14ac:dyDescent="0.35">
      <c r="A1397" s="1">
        <v>40010</v>
      </c>
      <c r="B1397">
        <v>1518.87</v>
      </c>
      <c r="C1397" s="3">
        <f t="shared" si="42"/>
        <v>1.1918879665285154E-2</v>
      </c>
      <c r="D1397" s="4">
        <f t="shared" si="43"/>
        <v>1.2092672260241364</v>
      </c>
    </row>
    <row r="1398" spans="1:4" x14ac:dyDescent="0.35">
      <c r="A1398" s="1">
        <v>40011</v>
      </c>
      <c r="B1398">
        <v>1527.26</v>
      </c>
      <c r="C1398" s="3">
        <f t="shared" si="42"/>
        <v>5.5238433835680389E-3</v>
      </c>
      <c r="D1398" s="4">
        <f t="shared" si="43"/>
        <v>1.2147910694077044</v>
      </c>
    </row>
    <row r="1399" spans="1:4" x14ac:dyDescent="0.35">
      <c r="A1399" s="1">
        <v>40014</v>
      </c>
      <c r="B1399">
        <v>1544</v>
      </c>
      <c r="C1399" s="3">
        <f t="shared" si="42"/>
        <v>1.0960805625761072E-2</v>
      </c>
      <c r="D1399" s="4">
        <f t="shared" si="43"/>
        <v>1.2257518750334655</v>
      </c>
    </row>
    <row r="1400" spans="1:4" x14ac:dyDescent="0.35">
      <c r="A1400" s="1">
        <v>40015</v>
      </c>
      <c r="B1400">
        <v>1553.01</v>
      </c>
      <c r="C1400" s="3">
        <f t="shared" si="42"/>
        <v>5.8354922279792998E-3</v>
      </c>
      <c r="D1400" s="4">
        <f t="shared" si="43"/>
        <v>1.2315873672614448</v>
      </c>
    </row>
    <row r="1401" spans="1:4" x14ac:dyDescent="0.35">
      <c r="A1401" s="1">
        <v>40016</v>
      </c>
      <c r="B1401">
        <v>1565</v>
      </c>
      <c r="C1401" s="3">
        <f t="shared" si="42"/>
        <v>7.7204911752017935E-3</v>
      </c>
      <c r="D1401" s="4">
        <f t="shared" si="43"/>
        <v>1.2393078584366466</v>
      </c>
    </row>
    <row r="1402" spans="1:4" x14ac:dyDescent="0.35">
      <c r="A1402" s="1">
        <v>40017</v>
      </c>
      <c r="B1402">
        <v>1601.52</v>
      </c>
      <c r="C1402" s="3">
        <f t="shared" si="42"/>
        <v>2.3335463258785882E-2</v>
      </c>
      <c r="D1402" s="4">
        <f t="shared" si="43"/>
        <v>1.2626433216954325</v>
      </c>
    </row>
    <row r="1403" spans="1:4" x14ac:dyDescent="0.35">
      <c r="A1403" s="1">
        <v>40018</v>
      </c>
      <c r="B1403">
        <v>1599.06</v>
      </c>
      <c r="C1403" s="3">
        <f t="shared" si="42"/>
        <v>-1.5360407612767801E-3</v>
      </c>
      <c r="D1403" s="4">
        <f t="shared" si="43"/>
        <v>1.2611072809341557</v>
      </c>
    </row>
    <row r="1404" spans="1:4" x14ac:dyDescent="0.35">
      <c r="A1404" s="1">
        <v>40021</v>
      </c>
      <c r="B1404">
        <v>1599.31</v>
      </c>
      <c r="C1404" s="3">
        <f t="shared" si="42"/>
        <v>1.5634185083746033E-4</v>
      </c>
      <c r="D1404" s="4">
        <f t="shared" si="43"/>
        <v>1.2612636227849932</v>
      </c>
    </row>
    <row r="1405" spans="1:4" x14ac:dyDescent="0.35">
      <c r="A1405" s="1">
        <v>40022</v>
      </c>
      <c r="B1405">
        <v>1605.47</v>
      </c>
      <c r="C1405" s="3">
        <f t="shared" si="42"/>
        <v>3.8516610288186204E-3</v>
      </c>
      <c r="D1405" s="4">
        <f t="shared" si="43"/>
        <v>1.2651152838138118</v>
      </c>
    </row>
    <row r="1406" spans="1:4" x14ac:dyDescent="0.35">
      <c r="A1406" s="1">
        <v>40023</v>
      </c>
      <c r="B1406">
        <v>1599.61</v>
      </c>
      <c r="C1406" s="3">
        <f t="shared" si="42"/>
        <v>-3.6500214890344829E-3</v>
      </c>
      <c r="D1406" s="4">
        <f t="shared" si="43"/>
        <v>1.2614652623247773</v>
      </c>
    </row>
    <row r="1407" spans="1:4" x14ac:dyDescent="0.35">
      <c r="A1407" s="1">
        <v>40024</v>
      </c>
      <c r="B1407">
        <v>1609.87</v>
      </c>
      <c r="C1407" s="3">
        <f t="shared" si="42"/>
        <v>6.4140634279605813E-3</v>
      </c>
      <c r="D1407" s="4">
        <f t="shared" si="43"/>
        <v>1.2678793257527379</v>
      </c>
    </row>
    <row r="1408" spans="1:4" x14ac:dyDescent="0.35">
      <c r="A1408" s="1">
        <v>40025</v>
      </c>
      <c r="B1408">
        <v>1603.36</v>
      </c>
      <c r="C1408" s="3">
        <f t="shared" si="42"/>
        <v>-4.0438047792679122E-3</v>
      </c>
      <c r="D1408" s="4">
        <f t="shared" si="43"/>
        <v>1.26383552097347</v>
      </c>
    </row>
    <row r="1409" spans="1:4" x14ac:dyDescent="0.35">
      <c r="A1409" s="1">
        <v>40028</v>
      </c>
      <c r="B1409">
        <v>1628.12</v>
      </c>
      <c r="C1409" s="3">
        <f t="shared" si="42"/>
        <v>1.5442570601736261E-2</v>
      </c>
      <c r="D1409" s="4">
        <f t="shared" si="43"/>
        <v>1.2792780915752062</v>
      </c>
    </row>
    <row r="1410" spans="1:4" x14ac:dyDescent="0.35">
      <c r="A1410" s="1">
        <v>40029</v>
      </c>
      <c r="B1410">
        <v>1628.49</v>
      </c>
      <c r="C1410" s="3">
        <f t="shared" si="42"/>
        <v>2.2725597621797711E-4</v>
      </c>
      <c r="D1410" s="4">
        <f t="shared" si="43"/>
        <v>1.2795053475514242</v>
      </c>
    </row>
    <row r="1411" spans="1:4" x14ac:dyDescent="0.35">
      <c r="A1411" s="1">
        <v>40030</v>
      </c>
      <c r="B1411">
        <v>1614.44</v>
      </c>
      <c r="C1411" s="3">
        <f t="shared" si="42"/>
        <v>-8.6276243636742578E-3</v>
      </c>
      <c r="D1411" s="4">
        <f t="shared" si="43"/>
        <v>1.2708777231877499</v>
      </c>
    </row>
    <row r="1412" spans="1:4" x14ac:dyDescent="0.35">
      <c r="A1412" s="1">
        <v>40031</v>
      </c>
      <c r="B1412">
        <v>1600.29</v>
      </c>
      <c r="C1412" s="3">
        <f t="shared" si="42"/>
        <v>-8.7646490423924917E-3</v>
      </c>
      <c r="D1412" s="4">
        <f t="shared" si="43"/>
        <v>1.2621130741453574</v>
      </c>
    </row>
    <row r="1413" spans="1:4" x14ac:dyDescent="0.35">
      <c r="A1413" s="1">
        <v>40032</v>
      </c>
      <c r="B1413">
        <v>1619.49</v>
      </c>
      <c r="C1413" s="3">
        <f t="shared" ref="C1413:C1476" si="44">(B1413/B1412-1)</f>
        <v>1.1997825394147288E-2</v>
      </c>
      <c r="D1413" s="4">
        <f t="shared" ref="D1413:D1476" si="45">+C1413+D1412</f>
        <v>1.2741108995395047</v>
      </c>
    </row>
    <row r="1414" spans="1:4" x14ac:dyDescent="0.35">
      <c r="A1414" s="1">
        <v>40035</v>
      </c>
      <c r="B1414">
        <v>1610.43</v>
      </c>
      <c r="C1414" s="3">
        <f t="shared" si="44"/>
        <v>-5.5943537780411834E-3</v>
      </c>
      <c r="D1414" s="4">
        <f t="shared" si="45"/>
        <v>1.2685165457614636</v>
      </c>
    </row>
    <row r="1415" spans="1:4" x14ac:dyDescent="0.35">
      <c r="A1415" s="1">
        <v>40036</v>
      </c>
      <c r="B1415">
        <v>1594.69</v>
      </c>
      <c r="C1415" s="3">
        <f t="shared" si="44"/>
        <v>-9.7737871251777353E-3</v>
      </c>
      <c r="D1415" s="4">
        <f t="shared" si="45"/>
        <v>1.2587427586362858</v>
      </c>
    </row>
    <row r="1416" spans="1:4" x14ac:dyDescent="0.35">
      <c r="A1416" s="1">
        <v>40037</v>
      </c>
      <c r="B1416">
        <v>1619.59</v>
      </c>
      <c r="C1416" s="3">
        <f t="shared" si="44"/>
        <v>1.5614320024581518E-2</v>
      </c>
      <c r="D1416" s="4">
        <f t="shared" si="45"/>
        <v>1.2743570786608673</v>
      </c>
    </row>
    <row r="1417" spans="1:4" x14ac:dyDescent="0.35">
      <c r="A1417" s="1">
        <v>40038</v>
      </c>
      <c r="B1417">
        <v>1628.65</v>
      </c>
      <c r="C1417" s="3">
        <f t="shared" si="44"/>
        <v>5.5940083601406787E-3</v>
      </c>
      <c r="D1417" s="4">
        <f t="shared" si="45"/>
        <v>1.279951087021008</v>
      </c>
    </row>
    <row r="1418" spans="1:4" x14ac:dyDescent="0.35">
      <c r="A1418" s="1">
        <v>40039</v>
      </c>
      <c r="B1418">
        <v>1611.58</v>
      </c>
      <c r="C1418" s="3">
        <f t="shared" si="44"/>
        <v>-1.0481073281552344E-2</v>
      </c>
      <c r="D1418" s="4">
        <f t="shared" si="45"/>
        <v>1.2694700137394557</v>
      </c>
    </row>
    <row r="1419" spans="1:4" x14ac:dyDescent="0.35">
      <c r="A1419" s="1">
        <v>40042</v>
      </c>
      <c r="B1419">
        <v>1564.89</v>
      </c>
      <c r="C1419" s="3">
        <f t="shared" si="44"/>
        <v>-2.8971568274612336E-2</v>
      </c>
      <c r="D1419" s="4">
        <f t="shared" si="45"/>
        <v>1.2404984454648433</v>
      </c>
    </row>
    <row r="1420" spans="1:4" x14ac:dyDescent="0.35">
      <c r="A1420" s="1">
        <v>40043</v>
      </c>
      <c r="B1420">
        <v>1586.5</v>
      </c>
      <c r="C1420" s="3">
        <f t="shared" si="44"/>
        <v>1.3809277329396963E-2</v>
      </c>
      <c r="D1420" s="4">
        <f t="shared" si="45"/>
        <v>1.2543077227942403</v>
      </c>
    </row>
    <row r="1421" spans="1:4" x14ac:dyDescent="0.35">
      <c r="A1421" s="1">
        <v>40044</v>
      </c>
      <c r="B1421">
        <v>1596.61</v>
      </c>
      <c r="C1421" s="3">
        <f t="shared" si="44"/>
        <v>6.3725181216514049E-3</v>
      </c>
      <c r="D1421" s="4">
        <f t="shared" si="45"/>
        <v>1.2606802409158917</v>
      </c>
    </row>
    <row r="1422" spans="1:4" x14ac:dyDescent="0.35">
      <c r="A1422" s="1">
        <v>40045</v>
      </c>
      <c r="B1422">
        <v>1614.22</v>
      </c>
      <c r="C1422" s="3">
        <f t="shared" si="44"/>
        <v>1.1029619005267444E-2</v>
      </c>
      <c r="D1422" s="4">
        <f t="shared" si="45"/>
        <v>1.2717098599211591</v>
      </c>
    </row>
    <row r="1423" spans="1:4" x14ac:dyDescent="0.35">
      <c r="A1423" s="1">
        <v>40046</v>
      </c>
      <c r="B1423">
        <v>1637.78</v>
      </c>
      <c r="C1423" s="3">
        <f t="shared" si="44"/>
        <v>1.459528440980784E-2</v>
      </c>
      <c r="D1423" s="4">
        <f t="shared" si="45"/>
        <v>1.286305144330967</v>
      </c>
    </row>
    <row r="1424" spans="1:4" x14ac:dyDescent="0.35">
      <c r="A1424" s="1">
        <v>40049</v>
      </c>
      <c r="B1424">
        <v>1634.78</v>
      </c>
      <c r="C1424" s="3">
        <f t="shared" si="44"/>
        <v>-1.8317478538021348E-3</v>
      </c>
      <c r="D1424" s="4">
        <f t="shared" si="45"/>
        <v>1.2844733964771649</v>
      </c>
    </row>
    <row r="1425" spans="1:4" x14ac:dyDescent="0.35">
      <c r="A1425" s="1">
        <v>40050</v>
      </c>
      <c r="B1425">
        <v>1639.9</v>
      </c>
      <c r="C1425" s="3">
        <f t="shared" si="44"/>
        <v>3.1319198913615232E-3</v>
      </c>
      <c r="D1425" s="4">
        <f t="shared" si="45"/>
        <v>1.2876053163685264</v>
      </c>
    </row>
    <row r="1426" spans="1:4" x14ac:dyDescent="0.35">
      <c r="A1426" s="1">
        <v>40051</v>
      </c>
      <c r="B1426">
        <v>1637</v>
      </c>
      <c r="C1426" s="3">
        <f t="shared" si="44"/>
        <v>-1.7684005122263757E-3</v>
      </c>
      <c r="D1426" s="4">
        <f t="shared" si="45"/>
        <v>1.2858369158562999</v>
      </c>
    </row>
    <row r="1427" spans="1:4" x14ac:dyDescent="0.35">
      <c r="A1427" s="1">
        <v>40052</v>
      </c>
      <c r="B1427">
        <v>1640.97</v>
      </c>
      <c r="C1427" s="3">
        <f t="shared" si="44"/>
        <v>2.4251679902260737E-3</v>
      </c>
      <c r="D1427" s="4">
        <f t="shared" si="45"/>
        <v>1.288262083846526</v>
      </c>
    </row>
    <row r="1428" spans="1:4" x14ac:dyDescent="0.35">
      <c r="A1428" s="1">
        <v>40053</v>
      </c>
      <c r="B1428">
        <v>1643.24</v>
      </c>
      <c r="C1428" s="3">
        <f t="shared" si="44"/>
        <v>1.383328153470087E-3</v>
      </c>
      <c r="D1428" s="4">
        <f t="shared" si="45"/>
        <v>1.289645411999996</v>
      </c>
    </row>
    <row r="1429" spans="1:4" x14ac:dyDescent="0.35">
      <c r="A1429" s="1">
        <v>40056</v>
      </c>
      <c r="B1429">
        <v>1625.19</v>
      </c>
      <c r="C1429" s="3">
        <f t="shared" si="44"/>
        <v>-1.0984396679730279E-2</v>
      </c>
      <c r="D1429" s="4">
        <f t="shared" si="45"/>
        <v>1.2786610153202658</v>
      </c>
    </row>
    <row r="1430" spans="1:4" x14ac:dyDescent="0.35">
      <c r="A1430" s="1">
        <v>40057</v>
      </c>
      <c r="B1430">
        <v>1595.84</v>
      </c>
      <c r="C1430" s="3">
        <f t="shared" si="44"/>
        <v>-1.8059426897778175E-2</v>
      </c>
      <c r="D1430" s="4">
        <f t="shared" si="45"/>
        <v>1.2606015884224875</v>
      </c>
    </row>
    <row r="1431" spans="1:4" x14ac:dyDescent="0.35">
      <c r="A1431" s="1">
        <v>40058</v>
      </c>
      <c r="B1431">
        <v>1594.28</v>
      </c>
      <c r="C1431" s="3">
        <f t="shared" si="44"/>
        <v>-9.7754160818119828E-4</v>
      </c>
      <c r="D1431" s="4">
        <f t="shared" si="45"/>
        <v>1.2596240468143063</v>
      </c>
    </row>
    <row r="1432" spans="1:4" x14ac:dyDescent="0.35">
      <c r="A1432" s="1">
        <v>40059</v>
      </c>
      <c r="B1432">
        <v>1605.98</v>
      </c>
      <c r="C1432" s="3">
        <f t="shared" si="44"/>
        <v>7.3387359811325492E-3</v>
      </c>
      <c r="D1432" s="4">
        <f t="shared" si="45"/>
        <v>1.2669627827954388</v>
      </c>
    </row>
    <row r="1433" spans="1:4" x14ac:dyDescent="0.35">
      <c r="A1433" s="1">
        <v>40060</v>
      </c>
      <c r="B1433">
        <v>1638.07</v>
      </c>
      <c r="C1433" s="3">
        <f t="shared" si="44"/>
        <v>1.9981568886287437E-2</v>
      </c>
      <c r="D1433" s="4">
        <f t="shared" si="45"/>
        <v>1.2869443516817263</v>
      </c>
    </row>
    <row r="1434" spans="1:4" x14ac:dyDescent="0.35">
      <c r="A1434" s="1">
        <v>40064</v>
      </c>
      <c r="B1434">
        <v>1654.81</v>
      </c>
      <c r="C1434" s="3">
        <f t="shared" si="44"/>
        <v>1.0219343495699196E-2</v>
      </c>
      <c r="D1434" s="4">
        <f t="shared" si="45"/>
        <v>1.2971636951774255</v>
      </c>
    </row>
    <row r="1435" spans="1:4" x14ac:dyDescent="0.35">
      <c r="A1435" s="1">
        <v>40065</v>
      </c>
      <c r="B1435">
        <v>1669.23</v>
      </c>
      <c r="C1435" s="3">
        <f t="shared" si="44"/>
        <v>8.7139913343525777E-3</v>
      </c>
      <c r="D1435" s="4">
        <f t="shared" si="45"/>
        <v>1.305877686511778</v>
      </c>
    </row>
    <row r="1436" spans="1:4" x14ac:dyDescent="0.35">
      <c r="A1436" s="1">
        <v>40066</v>
      </c>
      <c r="B1436">
        <v>1686.16</v>
      </c>
      <c r="C1436" s="3">
        <f t="shared" si="44"/>
        <v>1.0142400987281697E-2</v>
      </c>
      <c r="D1436" s="4">
        <f t="shared" si="45"/>
        <v>1.3160200874990597</v>
      </c>
    </row>
    <row r="1437" spans="1:4" x14ac:dyDescent="0.35">
      <c r="A1437" s="1">
        <v>40067</v>
      </c>
      <c r="B1437">
        <v>1685.46</v>
      </c>
      <c r="C1437" s="3">
        <f t="shared" si="44"/>
        <v>-4.1514447027568568E-4</v>
      </c>
      <c r="D1437" s="4">
        <f t="shared" si="45"/>
        <v>1.3156049430287839</v>
      </c>
    </row>
    <row r="1438" spans="1:4" x14ac:dyDescent="0.35">
      <c r="A1438" s="1">
        <v>40070</v>
      </c>
      <c r="B1438">
        <v>1693.76</v>
      </c>
      <c r="C1438" s="3">
        <f t="shared" si="44"/>
        <v>4.9244716575889136E-3</v>
      </c>
      <c r="D1438" s="4">
        <f t="shared" si="45"/>
        <v>1.3205294146863729</v>
      </c>
    </row>
    <row r="1439" spans="1:4" x14ac:dyDescent="0.35">
      <c r="A1439" s="1">
        <v>40071</v>
      </c>
      <c r="B1439">
        <v>1699.53</v>
      </c>
      <c r="C1439" s="3">
        <f t="shared" si="44"/>
        <v>3.406621953523592E-3</v>
      </c>
      <c r="D1439" s="4">
        <f t="shared" si="45"/>
        <v>1.3239360366398965</v>
      </c>
    </row>
    <row r="1440" spans="1:4" x14ac:dyDescent="0.35">
      <c r="A1440" s="1">
        <v>40072</v>
      </c>
      <c r="B1440">
        <v>1723.73</v>
      </c>
      <c r="C1440" s="3">
        <f t="shared" si="44"/>
        <v>1.4239230846175177E-2</v>
      </c>
      <c r="D1440" s="4">
        <f t="shared" si="45"/>
        <v>1.3381752674860716</v>
      </c>
    </row>
    <row r="1441" spans="1:4" x14ac:dyDescent="0.35">
      <c r="A1441" s="1">
        <v>40073</v>
      </c>
      <c r="B1441">
        <v>1721.09</v>
      </c>
      <c r="C1441" s="3">
        <f t="shared" si="44"/>
        <v>-1.5315623676562806E-3</v>
      </c>
      <c r="D1441" s="4">
        <f t="shared" si="45"/>
        <v>1.3366437051184152</v>
      </c>
    </row>
    <row r="1442" spans="1:4" x14ac:dyDescent="0.35">
      <c r="A1442" s="1">
        <v>40074</v>
      </c>
      <c r="B1442">
        <v>1725.24</v>
      </c>
      <c r="C1442" s="3">
        <f t="shared" si="44"/>
        <v>2.4112626300774043E-3</v>
      </c>
      <c r="D1442" s="4">
        <f t="shared" si="45"/>
        <v>1.3390549677484926</v>
      </c>
    </row>
    <row r="1443" spans="1:4" x14ac:dyDescent="0.35">
      <c r="A1443" s="1">
        <v>40077</v>
      </c>
      <c r="B1443">
        <v>1731.58</v>
      </c>
      <c r="C1443" s="3">
        <f t="shared" si="44"/>
        <v>3.6748510352182517E-3</v>
      </c>
      <c r="D1443" s="4">
        <f t="shared" si="45"/>
        <v>1.3427298187837109</v>
      </c>
    </row>
    <row r="1444" spans="1:4" x14ac:dyDescent="0.35">
      <c r="A1444" s="1">
        <v>40078</v>
      </c>
      <c r="B1444">
        <v>1734.09</v>
      </c>
      <c r="C1444" s="3">
        <f t="shared" si="44"/>
        <v>1.4495431917671553E-3</v>
      </c>
      <c r="D1444" s="4">
        <f t="shared" si="45"/>
        <v>1.344179361975478</v>
      </c>
    </row>
    <row r="1445" spans="1:4" x14ac:dyDescent="0.35">
      <c r="A1445" s="1">
        <v>40079</v>
      </c>
      <c r="B1445">
        <v>1724.27</v>
      </c>
      <c r="C1445" s="3">
        <f t="shared" si="44"/>
        <v>-5.6629125362581689E-3</v>
      </c>
      <c r="D1445" s="4">
        <f t="shared" si="45"/>
        <v>1.3385164494392199</v>
      </c>
    </row>
    <row r="1446" spans="1:4" x14ac:dyDescent="0.35">
      <c r="A1446" s="1">
        <v>40080</v>
      </c>
      <c r="B1446">
        <v>1709.76</v>
      </c>
      <c r="C1446" s="3">
        <f t="shared" si="44"/>
        <v>-8.4151553990964301E-3</v>
      </c>
      <c r="D1446" s="4">
        <f t="shared" si="45"/>
        <v>1.3301012940401233</v>
      </c>
    </row>
    <row r="1447" spans="1:4" x14ac:dyDescent="0.35">
      <c r="A1447" s="1">
        <v>40081</v>
      </c>
      <c r="B1447">
        <v>1694.15</v>
      </c>
      <c r="C1447" s="3">
        <f t="shared" si="44"/>
        <v>-9.1299363653377652E-3</v>
      </c>
      <c r="D1447" s="4">
        <f t="shared" si="45"/>
        <v>1.3209713576747855</v>
      </c>
    </row>
    <row r="1448" spans="1:4" x14ac:dyDescent="0.35">
      <c r="A1448" s="1">
        <v>40084</v>
      </c>
      <c r="B1448">
        <v>1724.59</v>
      </c>
      <c r="C1448" s="3">
        <f t="shared" si="44"/>
        <v>1.7967712422158444E-2</v>
      </c>
      <c r="D1448" s="4">
        <f t="shared" si="45"/>
        <v>1.3389390700969439</v>
      </c>
    </row>
    <row r="1449" spans="1:4" x14ac:dyDescent="0.35">
      <c r="A1449" s="1">
        <v>40085</v>
      </c>
      <c r="B1449">
        <v>1717.67</v>
      </c>
      <c r="C1449" s="3">
        <f t="shared" si="44"/>
        <v>-4.0125479099378802E-3</v>
      </c>
      <c r="D1449" s="4">
        <f t="shared" si="45"/>
        <v>1.3349265221870059</v>
      </c>
    </row>
    <row r="1450" spans="1:4" x14ac:dyDescent="0.35">
      <c r="A1450" s="1">
        <v>40086</v>
      </c>
      <c r="B1450">
        <v>1718.99</v>
      </c>
      <c r="C1450" s="3">
        <f t="shared" si="44"/>
        <v>7.6848288670117171E-4</v>
      </c>
      <c r="D1450" s="4">
        <f t="shared" si="45"/>
        <v>1.3356950050737071</v>
      </c>
    </row>
    <row r="1451" spans="1:4" x14ac:dyDescent="0.35">
      <c r="A1451" s="1">
        <v>40087</v>
      </c>
      <c r="B1451">
        <v>1666.41</v>
      </c>
      <c r="C1451" s="3">
        <f t="shared" si="44"/>
        <v>-3.0587728840772765E-2</v>
      </c>
      <c r="D1451" s="4">
        <f t="shared" si="45"/>
        <v>1.3051072762329343</v>
      </c>
    </row>
    <row r="1452" spans="1:4" x14ac:dyDescent="0.35">
      <c r="A1452" s="1">
        <v>40088</v>
      </c>
      <c r="B1452">
        <v>1662.49</v>
      </c>
      <c r="C1452" s="3">
        <f t="shared" si="44"/>
        <v>-2.3523622637886543E-3</v>
      </c>
      <c r="D1452" s="4">
        <f t="shared" si="45"/>
        <v>1.3027549139691457</v>
      </c>
    </row>
    <row r="1453" spans="1:4" x14ac:dyDescent="0.35">
      <c r="A1453" s="1">
        <v>40091</v>
      </c>
      <c r="B1453">
        <v>1675.64</v>
      </c>
      <c r="C1453" s="3">
        <f t="shared" si="44"/>
        <v>7.9098220139670605E-3</v>
      </c>
      <c r="D1453" s="4">
        <f t="shared" si="45"/>
        <v>1.3106647359831127</v>
      </c>
    </row>
    <row r="1454" spans="1:4" x14ac:dyDescent="0.35">
      <c r="A1454" s="1">
        <v>40092</v>
      </c>
      <c r="B1454">
        <v>1705.25</v>
      </c>
      <c r="C1454" s="3">
        <f t="shared" si="44"/>
        <v>1.7670860089279206E-2</v>
      </c>
      <c r="D1454" s="4">
        <f t="shared" si="45"/>
        <v>1.3283355960723919</v>
      </c>
    </row>
    <row r="1455" spans="1:4" x14ac:dyDescent="0.35">
      <c r="A1455" s="1">
        <v>40093</v>
      </c>
      <c r="B1455">
        <v>1710.45</v>
      </c>
      <c r="C1455" s="3">
        <f t="shared" si="44"/>
        <v>3.0494062454184956E-3</v>
      </c>
      <c r="D1455" s="4">
        <f t="shared" si="45"/>
        <v>1.3313850023178104</v>
      </c>
    </row>
    <row r="1456" spans="1:4" x14ac:dyDescent="0.35">
      <c r="A1456" s="1">
        <v>40094</v>
      </c>
      <c r="B1456">
        <v>1717.79</v>
      </c>
      <c r="C1456" s="3">
        <f t="shared" si="44"/>
        <v>4.2912683796660911E-3</v>
      </c>
      <c r="D1456" s="4">
        <f t="shared" si="45"/>
        <v>1.3356762706974765</v>
      </c>
    </row>
    <row r="1457" spans="1:4" x14ac:dyDescent="0.35">
      <c r="A1457" s="1">
        <v>40095</v>
      </c>
      <c r="B1457">
        <v>1727.76</v>
      </c>
      <c r="C1457" s="3">
        <f t="shared" si="44"/>
        <v>5.803969053260305E-3</v>
      </c>
      <c r="D1457" s="4">
        <f t="shared" si="45"/>
        <v>1.3414802397507368</v>
      </c>
    </row>
    <row r="1458" spans="1:4" x14ac:dyDescent="0.35">
      <c r="A1458" s="1">
        <v>40098</v>
      </c>
      <c r="B1458">
        <v>1729.63</v>
      </c>
      <c r="C1458" s="3">
        <f t="shared" si="44"/>
        <v>1.0823262490160523E-3</v>
      </c>
      <c r="D1458" s="4">
        <f t="shared" si="45"/>
        <v>1.3425625659997529</v>
      </c>
    </row>
    <row r="1459" spans="1:4" x14ac:dyDescent="0.35">
      <c r="A1459" s="1">
        <v>40099</v>
      </c>
      <c r="B1459">
        <v>1730.27</v>
      </c>
      <c r="C1459" s="3">
        <f t="shared" si="44"/>
        <v>3.7002133404251403E-4</v>
      </c>
      <c r="D1459" s="4">
        <f t="shared" si="45"/>
        <v>1.3429325873337954</v>
      </c>
    </row>
    <row r="1460" spans="1:4" x14ac:dyDescent="0.35">
      <c r="A1460" s="1">
        <v>40100</v>
      </c>
      <c r="B1460">
        <v>1754.26</v>
      </c>
      <c r="C1460" s="3">
        <f t="shared" si="44"/>
        <v>1.3864888138845455E-2</v>
      </c>
      <c r="D1460" s="4">
        <f t="shared" si="45"/>
        <v>1.3567974754726408</v>
      </c>
    </row>
    <row r="1461" spans="1:4" x14ac:dyDescent="0.35">
      <c r="A1461" s="1">
        <v>40101</v>
      </c>
      <c r="B1461">
        <v>1753.36</v>
      </c>
      <c r="C1461" s="3">
        <f t="shared" si="44"/>
        <v>-5.1303683604486672E-4</v>
      </c>
      <c r="D1461" s="4">
        <f t="shared" si="45"/>
        <v>1.356284438636596</v>
      </c>
    </row>
    <row r="1462" spans="1:4" x14ac:dyDescent="0.35">
      <c r="A1462" s="1">
        <v>40102</v>
      </c>
      <c r="B1462">
        <v>1739.32</v>
      </c>
      <c r="C1462" s="3">
        <f t="shared" si="44"/>
        <v>-8.0074827759273326E-3</v>
      </c>
      <c r="D1462" s="4">
        <f t="shared" si="45"/>
        <v>1.3482769558606686</v>
      </c>
    </row>
    <row r="1463" spans="1:4" x14ac:dyDescent="0.35">
      <c r="A1463" s="1">
        <v>40105</v>
      </c>
      <c r="B1463">
        <v>1756.68</v>
      </c>
      <c r="C1463" s="3">
        <f t="shared" si="44"/>
        <v>9.9809120805833818E-3</v>
      </c>
      <c r="D1463" s="4">
        <f t="shared" si="45"/>
        <v>1.358257867941252</v>
      </c>
    </row>
    <row r="1464" spans="1:4" x14ac:dyDescent="0.35">
      <c r="A1464" s="1">
        <v>40106</v>
      </c>
      <c r="B1464">
        <v>1756.19</v>
      </c>
      <c r="C1464" s="3">
        <f t="shared" si="44"/>
        <v>-2.7893526424849213E-4</v>
      </c>
      <c r="D1464" s="4">
        <f t="shared" si="45"/>
        <v>1.3579789326770035</v>
      </c>
    </row>
    <row r="1465" spans="1:4" x14ac:dyDescent="0.35">
      <c r="A1465" s="1">
        <v>40107</v>
      </c>
      <c r="B1465">
        <v>1753.56</v>
      </c>
      <c r="C1465" s="3">
        <f t="shared" si="44"/>
        <v>-1.4975600589913762E-3</v>
      </c>
      <c r="D1465" s="4">
        <f t="shared" si="45"/>
        <v>1.356481372618012</v>
      </c>
    </row>
    <row r="1466" spans="1:4" x14ac:dyDescent="0.35">
      <c r="A1466" s="1">
        <v>40108</v>
      </c>
      <c r="B1466">
        <v>1763.15</v>
      </c>
      <c r="C1466" s="3">
        <f t="shared" si="44"/>
        <v>5.4688747462305898E-3</v>
      </c>
      <c r="D1466" s="4">
        <f t="shared" si="45"/>
        <v>1.3619502473642426</v>
      </c>
    </row>
    <row r="1467" spans="1:4" x14ac:dyDescent="0.35">
      <c r="A1467" s="1">
        <v>40109</v>
      </c>
      <c r="B1467">
        <v>1753.63</v>
      </c>
      <c r="C1467" s="3">
        <f t="shared" si="44"/>
        <v>-5.3994271616141232E-3</v>
      </c>
      <c r="D1467" s="4">
        <f t="shared" si="45"/>
        <v>1.3565508202026284</v>
      </c>
    </row>
    <row r="1468" spans="1:4" x14ac:dyDescent="0.35">
      <c r="A1468" s="1">
        <v>40112</v>
      </c>
      <c r="B1468">
        <v>1746.75</v>
      </c>
      <c r="C1468" s="3">
        <f t="shared" si="44"/>
        <v>-3.9232905458962408E-3</v>
      </c>
      <c r="D1468" s="4">
        <f t="shared" si="45"/>
        <v>1.3526275296567323</v>
      </c>
    </row>
    <row r="1469" spans="1:4" x14ac:dyDescent="0.35">
      <c r="A1469" s="1">
        <v>40113</v>
      </c>
      <c r="B1469">
        <v>1722.46</v>
      </c>
      <c r="C1469" s="3">
        <f t="shared" si="44"/>
        <v>-1.3905825103764147E-2</v>
      </c>
      <c r="D1469" s="4">
        <f t="shared" si="45"/>
        <v>1.338721704552968</v>
      </c>
    </row>
    <row r="1470" spans="1:4" x14ac:dyDescent="0.35">
      <c r="A1470" s="1">
        <v>40114</v>
      </c>
      <c r="B1470">
        <v>1682.06</v>
      </c>
      <c r="C1470" s="3">
        <f t="shared" si="44"/>
        <v>-2.3454826236893767E-2</v>
      </c>
      <c r="D1470" s="4">
        <f t="shared" si="45"/>
        <v>1.3152668783160744</v>
      </c>
    </row>
    <row r="1471" spans="1:4" x14ac:dyDescent="0.35">
      <c r="A1471" s="1">
        <v>40115</v>
      </c>
      <c r="B1471">
        <v>1711.27</v>
      </c>
      <c r="C1471" s="3">
        <f t="shared" si="44"/>
        <v>1.7365611214819943E-2</v>
      </c>
      <c r="D1471" s="4">
        <f t="shared" si="45"/>
        <v>1.3326324895308943</v>
      </c>
    </row>
    <row r="1472" spans="1:4" x14ac:dyDescent="0.35">
      <c r="A1472" s="1">
        <v>40116</v>
      </c>
      <c r="B1472">
        <v>1667.13</v>
      </c>
      <c r="C1472" s="3">
        <f t="shared" si="44"/>
        <v>-2.5793708766004175E-2</v>
      </c>
      <c r="D1472" s="4">
        <f t="shared" si="45"/>
        <v>1.30683878076489</v>
      </c>
    </row>
    <row r="1473" spans="1:4" x14ac:dyDescent="0.35">
      <c r="A1473" s="1">
        <v>40119</v>
      </c>
      <c r="B1473">
        <v>1672.91</v>
      </c>
      <c r="C1473" s="3">
        <f t="shared" si="44"/>
        <v>3.4670361639463909E-3</v>
      </c>
      <c r="D1473" s="4">
        <f t="shared" si="45"/>
        <v>1.3103058169288364</v>
      </c>
    </row>
    <row r="1474" spans="1:4" x14ac:dyDescent="0.35">
      <c r="A1474" s="1">
        <v>40120</v>
      </c>
      <c r="B1474">
        <v>1679.2</v>
      </c>
      <c r="C1474" s="3">
        <f t="shared" si="44"/>
        <v>3.7599153570724297E-3</v>
      </c>
      <c r="D1474" s="4">
        <f t="shared" si="45"/>
        <v>1.3140657322859088</v>
      </c>
    </row>
    <row r="1475" spans="1:4" x14ac:dyDescent="0.35">
      <c r="A1475" s="1">
        <v>40121</v>
      </c>
      <c r="B1475">
        <v>1680.67</v>
      </c>
      <c r="C1475" s="3">
        <f t="shared" si="44"/>
        <v>8.7541686517389472E-4</v>
      </c>
      <c r="D1475" s="4">
        <f t="shared" si="45"/>
        <v>1.3149411491510827</v>
      </c>
    </row>
    <row r="1476" spans="1:4" x14ac:dyDescent="0.35">
      <c r="A1476" s="1">
        <v>40122</v>
      </c>
      <c r="B1476">
        <v>1721.09</v>
      </c>
      <c r="C1476" s="3">
        <f t="shared" si="44"/>
        <v>2.404993246740883E-2</v>
      </c>
      <c r="D1476" s="4">
        <f t="shared" si="45"/>
        <v>1.3389910816184916</v>
      </c>
    </row>
    <row r="1477" spans="1:4" x14ac:dyDescent="0.35">
      <c r="A1477" s="1">
        <v>40123</v>
      </c>
      <c r="B1477">
        <v>1730.76</v>
      </c>
      <c r="C1477" s="3">
        <f t="shared" ref="C1477:C1540" si="46">(B1477/B1476-1)</f>
        <v>5.6185324416504479E-3</v>
      </c>
      <c r="D1477" s="4">
        <f t="shared" ref="D1477:D1540" si="47">+C1477+D1476</f>
        <v>1.344609614060142</v>
      </c>
    </row>
    <row r="1478" spans="1:4" x14ac:dyDescent="0.35">
      <c r="A1478" s="1">
        <v>40126</v>
      </c>
      <c r="B1478">
        <v>1768.4</v>
      </c>
      <c r="C1478" s="3">
        <f t="shared" si="46"/>
        <v>2.1747671543137281E-2</v>
      </c>
      <c r="D1478" s="4">
        <f t="shared" si="47"/>
        <v>1.3663572856032793</v>
      </c>
    </row>
    <row r="1479" spans="1:4" x14ac:dyDescent="0.35">
      <c r="A1479" s="1">
        <v>40127</v>
      </c>
      <c r="B1479">
        <v>1773.17</v>
      </c>
      <c r="C1479" s="3">
        <f t="shared" si="46"/>
        <v>2.6973535399230641E-3</v>
      </c>
      <c r="D1479" s="4">
        <f t="shared" si="47"/>
        <v>1.3690546391432024</v>
      </c>
    </row>
    <row r="1480" spans="1:4" x14ac:dyDescent="0.35">
      <c r="A1480" s="1">
        <v>40128</v>
      </c>
      <c r="B1480">
        <v>1782.95</v>
      </c>
      <c r="C1480" s="3">
        <f t="shared" si="46"/>
        <v>5.5155456047644158E-3</v>
      </c>
      <c r="D1480" s="4">
        <f t="shared" si="47"/>
        <v>1.3745701847479668</v>
      </c>
    </row>
    <row r="1481" spans="1:4" x14ac:dyDescent="0.35">
      <c r="A1481" s="1">
        <v>40129</v>
      </c>
      <c r="B1481">
        <v>1773.14</v>
      </c>
      <c r="C1481" s="3">
        <f t="shared" si="46"/>
        <v>-5.5021172775455707E-3</v>
      </c>
      <c r="D1481" s="4">
        <f t="shared" si="47"/>
        <v>1.3690680674704212</v>
      </c>
    </row>
    <row r="1482" spans="1:4" x14ac:dyDescent="0.35">
      <c r="A1482" s="1">
        <v>40130</v>
      </c>
      <c r="B1482">
        <v>1788.61</v>
      </c>
      <c r="C1482" s="3">
        <f t="shared" si="46"/>
        <v>8.7246353925802822E-3</v>
      </c>
      <c r="D1482" s="4">
        <f t="shared" si="47"/>
        <v>1.3777927028630015</v>
      </c>
    </row>
    <row r="1483" spans="1:4" x14ac:dyDescent="0.35">
      <c r="A1483" s="1">
        <v>40133</v>
      </c>
      <c r="B1483">
        <v>1807.56</v>
      </c>
      <c r="C1483" s="3">
        <f t="shared" si="46"/>
        <v>1.0594819440794767E-2</v>
      </c>
      <c r="D1483" s="4">
        <f t="shared" si="47"/>
        <v>1.3883875223037963</v>
      </c>
    </row>
    <row r="1484" spans="1:4" x14ac:dyDescent="0.35">
      <c r="A1484" s="1">
        <v>40134</v>
      </c>
      <c r="B1484">
        <v>1812.21</v>
      </c>
      <c r="C1484" s="3">
        <f t="shared" si="46"/>
        <v>2.57252871273983E-3</v>
      </c>
      <c r="D1484" s="4">
        <f t="shared" si="47"/>
        <v>1.3909600510165361</v>
      </c>
    </row>
    <row r="1485" spans="1:4" x14ac:dyDescent="0.35">
      <c r="A1485" s="1">
        <v>40135</v>
      </c>
      <c r="B1485">
        <v>1801.74</v>
      </c>
      <c r="C1485" s="3">
        <f t="shared" si="46"/>
        <v>-5.7774761203172043E-3</v>
      </c>
      <c r="D1485" s="4">
        <f t="shared" si="47"/>
        <v>1.385182574896219</v>
      </c>
    </row>
    <row r="1486" spans="1:4" x14ac:dyDescent="0.35">
      <c r="A1486" s="1">
        <v>40136</v>
      </c>
      <c r="B1486">
        <v>1773.19</v>
      </c>
      <c r="C1486" s="3">
        <f t="shared" si="46"/>
        <v>-1.5845793510717354E-2</v>
      </c>
      <c r="D1486" s="4">
        <f t="shared" si="47"/>
        <v>1.3693367813855017</v>
      </c>
    </row>
    <row r="1487" spans="1:4" x14ac:dyDescent="0.35">
      <c r="A1487" s="1">
        <v>40137</v>
      </c>
      <c r="B1487">
        <v>1764.39</v>
      </c>
      <c r="C1487" s="3">
        <f t="shared" si="46"/>
        <v>-4.9628071441863986E-3</v>
      </c>
      <c r="D1487" s="4">
        <f t="shared" si="47"/>
        <v>1.3643739742413152</v>
      </c>
    </row>
    <row r="1488" spans="1:4" x14ac:dyDescent="0.35">
      <c r="A1488" s="1">
        <v>40140</v>
      </c>
      <c r="B1488">
        <v>1792.94</v>
      </c>
      <c r="C1488" s="3">
        <f t="shared" si="46"/>
        <v>1.6181229773462702E-2</v>
      </c>
      <c r="D1488" s="4">
        <f t="shared" si="47"/>
        <v>1.3805552040147779</v>
      </c>
    </row>
    <row r="1489" spans="1:4" x14ac:dyDescent="0.35">
      <c r="A1489" s="1">
        <v>40141</v>
      </c>
      <c r="B1489">
        <v>1786.25</v>
      </c>
      <c r="C1489" s="3">
        <f t="shared" si="46"/>
        <v>-3.731301660959141E-3</v>
      </c>
      <c r="D1489" s="4">
        <f t="shared" si="47"/>
        <v>1.3768239023538187</v>
      </c>
    </row>
    <row r="1490" spans="1:4" x14ac:dyDescent="0.35">
      <c r="A1490" s="1">
        <v>40142</v>
      </c>
      <c r="B1490">
        <v>1793.67</v>
      </c>
      <c r="C1490" s="3">
        <f t="shared" si="46"/>
        <v>4.1539538138559706E-3</v>
      </c>
      <c r="D1490" s="4">
        <f t="shared" si="47"/>
        <v>1.3809778561676747</v>
      </c>
    </row>
    <row r="1491" spans="1:4" x14ac:dyDescent="0.35">
      <c r="A1491" s="1">
        <v>40144</v>
      </c>
      <c r="B1491">
        <v>1765.46</v>
      </c>
      <c r="C1491" s="3">
        <f t="shared" si="46"/>
        <v>-1.5727530705202164E-2</v>
      </c>
      <c r="D1491" s="4">
        <f t="shared" si="47"/>
        <v>1.3652503254624726</v>
      </c>
    </row>
    <row r="1492" spans="1:4" x14ac:dyDescent="0.35">
      <c r="A1492" s="1">
        <v>40147</v>
      </c>
      <c r="B1492">
        <v>1767.43</v>
      </c>
      <c r="C1492" s="3">
        <f t="shared" si="46"/>
        <v>1.1158564906597057E-3</v>
      </c>
      <c r="D1492" s="4">
        <f t="shared" si="47"/>
        <v>1.3663661819531323</v>
      </c>
    </row>
    <row r="1493" spans="1:4" x14ac:dyDescent="0.35">
      <c r="A1493" s="1">
        <v>40148</v>
      </c>
      <c r="B1493">
        <v>1787.71</v>
      </c>
      <c r="C1493" s="3">
        <f t="shared" si="46"/>
        <v>1.1474287524824156E-2</v>
      </c>
      <c r="D1493" s="4">
        <f t="shared" si="47"/>
        <v>1.3778404694779565</v>
      </c>
    </row>
    <row r="1494" spans="1:4" x14ac:dyDescent="0.35">
      <c r="A1494" s="1">
        <v>40149</v>
      </c>
      <c r="B1494">
        <v>1790.82</v>
      </c>
      <c r="C1494" s="3">
        <f t="shared" si="46"/>
        <v>1.739655760721659E-3</v>
      </c>
      <c r="D1494" s="4">
        <f t="shared" si="47"/>
        <v>1.3795801252386781</v>
      </c>
    </row>
    <row r="1495" spans="1:4" x14ac:dyDescent="0.35">
      <c r="A1495" s="1">
        <v>40150</v>
      </c>
      <c r="B1495">
        <v>1782.91</v>
      </c>
      <c r="C1495" s="3">
        <f t="shared" si="46"/>
        <v>-4.4169709965266035E-3</v>
      </c>
      <c r="D1495" s="4">
        <f t="shared" si="47"/>
        <v>1.3751631542421516</v>
      </c>
    </row>
    <row r="1496" spans="1:4" x14ac:dyDescent="0.35">
      <c r="A1496" s="1">
        <v>40151</v>
      </c>
      <c r="B1496">
        <v>1791.91</v>
      </c>
      <c r="C1496" s="3">
        <f t="shared" si="46"/>
        <v>5.0479272649768259E-3</v>
      </c>
      <c r="D1496" s="4">
        <f t="shared" si="47"/>
        <v>1.3802110815071285</v>
      </c>
    </row>
    <row r="1497" spans="1:4" x14ac:dyDescent="0.35">
      <c r="A1497" s="1">
        <v>40154</v>
      </c>
      <c r="B1497">
        <v>1783.65</v>
      </c>
      <c r="C1497" s="3">
        <f t="shared" si="46"/>
        <v>-4.6096065092554595E-3</v>
      </c>
      <c r="D1497" s="4">
        <f t="shared" si="47"/>
        <v>1.3756014749978731</v>
      </c>
    </row>
    <row r="1498" spans="1:4" x14ac:dyDescent="0.35">
      <c r="A1498" s="1">
        <v>40155</v>
      </c>
      <c r="B1498">
        <v>1772.73</v>
      </c>
      <c r="C1498" s="3">
        <f t="shared" si="46"/>
        <v>-6.1222773526197205E-3</v>
      </c>
      <c r="D1498" s="4">
        <f t="shared" si="47"/>
        <v>1.3694791976452534</v>
      </c>
    </row>
    <row r="1499" spans="1:4" x14ac:dyDescent="0.35">
      <c r="A1499" s="1">
        <v>40156</v>
      </c>
      <c r="B1499">
        <v>1789.7</v>
      </c>
      <c r="C1499" s="3">
        <f t="shared" si="46"/>
        <v>9.5728057854269633E-3</v>
      </c>
      <c r="D1499" s="4">
        <f t="shared" si="47"/>
        <v>1.3790520034306804</v>
      </c>
    </row>
    <row r="1500" spans="1:4" x14ac:dyDescent="0.35">
      <c r="A1500" s="1">
        <v>40157</v>
      </c>
      <c r="B1500">
        <v>1799.37</v>
      </c>
      <c r="C1500" s="3">
        <f t="shared" si="46"/>
        <v>5.4031401910934473E-3</v>
      </c>
      <c r="D1500" s="4">
        <f t="shared" si="47"/>
        <v>1.3844551436217738</v>
      </c>
    </row>
    <row r="1501" spans="1:4" x14ac:dyDescent="0.35">
      <c r="A1501" s="1">
        <v>40158</v>
      </c>
      <c r="B1501">
        <v>1792.06</v>
      </c>
      <c r="C1501" s="3">
        <f t="shared" si="46"/>
        <v>-4.0625329976602398E-3</v>
      </c>
      <c r="D1501" s="4">
        <f t="shared" si="47"/>
        <v>1.3803926106241136</v>
      </c>
    </row>
    <row r="1502" spans="1:4" x14ac:dyDescent="0.35">
      <c r="A1502" s="1">
        <v>40161</v>
      </c>
      <c r="B1502">
        <v>1809.09</v>
      </c>
      <c r="C1502" s="3">
        <f t="shared" si="46"/>
        <v>9.5030300324765449E-3</v>
      </c>
      <c r="D1502" s="4">
        <f t="shared" si="47"/>
        <v>1.3898956406565901</v>
      </c>
    </row>
    <row r="1503" spans="1:4" x14ac:dyDescent="0.35">
      <c r="A1503" s="1">
        <v>40162</v>
      </c>
      <c r="B1503">
        <v>1798.21</v>
      </c>
      <c r="C1503" s="3">
        <f t="shared" si="46"/>
        <v>-6.0140733739061369E-3</v>
      </c>
      <c r="D1503" s="4">
        <f t="shared" si="47"/>
        <v>1.3838815672826841</v>
      </c>
    </row>
    <row r="1504" spans="1:4" x14ac:dyDescent="0.35">
      <c r="A1504" s="1">
        <v>40163</v>
      </c>
      <c r="B1504">
        <v>1800.82</v>
      </c>
      <c r="C1504" s="3">
        <f t="shared" si="46"/>
        <v>1.4514433798054061E-3</v>
      </c>
      <c r="D1504" s="4">
        <f t="shared" si="47"/>
        <v>1.3853330106624895</v>
      </c>
    </row>
    <row r="1505" spans="1:4" x14ac:dyDescent="0.35">
      <c r="A1505" s="1">
        <v>40164</v>
      </c>
      <c r="B1505">
        <v>1778.27</v>
      </c>
      <c r="C1505" s="3">
        <f t="shared" si="46"/>
        <v>-1.2522073277729029E-2</v>
      </c>
      <c r="D1505" s="4">
        <f t="shared" si="47"/>
        <v>1.3728109373847603</v>
      </c>
    </row>
    <row r="1506" spans="1:4" x14ac:dyDescent="0.35">
      <c r="A1506" s="1">
        <v>40165</v>
      </c>
      <c r="B1506">
        <v>1807.36</v>
      </c>
      <c r="C1506" s="3">
        <f t="shared" si="46"/>
        <v>1.6358595713811708E-2</v>
      </c>
      <c r="D1506" s="4">
        <f t="shared" si="47"/>
        <v>1.3891695330985721</v>
      </c>
    </row>
    <row r="1507" spans="1:4" x14ac:dyDescent="0.35">
      <c r="A1507" s="1">
        <v>40168</v>
      </c>
      <c r="B1507">
        <v>1828.79</v>
      </c>
      <c r="C1507" s="3">
        <f t="shared" si="46"/>
        <v>1.1857073300283405E-2</v>
      </c>
      <c r="D1507" s="4">
        <f t="shared" si="47"/>
        <v>1.4010266063988555</v>
      </c>
    </row>
    <row r="1508" spans="1:4" x14ac:dyDescent="0.35">
      <c r="A1508" s="1">
        <v>40169</v>
      </c>
      <c r="B1508">
        <v>1839.51</v>
      </c>
      <c r="C1508" s="3">
        <f t="shared" si="46"/>
        <v>5.861799331798645E-3</v>
      </c>
      <c r="D1508" s="4">
        <f t="shared" si="47"/>
        <v>1.4068884057306541</v>
      </c>
    </row>
    <row r="1509" spans="1:4" x14ac:dyDescent="0.35">
      <c r="A1509" s="1">
        <v>40170</v>
      </c>
      <c r="B1509">
        <v>1851.99</v>
      </c>
      <c r="C1509" s="3">
        <f t="shared" si="46"/>
        <v>6.7844154149745428E-3</v>
      </c>
      <c r="D1509" s="4">
        <f t="shared" si="47"/>
        <v>1.4136728211456286</v>
      </c>
    </row>
    <row r="1510" spans="1:4" x14ac:dyDescent="0.35">
      <c r="A1510" s="1">
        <v>40171</v>
      </c>
      <c r="B1510">
        <v>1869.84</v>
      </c>
      <c r="C1510" s="3">
        <f t="shared" si="46"/>
        <v>9.6382809842385786E-3</v>
      </c>
      <c r="D1510" s="4">
        <f t="shared" si="47"/>
        <v>1.4233111021298672</v>
      </c>
    </row>
    <row r="1511" spans="1:4" x14ac:dyDescent="0.35">
      <c r="A1511" s="1">
        <v>40175</v>
      </c>
      <c r="B1511">
        <v>1878.18</v>
      </c>
      <c r="C1511" s="3">
        <f t="shared" si="46"/>
        <v>4.4602746759081491E-3</v>
      </c>
      <c r="D1511" s="4">
        <f t="shared" si="47"/>
        <v>1.4277713768057754</v>
      </c>
    </row>
    <row r="1512" spans="1:4" x14ac:dyDescent="0.35">
      <c r="A1512" s="1">
        <v>40176</v>
      </c>
      <c r="B1512">
        <v>1872.02</v>
      </c>
      <c r="C1512" s="3">
        <f t="shared" si="46"/>
        <v>-3.2797708419853855E-3</v>
      </c>
      <c r="D1512" s="4">
        <f t="shared" si="47"/>
        <v>1.42449160596379</v>
      </c>
    </row>
    <row r="1513" spans="1:4" x14ac:dyDescent="0.35">
      <c r="A1513" s="1">
        <v>40177</v>
      </c>
      <c r="B1513">
        <v>1878.65</v>
      </c>
      <c r="C1513" s="3">
        <f t="shared" si="46"/>
        <v>3.5416288287519748E-3</v>
      </c>
      <c r="D1513" s="4">
        <f t="shared" si="47"/>
        <v>1.428033234792542</v>
      </c>
    </row>
    <row r="1514" spans="1:4" x14ac:dyDescent="0.35">
      <c r="A1514" s="1">
        <v>40178</v>
      </c>
      <c r="B1514">
        <v>1860.31</v>
      </c>
      <c r="C1514" s="3">
        <f t="shared" si="46"/>
        <v>-9.7623293322333105E-3</v>
      </c>
      <c r="D1514" s="4">
        <f t="shared" si="47"/>
        <v>1.4182709054603087</v>
      </c>
    </row>
    <row r="1515" spans="1:4" x14ac:dyDescent="0.35">
      <c r="A1515" s="1">
        <v>40182</v>
      </c>
      <c r="B1515">
        <v>1886.7</v>
      </c>
      <c r="C1515" s="3">
        <f t="shared" si="46"/>
        <v>1.4185807741720513E-2</v>
      </c>
      <c r="D1515" s="4">
        <f t="shared" si="47"/>
        <v>1.4324567132020292</v>
      </c>
    </row>
    <row r="1516" spans="1:4" x14ac:dyDescent="0.35">
      <c r="A1516" s="1">
        <v>40183</v>
      </c>
      <c r="B1516">
        <v>1888.43</v>
      </c>
      <c r="C1516" s="3">
        <f t="shared" si="46"/>
        <v>9.1694493030169966E-4</v>
      </c>
      <c r="D1516" s="4">
        <f t="shared" si="47"/>
        <v>1.4333736581323309</v>
      </c>
    </row>
    <row r="1517" spans="1:4" x14ac:dyDescent="0.35">
      <c r="A1517" s="1">
        <v>40184</v>
      </c>
      <c r="B1517">
        <v>1878.42</v>
      </c>
      <c r="C1517" s="3">
        <f t="shared" si="46"/>
        <v>-5.3006995228840337E-3</v>
      </c>
      <c r="D1517" s="4">
        <f t="shared" si="47"/>
        <v>1.4280729586094467</v>
      </c>
    </row>
    <row r="1518" spans="1:4" x14ac:dyDescent="0.35">
      <c r="A1518" s="1">
        <v>40185</v>
      </c>
      <c r="B1518">
        <v>1876.72</v>
      </c>
      <c r="C1518" s="3">
        <f t="shared" si="46"/>
        <v>-9.0501591763292311E-4</v>
      </c>
      <c r="D1518" s="4">
        <f t="shared" si="47"/>
        <v>1.4271679426918138</v>
      </c>
    </row>
    <row r="1519" spans="1:4" x14ac:dyDescent="0.35">
      <c r="A1519" s="1">
        <v>40186</v>
      </c>
      <c r="B1519">
        <v>1892.59</v>
      </c>
      <c r="C1519" s="3">
        <f t="shared" si="46"/>
        <v>8.4562428065986239E-3</v>
      </c>
      <c r="D1519" s="4">
        <f t="shared" si="47"/>
        <v>1.4356241854984124</v>
      </c>
    </row>
    <row r="1520" spans="1:4" x14ac:dyDescent="0.35">
      <c r="A1520" s="1">
        <v>40189</v>
      </c>
      <c r="B1520">
        <v>1886.24</v>
      </c>
      <c r="C1520" s="3">
        <f t="shared" si="46"/>
        <v>-3.3551905061317555E-3</v>
      </c>
      <c r="D1520" s="4">
        <f t="shared" si="47"/>
        <v>1.4322689949922807</v>
      </c>
    </row>
    <row r="1521" spans="1:4" x14ac:dyDescent="0.35">
      <c r="A1521" s="1">
        <v>40190</v>
      </c>
      <c r="B1521">
        <v>1861.79</v>
      </c>
      <c r="C1521" s="3">
        <f t="shared" si="46"/>
        <v>-1.2962295360081422E-2</v>
      </c>
      <c r="D1521" s="4">
        <f t="shared" si="47"/>
        <v>1.4193066996321992</v>
      </c>
    </row>
    <row r="1522" spans="1:4" x14ac:dyDescent="0.35">
      <c r="A1522" s="1">
        <v>40191</v>
      </c>
      <c r="B1522">
        <v>1886.13</v>
      </c>
      <c r="C1522" s="3">
        <f t="shared" si="46"/>
        <v>1.3073440076485587E-2</v>
      </c>
      <c r="D1522" s="4">
        <f t="shared" si="47"/>
        <v>1.4323801397086848</v>
      </c>
    </row>
    <row r="1523" spans="1:4" x14ac:dyDescent="0.35">
      <c r="A1523" s="1">
        <v>40192</v>
      </c>
      <c r="B1523">
        <v>1886.52</v>
      </c>
      <c r="C1523" s="3">
        <f t="shared" si="46"/>
        <v>2.0677259785895075E-4</v>
      </c>
      <c r="D1523" s="4">
        <f t="shared" si="47"/>
        <v>1.4325869123065438</v>
      </c>
    </row>
    <row r="1524" spans="1:4" x14ac:dyDescent="0.35">
      <c r="A1524" s="1">
        <v>40193</v>
      </c>
      <c r="B1524">
        <v>1864.52</v>
      </c>
      <c r="C1524" s="3">
        <f t="shared" si="46"/>
        <v>-1.1661683947161938E-2</v>
      </c>
      <c r="D1524" s="4">
        <f t="shared" si="47"/>
        <v>1.4209252283593818</v>
      </c>
    </row>
    <row r="1525" spans="1:4" x14ac:dyDescent="0.35">
      <c r="A1525" s="1">
        <v>40197</v>
      </c>
      <c r="B1525">
        <v>1895.48</v>
      </c>
      <c r="C1525" s="3">
        <f t="shared" si="46"/>
        <v>1.6604809817003963E-2</v>
      </c>
      <c r="D1525" s="4">
        <f t="shared" si="47"/>
        <v>1.4375300381763858</v>
      </c>
    </row>
    <row r="1526" spans="1:4" x14ac:dyDescent="0.35">
      <c r="A1526" s="1">
        <v>40198</v>
      </c>
      <c r="B1526">
        <v>1867.95</v>
      </c>
      <c r="C1526" s="3">
        <f t="shared" si="46"/>
        <v>-1.4524025576634902E-2</v>
      </c>
      <c r="D1526" s="4">
        <f t="shared" si="47"/>
        <v>1.423006012599751</v>
      </c>
    </row>
    <row r="1527" spans="1:4" x14ac:dyDescent="0.35">
      <c r="A1527" s="1">
        <v>40199</v>
      </c>
      <c r="B1527">
        <v>1850.57</v>
      </c>
      <c r="C1527" s="3">
        <f t="shared" si="46"/>
        <v>-9.3043175673868106E-3</v>
      </c>
      <c r="D1527" s="4">
        <f t="shared" si="47"/>
        <v>1.4137016950323642</v>
      </c>
    </row>
    <row r="1528" spans="1:4" x14ac:dyDescent="0.35">
      <c r="A1528" s="1">
        <v>40200</v>
      </c>
      <c r="B1528">
        <v>1794.82</v>
      </c>
      <c r="C1528" s="3">
        <f t="shared" si="46"/>
        <v>-3.0125853115526624E-2</v>
      </c>
      <c r="D1528" s="4">
        <f t="shared" si="47"/>
        <v>1.3835758419168376</v>
      </c>
    </row>
    <row r="1529" spans="1:4" x14ac:dyDescent="0.35">
      <c r="A1529" s="1">
        <v>40203</v>
      </c>
      <c r="B1529">
        <v>1802.39</v>
      </c>
      <c r="C1529" s="3">
        <f t="shared" si="46"/>
        <v>4.2176931391448846E-3</v>
      </c>
      <c r="D1529" s="4">
        <f t="shared" si="47"/>
        <v>1.3877935350559825</v>
      </c>
    </row>
    <row r="1530" spans="1:4" x14ac:dyDescent="0.35">
      <c r="A1530" s="1">
        <v>40204</v>
      </c>
      <c r="B1530">
        <v>1803.86</v>
      </c>
      <c r="C1530" s="3">
        <f t="shared" si="46"/>
        <v>8.1558375268375727E-4</v>
      </c>
      <c r="D1530" s="4">
        <f t="shared" si="47"/>
        <v>1.3886091188086662</v>
      </c>
    </row>
    <row r="1531" spans="1:4" x14ac:dyDescent="0.35">
      <c r="A1531" s="1">
        <v>40205</v>
      </c>
      <c r="B1531">
        <v>1818.9</v>
      </c>
      <c r="C1531" s="3">
        <f t="shared" si="46"/>
        <v>8.337675872850614E-3</v>
      </c>
      <c r="D1531" s="4">
        <f t="shared" si="47"/>
        <v>1.3969467946815168</v>
      </c>
    </row>
    <row r="1532" spans="1:4" x14ac:dyDescent="0.35">
      <c r="A1532" s="1">
        <v>40206</v>
      </c>
      <c r="B1532">
        <v>1771.1</v>
      </c>
      <c r="C1532" s="3">
        <f t="shared" si="46"/>
        <v>-2.6279619550277689E-2</v>
      </c>
      <c r="D1532" s="4">
        <f t="shared" si="47"/>
        <v>1.3706671751312391</v>
      </c>
    </row>
    <row r="1533" spans="1:4" x14ac:dyDescent="0.35">
      <c r="A1533" s="1">
        <v>40207</v>
      </c>
      <c r="B1533">
        <v>1741.04</v>
      </c>
      <c r="C1533" s="3">
        <f t="shared" si="46"/>
        <v>-1.697250296425945E-2</v>
      </c>
      <c r="D1533" s="4">
        <f t="shared" si="47"/>
        <v>1.3536946721669798</v>
      </c>
    </row>
    <row r="1534" spans="1:4" x14ac:dyDescent="0.35">
      <c r="A1534" s="1">
        <v>40210</v>
      </c>
      <c r="B1534">
        <v>1760.72</v>
      </c>
      <c r="C1534" s="3">
        <f t="shared" si="46"/>
        <v>1.1303588659651753E-2</v>
      </c>
      <c r="D1534" s="4">
        <f t="shared" si="47"/>
        <v>1.3649982608266316</v>
      </c>
    </row>
    <row r="1535" spans="1:4" x14ac:dyDescent="0.35">
      <c r="A1535" s="1">
        <v>40211</v>
      </c>
      <c r="B1535">
        <v>1776.92</v>
      </c>
      <c r="C1535" s="3">
        <f t="shared" si="46"/>
        <v>9.2007814984780278E-3</v>
      </c>
      <c r="D1535" s="4">
        <f t="shared" si="47"/>
        <v>1.3741990423251096</v>
      </c>
    </row>
    <row r="1536" spans="1:4" x14ac:dyDescent="0.35">
      <c r="A1536" s="1">
        <v>40212</v>
      </c>
      <c r="B1536">
        <v>1784.7</v>
      </c>
      <c r="C1536" s="3">
        <f t="shared" si="46"/>
        <v>4.3783625599351783E-3</v>
      </c>
      <c r="D1536" s="4">
        <f t="shared" si="47"/>
        <v>1.3785774048850448</v>
      </c>
    </row>
    <row r="1537" spans="1:4" x14ac:dyDescent="0.35">
      <c r="A1537" s="1">
        <v>40213</v>
      </c>
      <c r="B1537">
        <v>1732.99</v>
      </c>
      <c r="C1537" s="3">
        <f t="shared" si="46"/>
        <v>-2.8974057264526287E-2</v>
      </c>
      <c r="D1537" s="4">
        <f t="shared" si="47"/>
        <v>1.3496033476205185</v>
      </c>
    </row>
    <row r="1538" spans="1:4" x14ac:dyDescent="0.35">
      <c r="A1538" s="1">
        <v>40214</v>
      </c>
      <c r="B1538">
        <v>1746.12</v>
      </c>
      <c r="C1538" s="3">
        <f t="shared" si="46"/>
        <v>7.5765007299521958E-3</v>
      </c>
      <c r="D1538" s="4">
        <f t="shared" si="47"/>
        <v>1.3571798483504707</v>
      </c>
    </row>
    <row r="1539" spans="1:4" x14ac:dyDescent="0.35">
      <c r="A1539" s="1">
        <v>40217</v>
      </c>
      <c r="B1539">
        <v>1734.88</v>
      </c>
      <c r="C1539" s="3">
        <f t="shared" si="46"/>
        <v>-6.4371291778341222E-3</v>
      </c>
      <c r="D1539" s="4">
        <f t="shared" si="47"/>
        <v>1.3507427191726364</v>
      </c>
    </row>
    <row r="1540" spans="1:4" x14ac:dyDescent="0.35">
      <c r="A1540" s="1">
        <v>40218</v>
      </c>
      <c r="B1540">
        <v>1753.84</v>
      </c>
      <c r="C1540" s="3">
        <f t="shared" si="46"/>
        <v>1.0928709766669709E-2</v>
      </c>
      <c r="D1540" s="4">
        <f t="shared" si="47"/>
        <v>1.3616714289393061</v>
      </c>
    </row>
    <row r="1541" spans="1:4" x14ac:dyDescent="0.35">
      <c r="A1541" s="1">
        <v>40219</v>
      </c>
      <c r="B1541">
        <v>1749.76</v>
      </c>
      <c r="C1541" s="3">
        <f t="shared" ref="C1541:C1604" si="48">(B1541/B1540-1)</f>
        <v>-2.3263239520138201E-3</v>
      </c>
      <c r="D1541" s="4">
        <f t="shared" ref="D1541:D1604" si="49">+C1541+D1540</f>
        <v>1.3593451049872924</v>
      </c>
    </row>
    <row r="1542" spans="1:4" x14ac:dyDescent="0.35">
      <c r="A1542" s="1">
        <v>40220</v>
      </c>
      <c r="B1542">
        <v>1775.74</v>
      </c>
      <c r="C1542" s="3">
        <f t="shared" si="48"/>
        <v>1.4847750548646621E-2</v>
      </c>
      <c r="D1542" s="4">
        <f t="shared" si="49"/>
        <v>1.3741928555359391</v>
      </c>
    </row>
    <row r="1543" spans="1:4" x14ac:dyDescent="0.35">
      <c r="A1543" s="1">
        <v>40221</v>
      </c>
      <c r="B1543">
        <v>1779.11</v>
      </c>
      <c r="C1543" s="3">
        <f t="shared" si="48"/>
        <v>1.8978003536553878E-3</v>
      </c>
      <c r="D1543" s="4">
        <f t="shared" si="49"/>
        <v>1.3760906558895944</v>
      </c>
    </row>
    <row r="1544" spans="1:4" x14ac:dyDescent="0.35">
      <c r="A1544" s="1">
        <v>40225</v>
      </c>
      <c r="B1544">
        <v>1802.06</v>
      </c>
      <c r="C1544" s="3">
        <f t="shared" si="48"/>
        <v>1.289970828110687E-2</v>
      </c>
      <c r="D1544" s="4">
        <f t="shared" si="49"/>
        <v>1.3889903641707013</v>
      </c>
    </row>
    <row r="1545" spans="1:4" x14ac:dyDescent="0.35">
      <c r="A1545" s="1">
        <v>40226</v>
      </c>
      <c r="B1545">
        <v>1810.86</v>
      </c>
      <c r="C1545" s="3">
        <f t="shared" si="48"/>
        <v>4.8833002230779243E-3</v>
      </c>
      <c r="D1545" s="4">
        <f t="shared" si="49"/>
        <v>1.3938736643937792</v>
      </c>
    </row>
    <row r="1546" spans="1:4" x14ac:dyDescent="0.35">
      <c r="A1546" s="1">
        <v>40227</v>
      </c>
      <c r="B1546">
        <v>1823.39</v>
      </c>
      <c r="C1546" s="3">
        <f t="shared" si="48"/>
        <v>6.9193642799554311E-3</v>
      </c>
      <c r="D1546" s="4">
        <f t="shared" si="49"/>
        <v>1.4007930286737347</v>
      </c>
    </row>
    <row r="1547" spans="1:4" x14ac:dyDescent="0.35">
      <c r="A1547" s="1">
        <v>40228</v>
      </c>
      <c r="B1547">
        <v>1823.32</v>
      </c>
      <c r="C1547" s="3">
        <f t="shared" si="48"/>
        <v>-3.8390031754098608E-5</v>
      </c>
      <c r="D1547" s="4">
        <f t="shared" si="49"/>
        <v>1.4007546386419807</v>
      </c>
    </row>
    <row r="1548" spans="1:4" x14ac:dyDescent="0.35">
      <c r="A1548" s="1">
        <v>40231</v>
      </c>
      <c r="B1548">
        <v>1817.63</v>
      </c>
      <c r="C1548" s="3">
        <f t="shared" si="48"/>
        <v>-3.1206809556193482E-3</v>
      </c>
      <c r="D1548" s="4">
        <f t="shared" si="49"/>
        <v>1.3976339576863612</v>
      </c>
    </row>
    <row r="1549" spans="1:4" x14ac:dyDescent="0.35">
      <c r="A1549" s="1">
        <v>40232</v>
      </c>
      <c r="B1549">
        <v>1793.82</v>
      </c>
      <c r="C1549" s="3">
        <f t="shared" si="48"/>
        <v>-1.309947569087222E-2</v>
      </c>
      <c r="D1549" s="4">
        <f t="shared" si="49"/>
        <v>1.384534481995489</v>
      </c>
    </row>
    <row r="1550" spans="1:4" x14ac:dyDescent="0.35">
      <c r="A1550" s="1">
        <v>40233</v>
      </c>
      <c r="B1550">
        <v>1812.51</v>
      </c>
      <c r="C1550" s="3">
        <f t="shared" si="48"/>
        <v>1.0419105595879108E-2</v>
      </c>
      <c r="D1550" s="4">
        <f t="shared" si="49"/>
        <v>1.3949535875913681</v>
      </c>
    </row>
    <row r="1551" spans="1:4" x14ac:dyDescent="0.35">
      <c r="A1551" s="1">
        <v>40234</v>
      </c>
      <c r="B1551">
        <v>1812.91</v>
      </c>
      <c r="C1551" s="3">
        <f t="shared" si="48"/>
        <v>2.2068843758105139E-4</v>
      </c>
      <c r="D1551" s="4">
        <f t="shared" si="49"/>
        <v>1.3951742760289492</v>
      </c>
    </row>
    <row r="1552" spans="1:4" x14ac:dyDescent="0.35">
      <c r="A1552" s="1">
        <v>40235</v>
      </c>
      <c r="B1552">
        <v>1818.68</v>
      </c>
      <c r="C1552" s="3">
        <f t="shared" si="48"/>
        <v>3.1827283207661594E-3</v>
      </c>
      <c r="D1552" s="4">
        <f t="shared" si="49"/>
        <v>1.3983570043497153</v>
      </c>
    </row>
    <row r="1553" spans="1:4" x14ac:dyDescent="0.35">
      <c r="A1553" s="1">
        <v>40238</v>
      </c>
      <c r="B1553">
        <v>1846.4</v>
      </c>
      <c r="C1553" s="3">
        <f t="shared" si="48"/>
        <v>1.5241823740295146E-2</v>
      </c>
      <c r="D1553" s="4">
        <f t="shared" si="49"/>
        <v>1.4135988280900105</v>
      </c>
    </row>
    <row r="1554" spans="1:4" x14ac:dyDescent="0.35">
      <c r="A1554" s="1">
        <v>40239</v>
      </c>
      <c r="B1554">
        <v>1851.21</v>
      </c>
      <c r="C1554" s="3">
        <f t="shared" si="48"/>
        <v>2.6050693240899925E-3</v>
      </c>
      <c r="D1554" s="4">
        <f t="shared" si="49"/>
        <v>1.4162038974141005</v>
      </c>
    </row>
    <row r="1555" spans="1:4" x14ac:dyDescent="0.35">
      <c r="A1555" s="1">
        <v>40240</v>
      </c>
      <c r="B1555">
        <v>1851.57</v>
      </c>
      <c r="C1555" s="3">
        <f t="shared" si="48"/>
        <v>1.9446740240169902E-4</v>
      </c>
      <c r="D1555" s="4">
        <f t="shared" si="49"/>
        <v>1.4163983648165022</v>
      </c>
    </row>
    <row r="1556" spans="1:4" x14ac:dyDescent="0.35">
      <c r="A1556" s="1">
        <v>40241</v>
      </c>
      <c r="B1556">
        <v>1859.72</v>
      </c>
      <c r="C1556" s="3">
        <f t="shared" si="48"/>
        <v>4.4016699341640209E-3</v>
      </c>
      <c r="D1556" s="4">
        <f t="shared" si="49"/>
        <v>1.4208000347506662</v>
      </c>
    </row>
    <row r="1557" spans="1:4" x14ac:dyDescent="0.35">
      <c r="A1557" s="1">
        <v>40242</v>
      </c>
      <c r="B1557">
        <v>1888.56</v>
      </c>
      <c r="C1557" s="3">
        <f t="shared" si="48"/>
        <v>1.5507710838190691E-2</v>
      </c>
      <c r="D1557" s="4">
        <f t="shared" si="49"/>
        <v>1.4363077455888569</v>
      </c>
    </row>
    <row r="1558" spans="1:4" x14ac:dyDescent="0.35">
      <c r="A1558" s="1">
        <v>40245</v>
      </c>
      <c r="B1558">
        <v>1890.89</v>
      </c>
      <c r="C1558" s="3">
        <f t="shared" si="48"/>
        <v>1.2337442284069411E-3</v>
      </c>
      <c r="D1558" s="4">
        <f t="shared" si="49"/>
        <v>1.4375414898172638</v>
      </c>
    </row>
    <row r="1559" spans="1:4" x14ac:dyDescent="0.35">
      <c r="A1559" s="1">
        <v>40246</v>
      </c>
      <c r="B1559">
        <v>1901.38</v>
      </c>
      <c r="C1559" s="3">
        <f t="shared" si="48"/>
        <v>5.5476521637958243E-3</v>
      </c>
      <c r="D1559" s="4">
        <f t="shared" si="49"/>
        <v>1.4430891419810596</v>
      </c>
    </row>
    <row r="1560" spans="1:4" x14ac:dyDescent="0.35">
      <c r="A1560" s="1">
        <v>40247</v>
      </c>
      <c r="B1560">
        <v>1917.35</v>
      </c>
      <c r="C1560" s="3">
        <f t="shared" si="48"/>
        <v>8.3991627133974678E-3</v>
      </c>
      <c r="D1560" s="4">
        <f t="shared" si="49"/>
        <v>1.4514883046944571</v>
      </c>
    </row>
    <row r="1561" spans="1:4" x14ac:dyDescent="0.35">
      <c r="A1561" s="1">
        <v>40248</v>
      </c>
      <c r="B1561">
        <v>1923.81</v>
      </c>
      <c r="C1561" s="3">
        <f t="shared" si="48"/>
        <v>3.3692335775941107E-3</v>
      </c>
      <c r="D1561" s="4">
        <f t="shared" si="49"/>
        <v>1.4548575382720512</v>
      </c>
    </row>
    <row r="1562" spans="1:4" x14ac:dyDescent="0.35">
      <c r="A1562" s="1">
        <v>40249</v>
      </c>
      <c r="B1562">
        <v>1924.43</v>
      </c>
      <c r="C1562" s="3">
        <f t="shared" si="48"/>
        <v>3.2227714795118878E-4</v>
      </c>
      <c r="D1562" s="4">
        <f t="shared" si="49"/>
        <v>1.4551798154200024</v>
      </c>
    </row>
    <row r="1563" spans="1:4" x14ac:dyDescent="0.35">
      <c r="A1563" s="1">
        <v>40252</v>
      </c>
      <c r="B1563">
        <v>1920.09</v>
      </c>
      <c r="C1563" s="3">
        <f t="shared" si="48"/>
        <v>-2.2552132319700879E-3</v>
      </c>
      <c r="D1563" s="4">
        <f t="shared" si="49"/>
        <v>1.4529246021880322</v>
      </c>
    </row>
    <row r="1564" spans="1:4" x14ac:dyDescent="0.35">
      <c r="A1564" s="1">
        <v>40253</v>
      </c>
      <c r="B1564">
        <v>1932.24</v>
      </c>
      <c r="C1564" s="3">
        <f t="shared" si="48"/>
        <v>6.3278283830445758E-3</v>
      </c>
      <c r="D1564" s="4">
        <f t="shared" si="49"/>
        <v>1.4592524305710768</v>
      </c>
    </row>
    <row r="1565" spans="1:4" x14ac:dyDescent="0.35">
      <c r="A1565" s="1">
        <v>40254</v>
      </c>
      <c r="B1565">
        <v>1936.22</v>
      </c>
      <c r="C1565" s="3">
        <f t="shared" si="48"/>
        <v>2.0597855338881921E-3</v>
      </c>
      <c r="D1565" s="4">
        <f t="shared" si="49"/>
        <v>1.461312216104965</v>
      </c>
    </row>
    <row r="1566" spans="1:4" x14ac:dyDescent="0.35">
      <c r="A1566" s="1">
        <v>40255</v>
      </c>
      <c r="B1566">
        <v>1943.94</v>
      </c>
      <c r="C1566" s="3">
        <f t="shared" si="48"/>
        <v>3.9871502205328646E-3</v>
      </c>
      <c r="D1566" s="4">
        <f t="shared" si="49"/>
        <v>1.4652993663254978</v>
      </c>
    </row>
    <row r="1567" spans="1:4" x14ac:dyDescent="0.35">
      <c r="A1567" s="1">
        <v>40256</v>
      </c>
      <c r="B1567">
        <v>1932.43</v>
      </c>
      <c r="C1567" s="3">
        <f t="shared" si="48"/>
        <v>-5.9209646388262982E-3</v>
      </c>
      <c r="D1567" s="4">
        <f t="shared" si="49"/>
        <v>1.4593784016866715</v>
      </c>
    </row>
    <row r="1568" spans="1:4" x14ac:dyDescent="0.35">
      <c r="A1568" s="1">
        <v>40259</v>
      </c>
      <c r="B1568">
        <v>1949.59</v>
      </c>
      <c r="C1568" s="3">
        <f t="shared" si="48"/>
        <v>8.880011177636371E-3</v>
      </c>
      <c r="D1568" s="4">
        <f t="shared" si="49"/>
        <v>1.4682584128643079</v>
      </c>
    </row>
    <row r="1569" spans="1:4" x14ac:dyDescent="0.35">
      <c r="A1569" s="1">
        <v>40260</v>
      </c>
      <c r="B1569">
        <v>1963.2</v>
      </c>
      <c r="C1569" s="3">
        <f t="shared" si="48"/>
        <v>6.9809549700194928E-3</v>
      </c>
      <c r="D1569" s="4">
        <f t="shared" si="49"/>
        <v>1.4752393678343274</v>
      </c>
    </row>
    <row r="1570" spans="1:4" x14ac:dyDescent="0.35">
      <c r="A1570" s="1">
        <v>40261</v>
      </c>
      <c r="B1570">
        <v>1951.84</v>
      </c>
      <c r="C1570" s="3">
        <f t="shared" si="48"/>
        <v>-5.7864710676447384E-3</v>
      </c>
      <c r="D1570" s="4">
        <f t="shared" si="49"/>
        <v>1.4694528967666827</v>
      </c>
    </row>
    <row r="1571" spans="1:4" x14ac:dyDescent="0.35">
      <c r="A1571" s="1">
        <v>40262</v>
      </c>
      <c r="B1571">
        <v>1949.15</v>
      </c>
      <c r="C1571" s="3">
        <f t="shared" si="48"/>
        <v>-1.3781867366177147E-3</v>
      </c>
      <c r="D1571" s="4">
        <f t="shared" si="49"/>
        <v>1.4680747100300651</v>
      </c>
    </row>
    <row r="1572" spans="1:4" x14ac:dyDescent="0.35">
      <c r="A1572" s="1">
        <v>40263</v>
      </c>
      <c r="B1572">
        <v>1952.63</v>
      </c>
      <c r="C1572" s="3">
        <f t="shared" si="48"/>
        <v>1.7853936331222453E-3</v>
      </c>
      <c r="D1572" s="4">
        <f t="shared" si="49"/>
        <v>1.4698601036631873</v>
      </c>
    </row>
    <row r="1573" spans="1:4" x14ac:dyDescent="0.35">
      <c r="A1573" s="1">
        <v>40266</v>
      </c>
      <c r="B1573">
        <v>1961.22</v>
      </c>
      <c r="C1573" s="3">
        <f t="shared" si="48"/>
        <v>4.3991949319635015E-3</v>
      </c>
      <c r="D1573" s="4">
        <f t="shared" si="49"/>
        <v>1.4742592985951508</v>
      </c>
    </row>
    <row r="1574" spans="1:4" x14ac:dyDescent="0.35">
      <c r="A1574" s="1">
        <v>40267</v>
      </c>
      <c r="B1574">
        <v>1967.96</v>
      </c>
      <c r="C1574" s="3">
        <f t="shared" si="48"/>
        <v>3.4366363793965071E-3</v>
      </c>
      <c r="D1574" s="4">
        <f t="shared" si="49"/>
        <v>1.4776959349745473</v>
      </c>
    </row>
    <row r="1575" spans="1:4" x14ac:dyDescent="0.35">
      <c r="A1575" s="1">
        <v>40268</v>
      </c>
      <c r="B1575">
        <v>1958.34</v>
      </c>
      <c r="C1575" s="3">
        <f t="shared" si="48"/>
        <v>-4.8883107380232049E-3</v>
      </c>
      <c r="D1575" s="4">
        <f t="shared" si="49"/>
        <v>1.4728076242365242</v>
      </c>
    </row>
    <row r="1576" spans="1:4" x14ac:dyDescent="0.35">
      <c r="A1576" s="1">
        <v>40269</v>
      </c>
      <c r="B1576">
        <v>1959.56</v>
      </c>
      <c r="C1576" s="3">
        <f t="shared" si="48"/>
        <v>6.2297660263288535E-4</v>
      </c>
      <c r="D1576" s="4">
        <f t="shared" si="49"/>
        <v>1.4734306008391571</v>
      </c>
    </row>
    <row r="1577" spans="1:4" x14ac:dyDescent="0.35">
      <c r="A1577" s="1">
        <v>40273</v>
      </c>
      <c r="B1577">
        <v>1977.83</v>
      </c>
      <c r="C1577" s="3">
        <f t="shared" si="48"/>
        <v>9.3235216068914273E-3</v>
      </c>
      <c r="D1577" s="4">
        <f t="shared" si="49"/>
        <v>1.4827541224460485</v>
      </c>
    </row>
    <row r="1578" spans="1:4" x14ac:dyDescent="0.35">
      <c r="A1578" s="1">
        <v>40274</v>
      </c>
      <c r="B1578">
        <v>1981.95</v>
      </c>
      <c r="C1578" s="3">
        <f t="shared" si="48"/>
        <v>2.0830910644493716E-3</v>
      </c>
      <c r="D1578" s="4">
        <f t="shared" si="49"/>
        <v>1.4848372135104979</v>
      </c>
    </row>
    <row r="1579" spans="1:4" x14ac:dyDescent="0.35">
      <c r="A1579" s="1">
        <v>40275</v>
      </c>
      <c r="B1579">
        <v>1977.3</v>
      </c>
      <c r="C1579" s="3">
        <f t="shared" si="48"/>
        <v>-2.3461742223568338E-3</v>
      </c>
      <c r="D1579" s="4">
        <f t="shared" si="49"/>
        <v>1.4824910392881412</v>
      </c>
    </row>
    <row r="1580" spans="1:4" x14ac:dyDescent="0.35">
      <c r="A1580" s="1">
        <v>40276</v>
      </c>
      <c r="B1580">
        <v>1980.73</v>
      </c>
      <c r="C1580" s="3">
        <f t="shared" si="48"/>
        <v>1.7346887169371605E-3</v>
      </c>
      <c r="D1580" s="4">
        <f t="shared" si="49"/>
        <v>1.4842257280050783</v>
      </c>
    </row>
    <row r="1581" spans="1:4" x14ac:dyDescent="0.35">
      <c r="A1581" s="1">
        <v>40277</v>
      </c>
      <c r="B1581">
        <v>1994.43</v>
      </c>
      <c r="C1581" s="3">
        <f t="shared" si="48"/>
        <v>6.916641844168625E-3</v>
      </c>
      <c r="D1581" s="4">
        <f t="shared" si="49"/>
        <v>1.491142369849247</v>
      </c>
    </row>
    <row r="1582" spans="1:4" x14ac:dyDescent="0.35">
      <c r="A1582" s="1">
        <v>40280</v>
      </c>
      <c r="B1582">
        <v>1995.65</v>
      </c>
      <c r="C1582" s="3">
        <f t="shared" si="48"/>
        <v>6.1170359451079293E-4</v>
      </c>
      <c r="D1582" s="4">
        <f t="shared" si="49"/>
        <v>1.4917540734437578</v>
      </c>
    </row>
    <row r="1583" spans="1:4" x14ac:dyDescent="0.35">
      <c r="A1583" s="1">
        <v>40281</v>
      </c>
      <c r="B1583">
        <v>2003.81</v>
      </c>
      <c r="C1583" s="3">
        <f t="shared" si="48"/>
        <v>4.0888933430209828E-3</v>
      </c>
      <c r="D1583" s="4">
        <f t="shared" si="49"/>
        <v>1.4958429667867787</v>
      </c>
    </row>
    <row r="1584" spans="1:4" x14ac:dyDescent="0.35">
      <c r="A1584" s="1">
        <v>40282</v>
      </c>
      <c r="B1584">
        <v>2028.82</v>
      </c>
      <c r="C1584" s="3">
        <f t="shared" si="48"/>
        <v>1.2481223269671382E-2</v>
      </c>
      <c r="D1584" s="4">
        <f t="shared" si="49"/>
        <v>1.5083241900564501</v>
      </c>
    </row>
    <row r="1585" spans="1:4" x14ac:dyDescent="0.35">
      <c r="A1585" s="1">
        <v>40283</v>
      </c>
      <c r="B1585">
        <v>2038.64</v>
      </c>
      <c r="C1585" s="3">
        <f t="shared" si="48"/>
        <v>4.8402519691250756E-3</v>
      </c>
      <c r="D1585" s="4">
        <f t="shared" si="49"/>
        <v>1.5131644420255752</v>
      </c>
    </row>
    <row r="1586" spans="1:4" x14ac:dyDescent="0.35">
      <c r="A1586" s="1">
        <v>40284</v>
      </c>
      <c r="B1586">
        <v>2012.84</v>
      </c>
      <c r="C1586" s="3">
        <f t="shared" si="48"/>
        <v>-1.2655495820743323E-2</v>
      </c>
      <c r="D1586" s="4">
        <f t="shared" si="49"/>
        <v>1.5005089462048318</v>
      </c>
    </row>
    <row r="1587" spans="1:4" x14ac:dyDescent="0.35">
      <c r="A1587" s="1">
        <v>40287</v>
      </c>
      <c r="B1587">
        <v>2013.53</v>
      </c>
      <c r="C1587" s="3">
        <f t="shared" si="48"/>
        <v>3.4279922895019688E-4</v>
      </c>
      <c r="D1587" s="4">
        <f t="shared" si="49"/>
        <v>1.500851745433782</v>
      </c>
    </row>
    <row r="1588" spans="1:4" x14ac:dyDescent="0.35">
      <c r="A1588" s="1">
        <v>40288</v>
      </c>
      <c r="B1588">
        <v>2023.6</v>
      </c>
      <c r="C1588" s="3">
        <f t="shared" si="48"/>
        <v>5.0011671045377959E-3</v>
      </c>
      <c r="D1588" s="4">
        <f t="shared" si="49"/>
        <v>1.5058529125383198</v>
      </c>
    </row>
    <row r="1589" spans="1:4" x14ac:dyDescent="0.35">
      <c r="A1589" s="1">
        <v>40289</v>
      </c>
      <c r="B1589">
        <v>2034.53</v>
      </c>
      <c r="C1589" s="3">
        <f t="shared" si="48"/>
        <v>5.4012650721486644E-3</v>
      </c>
      <c r="D1589" s="4">
        <f t="shared" si="49"/>
        <v>1.5112541776104684</v>
      </c>
    </row>
    <row r="1590" spans="1:4" x14ac:dyDescent="0.35">
      <c r="A1590" s="1">
        <v>40290</v>
      </c>
      <c r="B1590">
        <v>2045.16</v>
      </c>
      <c r="C1590" s="3">
        <f t="shared" si="48"/>
        <v>5.224793932751215E-3</v>
      </c>
      <c r="D1590" s="4">
        <f t="shared" si="49"/>
        <v>1.5164789715432196</v>
      </c>
    </row>
    <row r="1591" spans="1:4" x14ac:dyDescent="0.35">
      <c r="A1591" s="1">
        <v>40291</v>
      </c>
      <c r="B1591">
        <v>2055.33</v>
      </c>
      <c r="C1591" s="3">
        <f t="shared" si="48"/>
        <v>4.9727160711141583E-3</v>
      </c>
      <c r="D1591" s="4">
        <f t="shared" si="49"/>
        <v>1.5214516876143338</v>
      </c>
    </row>
    <row r="1592" spans="1:4" x14ac:dyDescent="0.35">
      <c r="A1592" s="1">
        <v>40294</v>
      </c>
      <c r="B1592">
        <v>2049.09</v>
      </c>
      <c r="C1592" s="3">
        <f t="shared" si="48"/>
        <v>-3.0360088161024423E-3</v>
      </c>
      <c r="D1592" s="4">
        <f t="shared" si="49"/>
        <v>1.5184156787982315</v>
      </c>
    </row>
    <row r="1593" spans="1:4" x14ac:dyDescent="0.35">
      <c r="A1593" s="1">
        <v>40295</v>
      </c>
      <c r="B1593">
        <v>2006.25</v>
      </c>
      <c r="C1593" s="3">
        <f t="shared" si="48"/>
        <v>-2.0906841573576584E-2</v>
      </c>
      <c r="D1593" s="4">
        <f t="shared" si="49"/>
        <v>1.4975088372246548</v>
      </c>
    </row>
    <row r="1594" spans="1:4" x14ac:dyDescent="0.35">
      <c r="A1594" s="1">
        <v>40296</v>
      </c>
      <c r="B1594">
        <v>2007.59</v>
      </c>
      <c r="C1594" s="3">
        <f t="shared" si="48"/>
        <v>6.6791277258571036E-4</v>
      </c>
      <c r="D1594" s="4">
        <f t="shared" si="49"/>
        <v>1.4981767499972405</v>
      </c>
    </row>
    <row r="1595" spans="1:4" x14ac:dyDescent="0.35">
      <c r="A1595" s="1">
        <v>40297</v>
      </c>
      <c r="B1595">
        <v>2042.89</v>
      </c>
      <c r="C1595" s="3">
        <f t="shared" si="48"/>
        <v>1.7583271484715501E-2</v>
      </c>
      <c r="D1595" s="4">
        <f t="shared" si="49"/>
        <v>1.515760021481956</v>
      </c>
    </row>
    <row r="1596" spans="1:4" x14ac:dyDescent="0.35">
      <c r="A1596" s="1">
        <v>40298</v>
      </c>
      <c r="B1596">
        <v>2000.63</v>
      </c>
      <c r="C1596" s="3">
        <f t="shared" si="48"/>
        <v>-2.0686380568704088E-2</v>
      </c>
      <c r="D1596" s="4">
        <f t="shared" si="49"/>
        <v>1.4950736409132519</v>
      </c>
    </row>
    <row r="1597" spans="1:4" x14ac:dyDescent="0.35">
      <c r="A1597" s="1">
        <v>40301</v>
      </c>
      <c r="B1597">
        <v>2031.6</v>
      </c>
      <c r="C1597" s="3">
        <f t="shared" si="48"/>
        <v>1.5480123761015152E-2</v>
      </c>
      <c r="D1597" s="4">
        <f t="shared" si="49"/>
        <v>1.5105537646742671</v>
      </c>
    </row>
    <row r="1598" spans="1:4" x14ac:dyDescent="0.35">
      <c r="A1598" s="1">
        <v>40302</v>
      </c>
      <c r="B1598">
        <v>1968.97</v>
      </c>
      <c r="C1598" s="3">
        <f t="shared" si="48"/>
        <v>-3.082791888166958E-2</v>
      </c>
      <c r="D1598" s="4">
        <f t="shared" si="49"/>
        <v>1.4797258457925975</v>
      </c>
    </row>
    <row r="1599" spans="1:4" x14ac:dyDescent="0.35">
      <c r="A1599" s="1">
        <v>40303</v>
      </c>
      <c r="B1599">
        <v>1958.26</v>
      </c>
      <c r="C1599" s="3">
        <f t="shared" si="48"/>
        <v>-5.439392169509949E-3</v>
      </c>
      <c r="D1599" s="4">
        <f t="shared" si="49"/>
        <v>1.4742864536230875</v>
      </c>
    </row>
    <row r="1600" spans="1:4" x14ac:dyDescent="0.35">
      <c r="A1600" s="1">
        <v>40304</v>
      </c>
      <c r="B1600">
        <v>1893.75</v>
      </c>
      <c r="C1600" s="3">
        <f t="shared" si="48"/>
        <v>-3.2942510187615515E-2</v>
      </c>
      <c r="D1600" s="4">
        <f t="shared" si="49"/>
        <v>1.441343943435472</v>
      </c>
    </row>
    <row r="1601" spans="1:4" x14ac:dyDescent="0.35">
      <c r="A1601" s="1">
        <v>40305</v>
      </c>
      <c r="B1601">
        <v>1849.44</v>
      </c>
      <c r="C1601" s="3">
        <f t="shared" si="48"/>
        <v>-2.3398019801980197E-2</v>
      </c>
      <c r="D1601" s="4">
        <f t="shared" si="49"/>
        <v>1.4179459236334919</v>
      </c>
    </row>
    <row r="1602" spans="1:4" x14ac:dyDescent="0.35">
      <c r="A1602" s="1">
        <v>40308</v>
      </c>
      <c r="B1602">
        <v>1942.61</v>
      </c>
      <c r="C1602" s="3">
        <f t="shared" si="48"/>
        <v>5.0377411540790673E-2</v>
      </c>
      <c r="D1602" s="4">
        <f t="shared" si="49"/>
        <v>1.4683233351742826</v>
      </c>
    </row>
    <row r="1603" spans="1:4" x14ac:dyDescent="0.35">
      <c r="A1603" s="1">
        <v>40309</v>
      </c>
      <c r="B1603">
        <v>1940.48</v>
      </c>
      <c r="C1603" s="3">
        <f t="shared" si="48"/>
        <v>-1.0964630059558944E-3</v>
      </c>
      <c r="D1603" s="4">
        <f t="shared" si="49"/>
        <v>1.4672268721683266</v>
      </c>
    </row>
    <row r="1604" spans="1:4" x14ac:dyDescent="0.35">
      <c r="A1604" s="1">
        <v>40310</v>
      </c>
      <c r="B1604">
        <v>1975.58</v>
      </c>
      <c r="C1604" s="3">
        <f t="shared" si="48"/>
        <v>1.8088308047493395E-2</v>
      </c>
      <c r="D1604" s="4">
        <f t="shared" si="49"/>
        <v>1.48531518021582</v>
      </c>
    </row>
    <row r="1605" spans="1:4" x14ac:dyDescent="0.35">
      <c r="A1605" s="1">
        <v>40311</v>
      </c>
      <c r="B1605">
        <v>1945.52</v>
      </c>
      <c r="C1605" s="3">
        <f t="shared" ref="C1605:C1668" si="50">(B1605/B1604-1)</f>
        <v>-1.5215784731572479E-2</v>
      </c>
      <c r="D1605" s="4">
        <f t="shared" ref="D1605:D1668" si="51">+C1605+D1604</f>
        <v>1.4700993954842474</v>
      </c>
    </row>
    <row r="1606" spans="1:4" x14ac:dyDescent="0.35">
      <c r="A1606" s="1">
        <v>40312</v>
      </c>
      <c r="B1606">
        <v>1907.1</v>
      </c>
      <c r="C1606" s="3">
        <f t="shared" si="50"/>
        <v>-1.9747933714379773E-2</v>
      </c>
      <c r="D1606" s="4">
        <f t="shared" si="51"/>
        <v>1.4503514617698676</v>
      </c>
    </row>
    <row r="1607" spans="1:4" x14ac:dyDescent="0.35">
      <c r="A1607" s="1">
        <v>40315</v>
      </c>
      <c r="B1607">
        <v>1915.45</v>
      </c>
      <c r="C1607" s="3">
        <f t="shared" si="50"/>
        <v>4.3783755440198746E-3</v>
      </c>
      <c r="D1607" s="4">
        <f t="shared" si="51"/>
        <v>1.4547298373138875</v>
      </c>
    </row>
    <row r="1608" spans="1:4" x14ac:dyDescent="0.35">
      <c r="A1608" s="1">
        <v>40316</v>
      </c>
      <c r="B1608">
        <v>1887.06</v>
      </c>
      <c r="C1608" s="3">
        <f t="shared" si="50"/>
        <v>-1.4821582395781685E-2</v>
      </c>
      <c r="D1608" s="4">
        <f t="shared" si="51"/>
        <v>1.4399082549181057</v>
      </c>
    </row>
    <row r="1609" spans="1:4" x14ac:dyDescent="0.35">
      <c r="A1609" s="1">
        <v>40317</v>
      </c>
      <c r="B1609">
        <v>1873.42</v>
      </c>
      <c r="C1609" s="3">
        <f t="shared" si="50"/>
        <v>-7.2281750447785731E-3</v>
      </c>
      <c r="D1609" s="4">
        <f t="shared" si="51"/>
        <v>1.432680079873327</v>
      </c>
    </row>
    <row r="1610" spans="1:4" x14ac:dyDescent="0.35">
      <c r="A1610" s="1">
        <v>40318</v>
      </c>
      <c r="B1610">
        <v>1800.12</v>
      </c>
      <c r="C1610" s="3">
        <f t="shared" si="50"/>
        <v>-3.9126303765306347E-2</v>
      </c>
      <c r="D1610" s="4">
        <f t="shared" si="51"/>
        <v>1.3935537761080208</v>
      </c>
    </row>
    <row r="1611" spans="1:4" x14ac:dyDescent="0.35">
      <c r="A1611" s="1">
        <v>40319</v>
      </c>
      <c r="B1611">
        <v>1822.77</v>
      </c>
      <c r="C1611" s="3">
        <f t="shared" si="50"/>
        <v>1.2582494500366748E-2</v>
      </c>
      <c r="D1611" s="4">
        <f t="shared" si="51"/>
        <v>1.4061362706083875</v>
      </c>
    </row>
    <row r="1612" spans="1:4" x14ac:dyDescent="0.35">
      <c r="A1612" s="1">
        <v>40322</v>
      </c>
      <c r="B1612">
        <v>1815.28</v>
      </c>
      <c r="C1612" s="3">
        <f t="shared" si="50"/>
        <v>-4.1091306089083846E-3</v>
      </c>
      <c r="D1612" s="4">
        <f t="shared" si="51"/>
        <v>1.402027139999479</v>
      </c>
    </row>
    <row r="1613" spans="1:4" x14ac:dyDescent="0.35">
      <c r="A1613" s="1">
        <v>40323</v>
      </c>
      <c r="B1613">
        <v>1815.68</v>
      </c>
      <c r="C1613" s="3">
        <f t="shared" si="50"/>
        <v>2.2035168128331506E-4</v>
      </c>
      <c r="D1613" s="4">
        <f t="shared" si="51"/>
        <v>1.4022474916807623</v>
      </c>
    </row>
    <row r="1614" spans="1:4" x14ac:dyDescent="0.35">
      <c r="A1614" s="1">
        <v>40324</v>
      </c>
      <c r="B1614">
        <v>1796.47</v>
      </c>
      <c r="C1614" s="3">
        <f t="shared" si="50"/>
        <v>-1.0580058160028272E-2</v>
      </c>
      <c r="D1614" s="4">
        <f t="shared" si="51"/>
        <v>1.391667433520734</v>
      </c>
    </row>
    <row r="1615" spans="1:4" x14ac:dyDescent="0.35">
      <c r="A1615" s="1">
        <v>40325</v>
      </c>
      <c r="B1615">
        <v>1862.71</v>
      </c>
      <c r="C1615" s="3">
        <f t="shared" si="50"/>
        <v>3.6872310698202515E-2</v>
      </c>
      <c r="D1615" s="4">
        <f t="shared" si="51"/>
        <v>1.4285397442189365</v>
      </c>
    </row>
    <row r="1616" spans="1:4" x14ac:dyDescent="0.35">
      <c r="A1616" s="1">
        <v>40326</v>
      </c>
      <c r="B1616">
        <v>1852.39</v>
      </c>
      <c r="C1616" s="3">
        <f t="shared" si="50"/>
        <v>-5.5403149175126121E-3</v>
      </c>
      <c r="D1616" s="4">
        <f t="shared" si="51"/>
        <v>1.4229994293014239</v>
      </c>
    </row>
    <row r="1617" spans="1:4" x14ac:dyDescent="0.35">
      <c r="A1617" s="1">
        <v>40330</v>
      </c>
      <c r="B1617">
        <v>1835.04</v>
      </c>
      <c r="C1617" s="3">
        <f t="shared" si="50"/>
        <v>-9.3662781595669209E-3</v>
      </c>
      <c r="D1617" s="4">
        <f t="shared" si="51"/>
        <v>1.4136331511418569</v>
      </c>
    </row>
    <row r="1618" spans="1:4" x14ac:dyDescent="0.35">
      <c r="A1618" s="1">
        <v>40331</v>
      </c>
      <c r="B1618">
        <v>1879.59</v>
      </c>
      <c r="C1618" s="3">
        <f t="shared" si="50"/>
        <v>2.4277399947685074E-2</v>
      </c>
      <c r="D1618" s="4">
        <f t="shared" si="51"/>
        <v>1.437910551089542</v>
      </c>
    </row>
    <row r="1619" spans="1:4" x14ac:dyDescent="0.35">
      <c r="A1619" s="1">
        <v>40332</v>
      </c>
      <c r="B1619">
        <v>1895.66</v>
      </c>
      <c r="C1619" s="3">
        <f t="shared" si="50"/>
        <v>8.5497369107092602E-3</v>
      </c>
      <c r="D1619" s="4">
        <f t="shared" si="51"/>
        <v>1.4464602880002513</v>
      </c>
    </row>
    <row r="1620" spans="1:4" x14ac:dyDescent="0.35">
      <c r="A1620" s="1">
        <v>40333</v>
      </c>
      <c r="B1620">
        <v>1832.04</v>
      </c>
      <c r="C1620" s="3">
        <f t="shared" si="50"/>
        <v>-3.356087062025892E-2</v>
      </c>
      <c r="D1620" s="4">
        <f t="shared" si="51"/>
        <v>1.4128994173799923</v>
      </c>
    </row>
    <row r="1621" spans="1:4" x14ac:dyDescent="0.35">
      <c r="A1621" s="1">
        <v>40336</v>
      </c>
      <c r="B1621">
        <v>1798.16</v>
      </c>
      <c r="C1621" s="3">
        <f t="shared" si="50"/>
        <v>-1.8493046003362323E-2</v>
      </c>
      <c r="D1621" s="4">
        <f t="shared" si="51"/>
        <v>1.3944063713766299</v>
      </c>
    </row>
    <row r="1622" spans="1:4" x14ac:dyDescent="0.35">
      <c r="A1622" s="1">
        <v>40337</v>
      </c>
      <c r="B1622">
        <v>1795.7</v>
      </c>
      <c r="C1622" s="3">
        <f t="shared" si="50"/>
        <v>-1.368065133247387E-3</v>
      </c>
      <c r="D1622" s="4">
        <f t="shared" si="51"/>
        <v>1.3930383062433824</v>
      </c>
    </row>
    <row r="1623" spans="1:4" x14ac:dyDescent="0.35">
      <c r="A1623" s="1">
        <v>40338</v>
      </c>
      <c r="B1623">
        <v>1778.92</v>
      </c>
      <c r="C1623" s="3">
        <f t="shared" si="50"/>
        <v>-9.3445453026674841E-3</v>
      </c>
      <c r="D1623" s="4">
        <f t="shared" si="51"/>
        <v>1.3836937609407149</v>
      </c>
    </row>
    <row r="1624" spans="1:4" x14ac:dyDescent="0.35">
      <c r="A1624" s="1">
        <v>40339</v>
      </c>
      <c r="B1624">
        <v>1830.09</v>
      </c>
      <c r="C1624" s="3">
        <f t="shared" si="50"/>
        <v>2.8764643716412186E-2</v>
      </c>
      <c r="D1624" s="4">
        <f t="shared" si="51"/>
        <v>1.4124584046571271</v>
      </c>
    </row>
    <row r="1625" spans="1:4" x14ac:dyDescent="0.35">
      <c r="A1625" s="1">
        <v>40340</v>
      </c>
      <c r="B1625">
        <v>1847.15</v>
      </c>
      <c r="C1625" s="3">
        <f t="shared" si="50"/>
        <v>9.3219459152282802E-3</v>
      </c>
      <c r="D1625" s="4">
        <f t="shared" si="51"/>
        <v>1.4217803505723554</v>
      </c>
    </row>
    <row r="1626" spans="1:4" x14ac:dyDescent="0.35">
      <c r="A1626" s="1">
        <v>40343</v>
      </c>
      <c r="B1626">
        <v>1845.48</v>
      </c>
      <c r="C1626" s="3">
        <f t="shared" si="50"/>
        <v>-9.0409549847070281E-4</v>
      </c>
      <c r="D1626" s="4">
        <f t="shared" si="51"/>
        <v>1.4208762550738847</v>
      </c>
    </row>
    <row r="1627" spans="1:4" x14ac:dyDescent="0.35">
      <c r="A1627" s="1">
        <v>40344</v>
      </c>
      <c r="B1627">
        <v>1897.48</v>
      </c>
      <c r="C1627" s="3">
        <f t="shared" si="50"/>
        <v>2.8176951253874316E-2</v>
      </c>
      <c r="D1627" s="4">
        <f t="shared" si="51"/>
        <v>1.449053206327759</v>
      </c>
    </row>
    <row r="1628" spans="1:4" x14ac:dyDescent="0.35">
      <c r="A1628" s="1">
        <v>40345</v>
      </c>
      <c r="B1628">
        <v>1905.31</v>
      </c>
      <c r="C1628" s="3">
        <f t="shared" si="50"/>
        <v>4.1265257077807149E-3</v>
      </c>
      <c r="D1628" s="4">
        <f t="shared" si="51"/>
        <v>1.4531797320355397</v>
      </c>
    </row>
    <row r="1629" spans="1:4" x14ac:dyDescent="0.35">
      <c r="A1629" s="1">
        <v>40346</v>
      </c>
      <c r="B1629">
        <v>1910.65</v>
      </c>
      <c r="C1629" s="3">
        <f t="shared" si="50"/>
        <v>2.8026935249383378E-3</v>
      </c>
      <c r="D1629" s="4">
        <f t="shared" si="51"/>
        <v>1.4559824255604781</v>
      </c>
    </row>
    <row r="1630" spans="1:4" x14ac:dyDescent="0.35">
      <c r="A1630" s="1">
        <v>40347</v>
      </c>
      <c r="B1630">
        <v>1913.48</v>
      </c>
      <c r="C1630" s="3">
        <f t="shared" si="50"/>
        <v>1.4811713291287276E-3</v>
      </c>
      <c r="D1630" s="4">
        <f t="shared" si="51"/>
        <v>1.4574635968896068</v>
      </c>
    </row>
    <row r="1631" spans="1:4" x14ac:dyDescent="0.35">
      <c r="A1631" s="1">
        <v>40350</v>
      </c>
      <c r="B1631">
        <v>1895.84</v>
      </c>
      <c r="C1631" s="3">
        <f t="shared" si="50"/>
        <v>-9.2188055271025249E-3</v>
      </c>
      <c r="D1631" s="4">
        <f t="shared" si="51"/>
        <v>1.4482447913625043</v>
      </c>
    </row>
    <row r="1632" spans="1:4" x14ac:dyDescent="0.35">
      <c r="A1632" s="1">
        <v>40351</v>
      </c>
      <c r="B1632">
        <v>1880.54</v>
      </c>
      <c r="C1632" s="3">
        <f t="shared" si="50"/>
        <v>-8.0703012912481942E-3</v>
      </c>
      <c r="D1632" s="4">
        <f t="shared" si="51"/>
        <v>1.4401744900712561</v>
      </c>
    </row>
    <row r="1633" spans="1:4" x14ac:dyDescent="0.35">
      <c r="A1633" s="1">
        <v>40352</v>
      </c>
      <c r="B1633">
        <v>1874.42</v>
      </c>
      <c r="C1633" s="3">
        <f t="shared" si="50"/>
        <v>-3.2543843789549776E-3</v>
      </c>
      <c r="D1633" s="4">
        <f t="shared" si="51"/>
        <v>1.4369201056923011</v>
      </c>
    </row>
    <row r="1634" spans="1:4" x14ac:dyDescent="0.35">
      <c r="A1634" s="1">
        <v>40353</v>
      </c>
      <c r="B1634">
        <v>1844.59</v>
      </c>
      <c r="C1634" s="3">
        <f t="shared" si="50"/>
        <v>-1.5914256143233718E-2</v>
      </c>
      <c r="D1634" s="4">
        <f t="shared" si="51"/>
        <v>1.4210058495490674</v>
      </c>
    </row>
    <row r="1635" spans="1:4" x14ac:dyDescent="0.35">
      <c r="A1635" s="1">
        <v>40354</v>
      </c>
      <c r="B1635">
        <v>1838.52</v>
      </c>
      <c r="C1635" s="3">
        <f t="shared" si="50"/>
        <v>-3.2907041673216897E-3</v>
      </c>
      <c r="D1635" s="4">
        <f t="shared" si="51"/>
        <v>1.4177151453817456</v>
      </c>
    </row>
    <row r="1636" spans="1:4" x14ac:dyDescent="0.35">
      <c r="A1636" s="1">
        <v>40357</v>
      </c>
      <c r="B1636">
        <v>1836</v>
      </c>
      <c r="C1636" s="3">
        <f t="shared" si="50"/>
        <v>-1.3706677109849297E-3</v>
      </c>
      <c r="D1636" s="4">
        <f t="shared" si="51"/>
        <v>1.4163444776707608</v>
      </c>
    </row>
    <row r="1637" spans="1:4" x14ac:dyDescent="0.35">
      <c r="A1637" s="1">
        <v>40358</v>
      </c>
      <c r="B1637">
        <v>1764.06</v>
      </c>
      <c r="C1637" s="3">
        <f t="shared" si="50"/>
        <v>-3.9183006535947751E-2</v>
      </c>
      <c r="D1637" s="4">
        <f t="shared" si="51"/>
        <v>1.377161471134813</v>
      </c>
    </row>
    <row r="1638" spans="1:4" x14ac:dyDescent="0.35">
      <c r="A1638" s="1">
        <v>40359</v>
      </c>
      <c r="B1638">
        <v>1739.14</v>
      </c>
      <c r="C1638" s="3">
        <f t="shared" si="50"/>
        <v>-1.412650363366319E-2</v>
      </c>
      <c r="D1638" s="4">
        <f t="shared" si="51"/>
        <v>1.3630349675011497</v>
      </c>
    </row>
    <row r="1639" spans="1:4" x14ac:dyDescent="0.35">
      <c r="A1639" s="1">
        <v>40360</v>
      </c>
      <c r="B1639">
        <v>1734.41</v>
      </c>
      <c r="C1639" s="3">
        <f t="shared" si="50"/>
        <v>-2.719735041457283E-3</v>
      </c>
      <c r="D1639" s="4">
        <f t="shared" si="51"/>
        <v>1.3603152324596923</v>
      </c>
    </row>
    <row r="1640" spans="1:4" x14ac:dyDescent="0.35">
      <c r="A1640" s="1">
        <v>40361</v>
      </c>
      <c r="B1640">
        <v>1728.34</v>
      </c>
      <c r="C1640" s="3">
        <f t="shared" si="50"/>
        <v>-3.4997491942505565E-3</v>
      </c>
      <c r="D1640" s="4">
        <f t="shared" si="51"/>
        <v>1.3568154832654418</v>
      </c>
    </row>
    <row r="1641" spans="1:4" x14ac:dyDescent="0.35">
      <c r="A1641" s="1">
        <v>40365</v>
      </c>
      <c r="B1641">
        <v>1734.68</v>
      </c>
      <c r="C1641" s="3">
        <f t="shared" si="50"/>
        <v>3.6682597174166887E-3</v>
      </c>
      <c r="D1641" s="4">
        <f t="shared" si="51"/>
        <v>1.3604837429828585</v>
      </c>
    </row>
    <row r="1642" spans="1:4" x14ac:dyDescent="0.35">
      <c r="A1642" s="1">
        <v>40366</v>
      </c>
      <c r="B1642">
        <v>1789.72</v>
      </c>
      <c r="C1642" s="3">
        <f t="shared" si="50"/>
        <v>3.1729195010030686E-2</v>
      </c>
      <c r="D1642" s="4">
        <f t="shared" si="51"/>
        <v>1.3922129379928891</v>
      </c>
    </row>
    <row r="1643" spans="1:4" x14ac:dyDescent="0.35">
      <c r="A1643" s="1">
        <v>40367</v>
      </c>
      <c r="B1643">
        <v>1798.31</v>
      </c>
      <c r="C1643" s="3">
        <f t="shared" si="50"/>
        <v>4.7996334622175674E-3</v>
      </c>
      <c r="D1643" s="4">
        <f t="shared" si="51"/>
        <v>1.3970125714551067</v>
      </c>
    </row>
    <row r="1644" spans="1:4" x14ac:dyDescent="0.35">
      <c r="A1644" s="1">
        <v>40368</v>
      </c>
      <c r="B1644">
        <v>1814.79</v>
      </c>
      <c r="C1644" s="3">
        <f t="shared" si="50"/>
        <v>9.1641596832581218E-3</v>
      </c>
      <c r="D1644" s="4">
        <f t="shared" si="51"/>
        <v>1.4061767311383648</v>
      </c>
    </row>
    <row r="1645" spans="1:4" x14ac:dyDescent="0.35">
      <c r="A1645" s="1">
        <v>40371</v>
      </c>
      <c r="B1645">
        <v>1821.03</v>
      </c>
      <c r="C1645" s="3">
        <f t="shared" si="50"/>
        <v>3.4384143619923258E-3</v>
      </c>
      <c r="D1645" s="4">
        <f t="shared" si="51"/>
        <v>1.4096151455003572</v>
      </c>
    </row>
    <row r="1646" spans="1:4" x14ac:dyDescent="0.35">
      <c r="A1646" s="1">
        <v>40372</v>
      </c>
      <c r="B1646">
        <v>1845.03</v>
      </c>
      <c r="C1646" s="3">
        <f t="shared" si="50"/>
        <v>1.317935454111141E-2</v>
      </c>
      <c r="D1646" s="4">
        <f t="shared" si="51"/>
        <v>1.4227945000414686</v>
      </c>
    </row>
    <row r="1647" spans="1:4" x14ac:dyDescent="0.35">
      <c r="A1647" s="1">
        <v>40373</v>
      </c>
      <c r="B1647">
        <v>1853.41</v>
      </c>
      <c r="C1647" s="3">
        <f t="shared" si="50"/>
        <v>4.5419315675083727E-3</v>
      </c>
      <c r="D1647" s="4">
        <f t="shared" si="51"/>
        <v>1.4273364316089769</v>
      </c>
    </row>
    <row r="1648" spans="1:4" x14ac:dyDescent="0.35">
      <c r="A1648" s="1">
        <v>40374</v>
      </c>
      <c r="B1648">
        <v>1856.24</v>
      </c>
      <c r="C1648" s="3">
        <f t="shared" si="50"/>
        <v>1.5269152535055674E-3</v>
      </c>
      <c r="D1648" s="4">
        <f t="shared" si="51"/>
        <v>1.4288633468624825</v>
      </c>
    </row>
    <row r="1649" spans="1:4" x14ac:dyDescent="0.35">
      <c r="A1649" s="1">
        <v>40375</v>
      </c>
      <c r="B1649">
        <v>1803.48</v>
      </c>
      <c r="C1649" s="3">
        <f t="shared" si="50"/>
        <v>-2.8423048743696944E-2</v>
      </c>
      <c r="D1649" s="4">
        <f t="shared" si="51"/>
        <v>1.4004402981187856</v>
      </c>
    </row>
    <row r="1650" spans="1:4" x14ac:dyDescent="0.35">
      <c r="A1650" s="1">
        <v>40378</v>
      </c>
      <c r="B1650">
        <v>1819.28</v>
      </c>
      <c r="C1650" s="3">
        <f t="shared" si="50"/>
        <v>8.7608401534811087E-3</v>
      </c>
      <c r="D1650" s="4">
        <f t="shared" si="51"/>
        <v>1.4092011382722667</v>
      </c>
    </row>
    <row r="1651" spans="1:4" x14ac:dyDescent="0.35">
      <c r="A1651" s="1">
        <v>40379</v>
      </c>
      <c r="B1651">
        <v>1840.67</v>
      </c>
      <c r="C1651" s="3">
        <f t="shared" si="50"/>
        <v>1.17573985312871E-2</v>
      </c>
      <c r="D1651" s="4">
        <f t="shared" si="51"/>
        <v>1.4209585368035538</v>
      </c>
    </row>
    <row r="1652" spans="1:4" x14ac:dyDescent="0.35">
      <c r="A1652" s="1">
        <v>40380</v>
      </c>
      <c r="B1652">
        <v>1817.3</v>
      </c>
      <c r="C1652" s="3">
        <f t="shared" si="50"/>
        <v>-1.2696463787642553E-2</v>
      </c>
      <c r="D1652" s="4">
        <f t="shared" si="51"/>
        <v>1.4082620730159112</v>
      </c>
    </row>
    <row r="1653" spans="1:4" x14ac:dyDescent="0.35">
      <c r="A1653" s="1">
        <v>40381</v>
      </c>
      <c r="B1653">
        <v>1863.1</v>
      </c>
      <c r="C1653" s="3">
        <f t="shared" si="50"/>
        <v>2.5202223078192976E-2</v>
      </c>
      <c r="D1653" s="4">
        <f t="shared" si="51"/>
        <v>1.4334642960941042</v>
      </c>
    </row>
    <row r="1654" spans="1:4" x14ac:dyDescent="0.35">
      <c r="A1654" s="1">
        <v>40382</v>
      </c>
      <c r="B1654">
        <v>1875.38</v>
      </c>
      <c r="C1654" s="3">
        <f t="shared" si="50"/>
        <v>6.5911652621974959E-3</v>
      </c>
      <c r="D1654" s="4">
        <f t="shared" si="51"/>
        <v>1.4400554613563017</v>
      </c>
    </row>
    <row r="1655" spans="1:4" x14ac:dyDescent="0.35">
      <c r="A1655" s="1">
        <v>40385</v>
      </c>
      <c r="B1655">
        <v>1890.4</v>
      </c>
      <c r="C1655" s="3">
        <f t="shared" si="50"/>
        <v>8.0090435005171212E-3</v>
      </c>
      <c r="D1655" s="4">
        <f t="shared" si="51"/>
        <v>1.4480645048568188</v>
      </c>
    </row>
    <row r="1656" spans="1:4" x14ac:dyDescent="0.35">
      <c r="A1656" s="1">
        <v>40386</v>
      </c>
      <c r="B1656">
        <v>1888.81</v>
      </c>
      <c r="C1656" s="3">
        <f t="shared" si="50"/>
        <v>-8.4109183241654062E-4</v>
      </c>
      <c r="D1656" s="4">
        <f t="shared" si="51"/>
        <v>1.4472234130244024</v>
      </c>
    </row>
    <row r="1657" spans="1:4" x14ac:dyDescent="0.35">
      <c r="A1657" s="1">
        <v>40387</v>
      </c>
      <c r="B1657">
        <v>1872.62</v>
      </c>
      <c r="C1657" s="3">
        <f t="shared" si="50"/>
        <v>-8.571534458203911E-3</v>
      </c>
      <c r="D1657" s="4">
        <f t="shared" si="51"/>
        <v>1.4386518785661986</v>
      </c>
    </row>
    <row r="1658" spans="1:4" x14ac:dyDescent="0.35">
      <c r="A1658" s="1">
        <v>40388</v>
      </c>
      <c r="B1658">
        <v>1860.3</v>
      </c>
      <c r="C1658" s="3">
        <f t="shared" si="50"/>
        <v>-6.5790176330488004E-3</v>
      </c>
      <c r="D1658" s="4">
        <f t="shared" si="51"/>
        <v>1.4320728609331499</v>
      </c>
    </row>
    <row r="1659" spans="1:4" x14ac:dyDescent="0.35">
      <c r="A1659" s="1">
        <v>40389</v>
      </c>
      <c r="B1659">
        <v>1864</v>
      </c>
      <c r="C1659" s="3">
        <f t="shared" si="50"/>
        <v>1.9889265172283732E-3</v>
      </c>
      <c r="D1659" s="4">
        <f t="shared" si="51"/>
        <v>1.4340617874503783</v>
      </c>
    </row>
    <row r="1660" spans="1:4" x14ac:dyDescent="0.35">
      <c r="A1660" s="1">
        <v>40392</v>
      </c>
      <c r="B1660">
        <v>1898.99</v>
      </c>
      <c r="C1660" s="3">
        <f t="shared" si="50"/>
        <v>1.8771459227467924E-2</v>
      </c>
      <c r="D1660" s="4">
        <f t="shared" si="51"/>
        <v>1.4528332466778462</v>
      </c>
    </row>
    <row r="1661" spans="1:4" x14ac:dyDescent="0.35">
      <c r="A1661" s="1">
        <v>40393</v>
      </c>
      <c r="B1661">
        <v>1891.81</v>
      </c>
      <c r="C1661" s="3">
        <f t="shared" si="50"/>
        <v>-3.7809572456938279E-3</v>
      </c>
      <c r="D1661" s="4">
        <f t="shared" si="51"/>
        <v>1.4490522894321525</v>
      </c>
    </row>
    <row r="1662" spans="1:4" x14ac:dyDescent="0.35">
      <c r="A1662" s="1">
        <v>40394</v>
      </c>
      <c r="B1662">
        <v>1909.2</v>
      </c>
      <c r="C1662" s="3">
        <f t="shared" si="50"/>
        <v>9.1922550361822619E-3</v>
      </c>
      <c r="D1662" s="4">
        <f t="shared" si="51"/>
        <v>1.4582445444683347</v>
      </c>
    </row>
    <row r="1663" spans="1:4" x14ac:dyDescent="0.35">
      <c r="A1663" s="1">
        <v>40395</v>
      </c>
      <c r="B1663">
        <v>1904.95</v>
      </c>
      <c r="C1663" s="3">
        <f t="shared" si="50"/>
        <v>-2.2260632725749074E-3</v>
      </c>
      <c r="D1663" s="4">
        <f t="shared" si="51"/>
        <v>1.4560184811957599</v>
      </c>
    </row>
    <row r="1664" spans="1:4" x14ac:dyDescent="0.35">
      <c r="A1664" s="1">
        <v>40396</v>
      </c>
      <c r="B1664">
        <v>1902.88</v>
      </c>
      <c r="C1664" s="3">
        <f t="shared" si="50"/>
        <v>-1.0866426940339124E-3</v>
      </c>
      <c r="D1664" s="4">
        <f t="shared" si="51"/>
        <v>1.454931838501726</v>
      </c>
    </row>
    <row r="1665" spans="1:4" x14ac:dyDescent="0.35">
      <c r="A1665" s="1">
        <v>40399</v>
      </c>
      <c r="B1665">
        <v>1915.17</v>
      </c>
      <c r="C1665" s="3">
        <f t="shared" si="50"/>
        <v>6.4586311275540709E-3</v>
      </c>
      <c r="D1665" s="4">
        <f t="shared" si="51"/>
        <v>1.4613904696292801</v>
      </c>
    </row>
    <row r="1666" spans="1:4" x14ac:dyDescent="0.35">
      <c r="A1666" s="1">
        <v>40400</v>
      </c>
      <c r="B1666">
        <v>1899.24</v>
      </c>
      <c r="C1666" s="3">
        <f t="shared" si="50"/>
        <v>-8.3177994642773534E-3</v>
      </c>
      <c r="D1666" s="4">
        <f t="shared" si="51"/>
        <v>1.4530726701650027</v>
      </c>
    </row>
    <row r="1667" spans="1:4" x14ac:dyDescent="0.35">
      <c r="A1667" s="1">
        <v>40401</v>
      </c>
      <c r="B1667">
        <v>1845.38</v>
      </c>
      <c r="C1667" s="3">
        <f t="shared" si="50"/>
        <v>-2.8358711905814959E-2</v>
      </c>
      <c r="D1667" s="4">
        <f t="shared" si="51"/>
        <v>1.4247139582591877</v>
      </c>
    </row>
    <row r="1668" spans="1:4" x14ac:dyDescent="0.35">
      <c r="A1668" s="1">
        <v>40402</v>
      </c>
      <c r="B1668">
        <v>1832.17</v>
      </c>
      <c r="C1668" s="3">
        <f t="shared" si="50"/>
        <v>-7.158417236558301E-3</v>
      </c>
      <c r="D1668" s="4">
        <f t="shared" si="51"/>
        <v>1.4175555410226295</v>
      </c>
    </row>
    <row r="1669" spans="1:4" x14ac:dyDescent="0.35">
      <c r="A1669" s="1">
        <v>40403</v>
      </c>
      <c r="B1669">
        <v>1818.8</v>
      </c>
      <c r="C1669" s="3">
        <f t="shared" ref="C1669:C1732" si="52">(B1669/B1668-1)</f>
        <v>-7.2973577779354981E-3</v>
      </c>
      <c r="D1669" s="4">
        <f t="shared" ref="D1669:D1732" si="53">+C1669+D1668</f>
        <v>1.4102581832446939</v>
      </c>
    </row>
    <row r="1670" spans="1:4" x14ac:dyDescent="0.35">
      <c r="A1670" s="1">
        <v>40406</v>
      </c>
      <c r="B1670">
        <v>1821.51</v>
      </c>
      <c r="C1670" s="3">
        <f t="shared" si="52"/>
        <v>1.489993402243206E-3</v>
      </c>
      <c r="D1670" s="4">
        <f t="shared" si="53"/>
        <v>1.4117481766469371</v>
      </c>
    </row>
    <row r="1671" spans="1:4" x14ac:dyDescent="0.35">
      <c r="A1671" s="1">
        <v>40407</v>
      </c>
      <c r="B1671">
        <v>1845.37</v>
      </c>
      <c r="C1671" s="3">
        <f t="shared" si="52"/>
        <v>1.3099022239789981E-2</v>
      </c>
      <c r="D1671" s="4">
        <f t="shared" si="53"/>
        <v>1.4248471988867271</v>
      </c>
    </row>
    <row r="1672" spans="1:4" x14ac:dyDescent="0.35">
      <c r="A1672" s="1">
        <v>40408</v>
      </c>
      <c r="B1672">
        <v>1850.8</v>
      </c>
      <c r="C1672" s="3">
        <f t="shared" si="52"/>
        <v>2.9424993361766294E-3</v>
      </c>
      <c r="D1672" s="4">
        <f t="shared" si="53"/>
        <v>1.4277896982229037</v>
      </c>
    </row>
    <row r="1673" spans="1:4" x14ac:dyDescent="0.35">
      <c r="A1673" s="1">
        <v>40409</v>
      </c>
      <c r="B1673">
        <v>1823</v>
      </c>
      <c r="C1673" s="3">
        <f t="shared" si="52"/>
        <v>-1.5020531661984027E-2</v>
      </c>
      <c r="D1673" s="4">
        <f t="shared" si="53"/>
        <v>1.4127691665609197</v>
      </c>
    </row>
    <row r="1674" spans="1:4" x14ac:dyDescent="0.35">
      <c r="A1674" s="1">
        <v>40410</v>
      </c>
      <c r="B1674">
        <v>1825.75</v>
      </c>
      <c r="C1674" s="3">
        <f t="shared" si="52"/>
        <v>1.5085024684586834E-3</v>
      </c>
      <c r="D1674" s="4">
        <f t="shared" si="53"/>
        <v>1.4142776690293783</v>
      </c>
    </row>
    <row r="1675" spans="1:4" x14ac:dyDescent="0.35">
      <c r="A1675" s="1">
        <v>40413</v>
      </c>
      <c r="B1675">
        <v>1808.31</v>
      </c>
      <c r="C1675" s="3">
        <f t="shared" si="52"/>
        <v>-9.5522388059702257E-3</v>
      </c>
      <c r="D1675" s="4">
        <f t="shared" si="53"/>
        <v>1.404725430223408</v>
      </c>
    </row>
    <row r="1676" spans="1:4" x14ac:dyDescent="0.35">
      <c r="A1676" s="1">
        <v>40414</v>
      </c>
      <c r="B1676">
        <v>1775.27</v>
      </c>
      <c r="C1676" s="3">
        <f t="shared" si="52"/>
        <v>-1.8271203499399924E-2</v>
      </c>
      <c r="D1676" s="4">
        <f t="shared" si="53"/>
        <v>1.3864542267240081</v>
      </c>
    </row>
    <row r="1677" spans="1:4" x14ac:dyDescent="0.35">
      <c r="A1677" s="1">
        <v>40415</v>
      </c>
      <c r="B1677">
        <v>1790.88</v>
      </c>
      <c r="C1677" s="3">
        <f t="shared" si="52"/>
        <v>8.7930286660622414E-3</v>
      </c>
      <c r="D1677" s="4">
        <f t="shared" si="53"/>
        <v>1.3952472553900703</v>
      </c>
    </row>
    <row r="1678" spans="1:4" x14ac:dyDescent="0.35">
      <c r="A1678" s="1">
        <v>40416</v>
      </c>
      <c r="B1678">
        <v>1769.02</v>
      </c>
      <c r="C1678" s="3">
        <f t="shared" si="52"/>
        <v>-1.2206289645314117E-2</v>
      </c>
      <c r="D1678" s="4">
        <f t="shared" si="53"/>
        <v>1.3830409657447562</v>
      </c>
    </row>
    <row r="1679" spans="1:4" x14ac:dyDescent="0.35">
      <c r="A1679" s="1">
        <v>40417</v>
      </c>
      <c r="B1679">
        <v>1791.64</v>
      </c>
      <c r="C1679" s="3">
        <f t="shared" si="52"/>
        <v>1.2786740681281161E-2</v>
      </c>
      <c r="D1679" s="4">
        <f t="shared" si="53"/>
        <v>1.3958277064260374</v>
      </c>
    </row>
    <row r="1680" spans="1:4" x14ac:dyDescent="0.35">
      <c r="A1680" s="1">
        <v>40420</v>
      </c>
      <c r="B1680">
        <v>1772.07</v>
      </c>
      <c r="C1680" s="3">
        <f t="shared" si="52"/>
        <v>-1.0922953271862768E-2</v>
      </c>
      <c r="D1680" s="4">
        <f t="shared" si="53"/>
        <v>1.3849047531541747</v>
      </c>
    </row>
    <row r="1681" spans="1:4" x14ac:dyDescent="0.35">
      <c r="A1681" s="1">
        <v>40421</v>
      </c>
      <c r="B1681">
        <v>1767.43</v>
      </c>
      <c r="C1681" s="3">
        <f t="shared" si="52"/>
        <v>-2.6184067220820229E-3</v>
      </c>
      <c r="D1681" s="4">
        <f t="shared" si="53"/>
        <v>1.3822863464320927</v>
      </c>
    </row>
    <row r="1682" spans="1:4" x14ac:dyDescent="0.35">
      <c r="A1682" s="1">
        <v>40422</v>
      </c>
      <c r="B1682">
        <v>1820.05</v>
      </c>
      <c r="C1682" s="3">
        <f t="shared" si="52"/>
        <v>2.9772041891333645E-2</v>
      </c>
      <c r="D1682" s="4">
        <f t="shared" si="53"/>
        <v>1.4120583883234263</v>
      </c>
    </row>
    <row r="1683" spans="1:4" x14ac:dyDescent="0.35">
      <c r="A1683" s="1">
        <v>40423</v>
      </c>
      <c r="B1683">
        <v>1840.58</v>
      </c>
      <c r="C1683" s="3">
        <f t="shared" si="52"/>
        <v>1.1279909892585316E-2</v>
      </c>
      <c r="D1683" s="4">
        <f t="shared" si="53"/>
        <v>1.4233382982160117</v>
      </c>
    </row>
    <row r="1684" spans="1:4" x14ac:dyDescent="0.35">
      <c r="A1684" s="1">
        <v>40424</v>
      </c>
      <c r="B1684">
        <v>1870.31</v>
      </c>
      <c r="C1684" s="3">
        <f t="shared" si="52"/>
        <v>1.615251714133592E-2</v>
      </c>
      <c r="D1684" s="4">
        <f t="shared" si="53"/>
        <v>1.4394908153573476</v>
      </c>
    </row>
    <row r="1685" spans="1:4" x14ac:dyDescent="0.35">
      <c r="A1685" s="1">
        <v>40428</v>
      </c>
      <c r="B1685">
        <v>1856.5</v>
      </c>
      <c r="C1685" s="3">
        <f t="shared" si="52"/>
        <v>-7.3838026851162919E-3</v>
      </c>
      <c r="D1685" s="4">
        <f t="shared" si="53"/>
        <v>1.4321070126722313</v>
      </c>
    </row>
    <row r="1686" spans="1:4" x14ac:dyDescent="0.35">
      <c r="A1686" s="1">
        <v>40429</v>
      </c>
      <c r="B1686">
        <v>1880</v>
      </c>
      <c r="C1686" s="3">
        <f t="shared" si="52"/>
        <v>1.2658227848101333E-2</v>
      </c>
      <c r="D1686" s="4">
        <f t="shared" si="53"/>
        <v>1.4447652405203326</v>
      </c>
    </row>
    <row r="1687" spans="1:4" x14ac:dyDescent="0.35">
      <c r="A1687" s="1">
        <v>40430</v>
      </c>
      <c r="B1687">
        <v>1886.14</v>
      </c>
      <c r="C1687" s="3">
        <f t="shared" si="52"/>
        <v>3.2659574468085761E-3</v>
      </c>
      <c r="D1687" s="4">
        <f t="shared" si="53"/>
        <v>1.4480311979671412</v>
      </c>
    </row>
    <row r="1688" spans="1:4" x14ac:dyDescent="0.35">
      <c r="A1688" s="1">
        <v>40431</v>
      </c>
      <c r="B1688">
        <v>1892.34</v>
      </c>
      <c r="C1688" s="3">
        <f t="shared" si="52"/>
        <v>3.2871366918678646E-3</v>
      </c>
      <c r="D1688" s="4">
        <f t="shared" si="53"/>
        <v>1.4513183346590091</v>
      </c>
    </row>
    <row r="1689" spans="1:4" x14ac:dyDescent="0.35">
      <c r="A1689" s="1">
        <v>40434</v>
      </c>
      <c r="B1689">
        <v>1921.67</v>
      </c>
      <c r="C1689" s="3">
        <f t="shared" si="52"/>
        <v>1.5499328873247009E-2</v>
      </c>
      <c r="D1689" s="4">
        <f t="shared" si="53"/>
        <v>1.4668176635322561</v>
      </c>
    </row>
    <row r="1690" spans="1:4" x14ac:dyDescent="0.35">
      <c r="A1690" s="1">
        <v>40435</v>
      </c>
      <c r="B1690">
        <v>1928.59</v>
      </c>
      <c r="C1690" s="3">
        <f t="shared" si="52"/>
        <v>3.6010345168524527E-3</v>
      </c>
      <c r="D1690" s="4">
        <f t="shared" si="53"/>
        <v>1.4704186980491085</v>
      </c>
    </row>
    <row r="1691" spans="1:4" x14ac:dyDescent="0.35">
      <c r="A1691" s="1">
        <v>40436</v>
      </c>
      <c r="B1691">
        <v>1939.6</v>
      </c>
      <c r="C1691" s="3">
        <f t="shared" si="52"/>
        <v>5.7088339149327094E-3</v>
      </c>
      <c r="D1691" s="4">
        <f t="shared" si="53"/>
        <v>1.4761275319640412</v>
      </c>
    </row>
    <row r="1692" spans="1:4" x14ac:dyDescent="0.35">
      <c r="A1692" s="1">
        <v>40437</v>
      </c>
      <c r="B1692">
        <v>1948.11</v>
      </c>
      <c r="C1692" s="3">
        <f t="shared" si="52"/>
        <v>4.3875025778510324E-3</v>
      </c>
      <c r="D1692" s="4">
        <f t="shared" si="53"/>
        <v>1.4805150345418923</v>
      </c>
    </row>
    <row r="1693" spans="1:4" x14ac:dyDescent="0.35">
      <c r="A1693" s="1">
        <v>40438</v>
      </c>
      <c r="B1693">
        <v>1955.83</v>
      </c>
      <c r="C1693" s="3">
        <f t="shared" si="52"/>
        <v>3.9628152414390438E-3</v>
      </c>
      <c r="D1693" s="4">
        <f t="shared" si="53"/>
        <v>1.4844778497833313</v>
      </c>
    </row>
    <row r="1694" spans="1:4" x14ac:dyDescent="0.35">
      <c r="A1694" s="1">
        <v>40441</v>
      </c>
      <c r="B1694">
        <v>1989.43</v>
      </c>
      <c r="C1694" s="3">
        <f t="shared" si="52"/>
        <v>1.7179407208192998E-2</v>
      </c>
      <c r="D1694" s="4">
        <f t="shared" si="53"/>
        <v>1.5016572569915243</v>
      </c>
    </row>
    <row r="1695" spans="1:4" x14ac:dyDescent="0.35">
      <c r="A1695" s="1">
        <v>40442</v>
      </c>
      <c r="B1695">
        <v>1989.11</v>
      </c>
      <c r="C1695" s="3">
        <f t="shared" si="52"/>
        <v>-1.6085009274025008E-4</v>
      </c>
      <c r="D1695" s="4">
        <f t="shared" si="53"/>
        <v>1.5014964068987839</v>
      </c>
    </row>
    <row r="1696" spans="1:4" x14ac:dyDescent="0.35">
      <c r="A1696" s="1">
        <v>40443</v>
      </c>
      <c r="B1696">
        <v>1982.76</v>
      </c>
      <c r="C1696" s="3">
        <f t="shared" si="52"/>
        <v>-3.192382522836823E-3</v>
      </c>
      <c r="D1696" s="4">
        <f t="shared" si="53"/>
        <v>1.4983040243759471</v>
      </c>
    </row>
    <row r="1697" spans="1:4" x14ac:dyDescent="0.35">
      <c r="A1697" s="1">
        <v>40444</v>
      </c>
      <c r="B1697">
        <v>1982.15</v>
      </c>
      <c r="C1697" s="3">
        <f t="shared" si="52"/>
        <v>-3.0765195989423955E-4</v>
      </c>
      <c r="D1697" s="4">
        <f t="shared" si="53"/>
        <v>1.4979963724160528</v>
      </c>
    </row>
    <row r="1698" spans="1:4" x14ac:dyDescent="0.35">
      <c r="A1698" s="1">
        <v>40445</v>
      </c>
      <c r="B1698">
        <v>2023.84</v>
      </c>
      <c r="C1698" s="3">
        <f t="shared" si="52"/>
        <v>2.1032716999217937E-2</v>
      </c>
      <c r="D1698" s="4">
        <f t="shared" si="53"/>
        <v>1.5190290894152707</v>
      </c>
    </row>
    <row r="1699" spans="1:4" x14ac:dyDescent="0.35">
      <c r="A1699" s="1">
        <v>40448</v>
      </c>
      <c r="B1699">
        <v>2010.99</v>
      </c>
      <c r="C1699" s="3">
        <f t="shared" si="52"/>
        <v>-6.3493161514743823E-3</v>
      </c>
      <c r="D1699" s="4">
        <f t="shared" si="53"/>
        <v>1.5126797732637964</v>
      </c>
    </row>
    <row r="1700" spans="1:4" x14ac:dyDescent="0.35">
      <c r="A1700" s="1">
        <v>40449</v>
      </c>
      <c r="B1700">
        <v>2012.43</v>
      </c>
      <c r="C1700" s="3">
        <f t="shared" si="52"/>
        <v>7.1606522160738706E-4</v>
      </c>
      <c r="D1700" s="4">
        <f t="shared" si="53"/>
        <v>1.5133958384854038</v>
      </c>
    </row>
    <row r="1701" spans="1:4" x14ac:dyDescent="0.35">
      <c r="A1701" s="1">
        <v>40450</v>
      </c>
      <c r="B1701">
        <v>2009.08</v>
      </c>
      <c r="C1701" s="3">
        <f t="shared" si="52"/>
        <v>-1.6646541743067234E-3</v>
      </c>
      <c r="D1701" s="4">
        <f t="shared" si="53"/>
        <v>1.5117311843110972</v>
      </c>
    </row>
    <row r="1702" spans="1:4" x14ac:dyDescent="0.35">
      <c r="A1702" s="1">
        <v>40451</v>
      </c>
      <c r="B1702">
        <v>1998.04</v>
      </c>
      <c r="C1702" s="3">
        <f t="shared" si="52"/>
        <v>-5.4950524618233576E-3</v>
      </c>
      <c r="D1702" s="4">
        <f t="shared" si="53"/>
        <v>1.5062361318492739</v>
      </c>
    </row>
    <row r="1703" spans="1:4" x14ac:dyDescent="0.35">
      <c r="A1703" s="1">
        <v>40452</v>
      </c>
      <c r="B1703">
        <v>1996.6</v>
      </c>
      <c r="C1703" s="3">
        <f t="shared" si="52"/>
        <v>-7.2070629216636206E-4</v>
      </c>
      <c r="D1703" s="4">
        <f t="shared" si="53"/>
        <v>1.5055154255571075</v>
      </c>
    </row>
    <row r="1704" spans="1:4" x14ac:dyDescent="0.35">
      <c r="A1704" s="1">
        <v>40455</v>
      </c>
      <c r="B1704">
        <v>1975.33</v>
      </c>
      <c r="C1704" s="3">
        <f t="shared" si="52"/>
        <v>-1.0653110287488721E-2</v>
      </c>
      <c r="D1704" s="4">
        <f t="shared" si="53"/>
        <v>1.4948623152696188</v>
      </c>
    </row>
    <row r="1705" spans="1:4" x14ac:dyDescent="0.35">
      <c r="A1705" s="1">
        <v>40456</v>
      </c>
      <c r="B1705">
        <v>2024.63</v>
      </c>
      <c r="C1705" s="3">
        <f t="shared" si="52"/>
        <v>2.4957855143191265E-2</v>
      </c>
      <c r="D1705" s="4">
        <f t="shared" si="53"/>
        <v>1.51982017041281</v>
      </c>
    </row>
    <row r="1706" spans="1:4" x14ac:dyDescent="0.35">
      <c r="A1706" s="1">
        <v>40457</v>
      </c>
      <c r="B1706">
        <v>2006.52</v>
      </c>
      <c r="C1706" s="3">
        <f t="shared" si="52"/>
        <v>-8.9448442431456776E-3</v>
      </c>
      <c r="D1706" s="4">
        <f t="shared" si="53"/>
        <v>1.5108753261696644</v>
      </c>
    </row>
    <row r="1707" spans="1:4" x14ac:dyDescent="0.35">
      <c r="A1707" s="1">
        <v>40458</v>
      </c>
      <c r="B1707">
        <v>2011.63</v>
      </c>
      <c r="C1707" s="3">
        <f t="shared" si="52"/>
        <v>2.5466977652852663E-3</v>
      </c>
      <c r="D1707" s="4">
        <f t="shared" si="53"/>
        <v>1.5134220239349496</v>
      </c>
    </row>
    <row r="1708" spans="1:4" x14ac:dyDescent="0.35">
      <c r="A1708" s="1">
        <v>40459</v>
      </c>
      <c r="B1708">
        <v>2027.03</v>
      </c>
      <c r="C1708" s="3">
        <f t="shared" si="52"/>
        <v>7.6554833642368258E-3</v>
      </c>
      <c r="D1708" s="4">
        <f t="shared" si="53"/>
        <v>1.5210775072991864</v>
      </c>
    </row>
    <row r="1709" spans="1:4" x14ac:dyDescent="0.35">
      <c r="A1709" s="1">
        <v>40462</v>
      </c>
      <c r="B1709">
        <v>2026.98</v>
      </c>
      <c r="C1709" s="3">
        <f t="shared" si="52"/>
        <v>-2.4666630488945351E-5</v>
      </c>
      <c r="D1709" s="4">
        <f t="shared" si="53"/>
        <v>1.5210528406686974</v>
      </c>
    </row>
    <row r="1710" spans="1:4" x14ac:dyDescent="0.35">
      <c r="A1710" s="1">
        <v>40463</v>
      </c>
      <c r="B1710">
        <v>2041.55</v>
      </c>
      <c r="C1710" s="3">
        <f t="shared" si="52"/>
        <v>7.1880334290421732E-3</v>
      </c>
      <c r="D1710" s="4">
        <f t="shared" si="53"/>
        <v>1.5282408740977396</v>
      </c>
    </row>
    <row r="1711" spans="1:4" x14ac:dyDescent="0.35">
      <c r="A1711" s="1">
        <v>40464</v>
      </c>
      <c r="B1711">
        <v>2057.25</v>
      </c>
      <c r="C1711" s="3">
        <f t="shared" si="52"/>
        <v>7.6902353603880425E-3</v>
      </c>
      <c r="D1711" s="4">
        <f t="shared" si="53"/>
        <v>1.5359311094581276</v>
      </c>
    </row>
    <row r="1712" spans="1:4" x14ac:dyDescent="0.35">
      <c r="A1712" s="1">
        <v>40465</v>
      </c>
      <c r="B1712">
        <v>2054.5100000000002</v>
      </c>
      <c r="C1712" s="3">
        <f t="shared" si="52"/>
        <v>-1.3318750759507836E-3</v>
      </c>
      <c r="D1712" s="4">
        <f t="shared" si="53"/>
        <v>1.5345992343821768</v>
      </c>
    </row>
    <row r="1713" spans="1:4" x14ac:dyDescent="0.35">
      <c r="A1713" s="1">
        <v>40466</v>
      </c>
      <c r="B1713">
        <v>2097.73</v>
      </c>
      <c r="C1713" s="3">
        <f t="shared" si="52"/>
        <v>2.1036646207611476E-2</v>
      </c>
      <c r="D1713" s="4">
        <f t="shared" si="53"/>
        <v>1.5556358805897883</v>
      </c>
    </row>
    <row r="1714" spans="1:4" x14ac:dyDescent="0.35">
      <c r="A1714" s="1">
        <v>40469</v>
      </c>
      <c r="B1714">
        <v>2104.15</v>
      </c>
      <c r="C1714" s="3">
        <f t="shared" si="52"/>
        <v>3.0604510590019895E-3</v>
      </c>
      <c r="D1714" s="4">
        <f t="shared" si="53"/>
        <v>1.5586963316487903</v>
      </c>
    </row>
    <row r="1715" spans="1:4" x14ac:dyDescent="0.35">
      <c r="A1715" s="1">
        <v>40470</v>
      </c>
      <c r="B1715">
        <v>2069.73</v>
      </c>
      <c r="C1715" s="3">
        <f t="shared" si="52"/>
        <v>-1.6358149371480168E-2</v>
      </c>
      <c r="D1715" s="4">
        <f t="shared" si="53"/>
        <v>1.5423381822773101</v>
      </c>
    </row>
    <row r="1716" spans="1:4" x14ac:dyDescent="0.35">
      <c r="A1716" s="1">
        <v>40471</v>
      </c>
      <c r="B1716">
        <v>2085.75</v>
      </c>
      <c r="C1716" s="3">
        <f t="shared" si="52"/>
        <v>7.7401400182632862E-3</v>
      </c>
      <c r="D1716" s="4">
        <f t="shared" si="53"/>
        <v>1.5500783222955734</v>
      </c>
    </row>
    <row r="1717" spans="1:4" x14ac:dyDescent="0.35">
      <c r="A1717" s="1">
        <v>40472</v>
      </c>
      <c r="B1717">
        <v>2090.1</v>
      </c>
      <c r="C1717" s="3">
        <f t="shared" si="52"/>
        <v>2.0855807263573389E-3</v>
      </c>
      <c r="D1717" s="4">
        <f t="shared" si="53"/>
        <v>1.5521639030219307</v>
      </c>
    </row>
    <row r="1718" spans="1:4" x14ac:dyDescent="0.35">
      <c r="A1718" s="1">
        <v>40473</v>
      </c>
      <c r="B1718">
        <v>2104.21</v>
      </c>
      <c r="C1718" s="3">
        <f t="shared" si="52"/>
        <v>6.750873163963611E-3</v>
      </c>
      <c r="D1718" s="4">
        <f t="shared" si="53"/>
        <v>1.5589147761858944</v>
      </c>
    </row>
    <row r="1719" spans="1:4" x14ac:dyDescent="0.35">
      <c r="A1719" s="1">
        <v>40476</v>
      </c>
      <c r="B1719">
        <v>2113.5500000000002</v>
      </c>
      <c r="C1719" s="3">
        <f t="shared" si="52"/>
        <v>4.438720469915225E-3</v>
      </c>
      <c r="D1719" s="4">
        <f t="shared" si="53"/>
        <v>1.5633534966558096</v>
      </c>
    </row>
    <row r="1720" spans="1:4" x14ac:dyDescent="0.35">
      <c r="A1720" s="1">
        <v>40477</v>
      </c>
      <c r="B1720">
        <v>2119.0500000000002</v>
      </c>
      <c r="C1720" s="3">
        <f t="shared" si="52"/>
        <v>2.6022568664096912E-3</v>
      </c>
      <c r="D1720" s="4">
        <f t="shared" si="53"/>
        <v>1.5659557535222193</v>
      </c>
    </row>
    <row r="1721" spans="1:4" x14ac:dyDescent="0.35">
      <c r="A1721" s="1">
        <v>40478</v>
      </c>
      <c r="B1721">
        <v>2125.88</v>
      </c>
      <c r="C1721" s="3">
        <f t="shared" si="52"/>
        <v>3.2231424459072677E-3</v>
      </c>
      <c r="D1721" s="4">
        <f t="shared" si="53"/>
        <v>1.5691788959681265</v>
      </c>
    </row>
    <row r="1722" spans="1:4" x14ac:dyDescent="0.35">
      <c r="A1722" s="1">
        <v>40479</v>
      </c>
      <c r="B1722">
        <v>2129.73</v>
      </c>
      <c r="C1722" s="3">
        <f t="shared" si="52"/>
        <v>1.8110147327223824E-3</v>
      </c>
      <c r="D1722" s="4">
        <f t="shared" si="53"/>
        <v>1.5709899107008489</v>
      </c>
    </row>
    <row r="1723" spans="1:4" x14ac:dyDescent="0.35">
      <c r="A1723" s="1">
        <v>40480</v>
      </c>
      <c r="B1723">
        <v>2124.4499999999998</v>
      </c>
      <c r="C1723" s="3">
        <f t="shared" si="52"/>
        <v>-2.4791875026413113E-3</v>
      </c>
      <c r="D1723" s="4">
        <f t="shared" si="53"/>
        <v>1.5685107231982076</v>
      </c>
    </row>
    <row r="1724" spans="1:4" x14ac:dyDescent="0.35">
      <c r="A1724" s="1">
        <v>40483</v>
      </c>
      <c r="B1724">
        <v>2128.42</v>
      </c>
      <c r="C1724" s="3">
        <f t="shared" si="52"/>
        <v>1.8687189625550271E-3</v>
      </c>
      <c r="D1724" s="4">
        <f t="shared" si="53"/>
        <v>1.5703794421607626</v>
      </c>
    </row>
    <row r="1725" spans="1:4" x14ac:dyDescent="0.35">
      <c r="A1725" s="1">
        <v>40484</v>
      </c>
      <c r="B1725">
        <v>2151.7199999999998</v>
      </c>
      <c r="C1725" s="3">
        <f t="shared" si="52"/>
        <v>1.0947087510923437E-2</v>
      </c>
      <c r="D1725" s="4">
        <f t="shared" si="53"/>
        <v>1.5813265296716861</v>
      </c>
    </row>
    <row r="1726" spans="1:4" x14ac:dyDescent="0.35">
      <c r="A1726" s="1">
        <v>40485</v>
      </c>
      <c r="B1726">
        <v>2158.36</v>
      </c>
      <c r="C1726" s="3">
        <f t="shared" si="52"/>
        <v>3.0859033703272143E-3</v>
      </c>
      <c r="D1726" s="4">
        <f t="shared" si="53"/>
        <v>1.5844124330420133</v>
      </c>
    </row>
    <row r="1727" spans="1:4" x14ac:dyDescent="0.35">
      <c r="A1727" s="1">
        <v>40486</v>
      </c>
      <c r="B1727">
        <v>2187.8000000000002</v>
      </c>
      <c r="C1727" s="3">
        <f t="shared" si="52"/>
        <v>1.3639985915231856E-2</v>
      </c>
      <c r="D1727" s="4">
        <f t="shared" si="53"/>
        <v>1.5980524189572451</v>
      </c>
    </row>
    <row r="1728" spans="1:4" x14ac:dyDescent="0.35">
      <c r="A1728" s="1">
        <v>40487</v>
      </c>
      <c r="B1728">
        <v>2186.71</v>
      </c>
      <c r="C1728" s="3">
        <f t="shared" si="52"/>
        <v>-4.9821738732980236E-4</v>
      </c>
      <c r="D1728" s="4">
        <f t="shared" si="53"/>
        <v>1.5975542015699153</v>
      </c>
    </row>
    <row r="1729" spans="1:4" x14ac:dyDescent="0.35">
      <c r="A1729" s="1">
        <v>40490</v>
      </c>
      <c r="B1729">
        <v>2188.94</v>
      </c>
      <c r="C1729" s="3">
        <f t="shared" si="52"/>
        <v>1.0197968637817301E-3</v>
      </c>
      <c r="D1729" s="4">
        <f t="shared" si="53"/>
        <v>1.5985739984336971</v>
      </c>
    </row>
    <row r="1730" spans="1:4" x14ac:dyDescent="0.35">
      <c r="A1730" s="1">
        <v>40491</v>
      </c>
      <c r="B1730">
        <v>2176.88</v>
      </c>
      <c r="C1730" s="3">
        <f t="shared" si="52"/>
        <v>-5.5095160214533312E-3</v>
      </c>
      <c r="D1730" s="4">
        <f t="shared" si="53"/>
        <v>1.5930644824122437</v>
      </c>
    </row>
    <row r="1731" spans="1:4" x14ac:dyDescent="0.35">
      <c r="A1731" s="1">
        <v>40492</v>
      </c>
      <c r="B1731">
        <v>2187.7399999999998</v>
      </c>
      <c r="C1731" s="3">
        <f t="shared" si="52"/>
        <v>4.988791297636741E-3</v>
      </c>
      <c r="D1731" s="4">
        <f t="shared" si="53"/>
        <v>1.5980532737098805</v>
      </c>
    </row>
    <row r="1732" spans="1:4" x14ac:dyDescent="0.35">
      <c r="A1732" s="1">
        <v>40493</v>
      </c>
      <c r="B1732">
        <v>2173.11</v>
      </c>
      <c r="C1732" s="3">
        <f t="shared" si="52"/>
        <v>-6.6872663113530795E-3</v>
      </c>
      <c r="D1732" s="4">
        <f t="shared" si="53"/>
        <v>1.5913660073985274</v>
      </c>
    </row>
    <row r="1733" spans="1:4" x14ac:dyDescent="0.35">
      <c r="A1733" s="1">
        <v>40494</v>
      </c>
      <c r="B1733">
        <v>2137.9499999999998</v>
      </c>
      <c r="C1733" s="3">
        <f t="shared" ref="C1733:C1796" si="54">(B1733/B1732-1)</f>
        <v>-1.6179576735646295E-2</v>
      </c>
      <c r="D1733" s="4">
        <f t="shared" ref="D1733:D1796" si="55">+C1733+D1732</f>
        <v>1.5751864306628811</v>
      </c>
    </row>
    <row r="1734" spans="1:4" x14ac:dyDescent="0.35">
      <c r="A1734" s="1">
        <v>40497</v>
      </c>
      <c r="B1734">
        <v>2131.48</v>
      </c>
      <c r="C1734" s="3">
        <f t="shared" si="54"/>
        <v>-3.0262634766948793E-3</v>
      </c>
      <c r="D1734" s="4">
        <f t="shared" si="55"/>
        <v>1.5721601671861862</v>
      </c>
    </row>
    <row r="1735" spans="1:4" x14ac:dyDescent="0.35">
      <c r="A1735" s="1">
        <v>40498</v>
      </c>
      <c r="B1735">
        <v>2093.63</v>
      </c>
      <c r="C1735" s="3">
        <f t="shared" si="54"/>
        <v>-1.7757614427533874E-2</v>
      </c>
      <c r="D1735" s="4">
        <f t="shared" si="55"/>
        <v>1.5544025527586522</v>
      </c>
    </row>
    <row r="1736" spans="1:4" x14ac:dyDescent="0.35">
      <c r="A1736" s="1">
        <v>40499</v>
      </c>
      <c r="B1736">
        <v>2100</v>
      </c>
      <c r="C1736" s="3">
        <f t="shared" si="54"/>
        <v>3.0425624393994877E-3</v>
      </c>
      <c r="D1736" s="4">
        <f t="shared" si="55"/>
        <v>1.5574451151980517</v>
      </c>
    </row>
    <row r="1737" spans="1:4" x14ac:dyDescent="0.35">
      <c r="A1737" s="1">
        <v>40500</v>
      </c>
      <c r="B1737">
        <v>2134.77</v>
      </c>
      <c r="C1737" s="3">
        <f t="shared" si="54"/>
        <v>1.6557142857142937E-2</v>
      </c>
      <c r="D1737" s="4">
        <f t="shared" si="55"/>
        <v>1.5740022580551947</v>
      </c>
    </row>
    <row r="1738" spans="1:4" x14ac:dyDescent="0.35">
      <c r="A1738" s="1">
        <v>40501</v>
      </c>
      <c r="B1738">
        <v>2135.27</v>
      </c>
      <c r="C1738" s="3">
        <f t="shared" si="54"/>
        <v>2.342172693077238E-4</v>
      </c>
      <c r="D1738" s="4">
        <f t="shared" si="55"/>
        <v>1.5742364753245024</v>
      </c>
    </row>
    <row r="1739" spans="1:4" x14ac:dyDescent="0.35">
      <c r="A1739" s="1">
        <v>40504</v>
      </c>
      <c r="B1739">
        <v>2150.86</v>
      </c>
      <c r="C1739" s="3">
        <f t="shared" si="54"/>
        <v>7.3011843935428811E-3</v>
      </c>
      <c r="D1739" s="4">
        <f t="shared" si="55"/>
        <v>1.5815376597180453</v>
      </c>
    </row>
    <row r="1740" spans="1:4" x14ac:dyDescent="0.35">
      <c r="A1740" s="1">
        <v>40505</v>
      </c>
      <c r="B1740">
        <v>2116.61</v>
      </c>
      <c r="C1740" s="3">
        <f t="shared" si="54"/>
        <v>-1.5923863012934358E-2</v>
      </c>
      <c r="D1740" s="4">
        <f t="shared" si="55"/>
        <v>1.5656137967051109</v>
      </c>
    </row>
    <row r="1741" spans="1:4" x14ac:dyDescent="0.35">
      <c r="A1741" s="1">
        <v>40506</v>
      </c>
      <c r="B1741">
        <v>2160.52</v>
      </c>
      <c r="C1741" s="3">
        <f t="shared" si="54"/>
        <v>2.0745437279423129E-2</v>
      </c>
      <c r="D1741" s="4">
        <f t="shared" si="55"/>
        <v>1.586359233984534</v>
      </c>
    </row>
    <row r="1742" spans="1:4" x14ac:dyDescent="0.35">
      <c r="A1742" s="1">
        <v>40508</v>
      </c>
      <c r="B1742">
        <v>2153.91</v>
      </c>
      <c r="C1742" s="3">
        <f t="shared" si="54"/>
        <v>-3.0594486512506291E-3</v>
      </c>
      <c r="D1742" s="4">
        <f t="shared" si="55"/>
        <v>1.5832997853332835</v>
      </c>
    </row>
    <row r="1743" spans="1:4" x14ac:dyDescent="0.35">
      <c r="A1743" s="1">
        <v>40511</v>
      </c>
      <c r="B1743">
        <v>2144.56</v>
      </c>
      <c r="C1743" s="3">
        <f t="shared" si="54"/>
        <v>-4.340942750625576E-3</v>
      </c>
      <c r="D1743" s="4">
        <f t="shared" si="55"/>
        <v>1.578958842582658</v>
      </c>
    </row>
    <row r="1744" spans="1:4" x14ac:dyDescent="0.35">
      <c r="A1744" s="1">
        <v>40512</v>
      </c>
      <c r="B1744">
        <v>2117.33</v>
      </c>
      <c r="C1744" s="3">
        <f t="shared" si="54"/>
        <v>-1.2697243257358215E-2</v>
      </c>
      <c r="D1744" s="4">
        <f t="shared" si="55"/>
        <v>1.5662615993252997</v>
      </c>
    </row>
    <row r="1745" spans="1:4" x14ac:dyDescent="0.35">
      <c r="A1745" s="1">
        <v>40513</v>
      </c>
      <c r="B1745">
        <v>2162.83</v>
      </c>
      <c r="C1745" s="3">
        <f t="shared" si="54"/>
        <v>2.1489328541134389E-2</v>
      </c>
      <c r="D1745" s="4">
        <f t="shared" si="55"/>
        <v>1.5877509278664341</v>
      </c>
    </row>
    <row r="1746" spans="1:4" x14ac:dyDescent="0.35">
      <c r="A1746" s="1">
        <v>40514</v>
      </c>
      <c r="B1746">
        <v>2185.3000000000002</v>
      </c>
      <c r="C1746" s="3">
        <f t="shared" si="54"/>
        <v>1.038916604633755E-2</v>
      </c>
      <c r="D1746" s="4">
        <f t="shared" si="55"/>
        <v>1.5981400939127717</v>
      </c>
    </row>
    <row r="1747" spans="1:4" x14ac:dyDescent="0.35">
      <c r="A1747" s="1">
        <v>40515</v>
      </c>
      <c r="B1747">
        <v>2191.17</v>
      </c>
      <c r="C1747" s="3">
        <f t="shared" si="54"/>
        <v>2.6861300507938779E-3</v>
      </c>
      <c r="D1747" s="4">
        <f t="shared" si="55"/>
        <v>1.6008262239635656</v>
      </c>
    </row>
    <row r="1748" spans="1:4" x14ac:dyDescent="0.35">
      <c r="A1748" s="1">
        <v>40518</v>
      </c>
      <c r="B1748">
        <v>2189.81</v>
      </c>
      <c r="C1748" s="3">
        <f t="shared" si="54"/>
        <v>-6.2067297379941877E-4</v>
      </c>
      <c r="D1748" s="4">
        <f t="shared" si="55"/>
        <v>1.6002055509897661</v>
      </c>
    </row>
    <row r="1749" spans="1:4" x14ac:dyDescent="0.35">
      <c r="A1749" s="1">
        <v>40519</v>
      </c>
      <c r="B1749">
        <v>2189.35</v>
      </c>
      <c r="C1749" s="3">
        <f t="shared" si="54"/>
        <v>-2.1006388682121013E-4</v>
      </c>
      <c r="D1749" s="4">
        <f t="shared" si="55"/>
        <v>1.5999954871029449</v>
      </c>
    </row>
    <row r="1750" spans="1:4" x14ac:dyDescent="0.35">
      <c r="A1750" s="1">
        <v>40520</v>
      </c>
      <c r="B1750">
        <v>2200.6</v>
      </c>
      <c r="C1750" s="3">
        <f t="shared" si="54"/>
        <v>5.1385114303332813E-3</v>
      </c>
      <c r="D1750" s="4">
        <f t="shared" si="55"/>
        <v>1.6051339985332782</v>
      </c>
    </row>
    <row r="1751" spans="1:4" x14ac:dyDescent="0.35">
      <c r="A1751" s="1">
        <v>40521</v>
      </c>
      <c r="B1751">
        <v>2201.5700000000002</v>
      </c>
      <c r="C1751" s="3">
        <f t="shared" si="54"/>
        <v>4.407888757613776E-4</v>
      </c>
      <c r="D1751" s="4">
        <f t="shared" si="55"/>
        <v>1.6055747874090396</v>
      </c>
    </row>
    <row r="1752" spans="1:4" x14ac:dyDescent="0.35">
      <c r="A1752" s="1">
        <v>40522</v>
      </c>
      <c r="B1752">
        <v>2215.34</v>
      </c>
      <c r="C1752" s="3">
        <f t="shared" si="54"/>
        <v>6.254627379551847E-3</v>
      </c>
      <c r="D1752" s="4">
        <f t="shared" si="55"/>
        <v>1.6118294147885914</v>
      </c>
    </row>
    <row r="1753" spans="1:4" x14ac:dyDescent="0.35">
      <c r="A1753" s="1">
        <v>40525</v>
      </c>
      <c r="B1753">
        <v>2207.4499999999998</v>
      </c>
      <c r="C1753" s="3">
        <f t="shared" si="54"/>
        <v>-3.561530058591611E-3</v>
      </c>
      <c r="D1753" s="4">
        <f t="shared" si="55"/>
        <v>1.6082678847299998</v>
      </c>
    </row>
    <row r="1754" spans="1:4" x14ac:dyDescent="0.35">
      <c r="A1754" s="1">
        <v>40526</v>
      </c>
      <c r="B1754">
        <v>2212.59</v>
      </c>
      <c r="C1754" s="3">
        <f t="shared" si="54"/>
        <v>2.3284785612358583E-3</v>
      </c>
      <c r="D1754" s="4">
        <f t="shared" si="55"/>
        <v>1.6105963632912357</v>
      </c>
    </row>
    <row r="1755" spans="1:4" x14ac:dyDescent="0.35">
      <c r="A1755" s="1">
        <v>40527</v>
      </c>
      <c r="B1755">
        <v>2202.4499999999998</v>
      </c>
      <c r="C1755" s="3">
        <f t="shared" si="54"/>
        <v>-4.582864425853983E-3</v>
      </c>
      <c r="D1755" s="4">
        <f t="shared" si="55"/>
        <v>1.6060134988653818</v>
      </c>
    </row>
    <row r="1756" spans="1:4" x14ac:dyDescent="0.35">
      <c r="A1756" s="1">
        <v>40528</v>
      </c>
      <c r="B1756">
        <v>2218.02</v>
      </c>
      <c r="C1756" s="3">
        <f t="shared" si="54"/>
        <v>7.0693999863788992E-3</v>
      </c>
      <c r="D1756" s="4">
        <f t="shared" si="55"/>
        <v>1.6130828988517607</v>
      </c>
    </row>
    <row r="1757" spans="1:4" x14ac:dyDescent="0.35">
      <c r="A1757" s="1">
        <v>40529</v>
      </c>
      <c r="B1757">
        <v>2218.29</v>
      </c>
      <c r="C1757" s="3">
        <f t="shared" si="54"/>
        <v>1.217301917926239E-4</v>
      </c>
      <c r="D1757" s="4">
        <f t="shared" si="55"/>
        <v>1.6132046290435533</v>
      </c>
    </row>
    <row r="1758" spans="1:4" x14ac:dyDescent="0.35">
      <c r="A1758" s="1">
        <v>40532</v>
      </c>
      <c r="B1758">
        <v>2223.04</v>
      </c>
      <c r="C1758" s="3">
        <f t="shared" si="54"/>
        <v>2.1412890109047122E-3</v>
      </c>
      <c r="D1758" s="4">
        <f t="shared" si="55"/>
        <v>1.615345918054458</v>
      </c>
    </row>
    <row r="1759" spans="1:4" x14ac:dyDescent="0.35">
      <c r="A1759" s="1">
        <v>40533</v>
      </c>
      <c r="B1759">
        <v>2234.5700000000002</v>
      </c>
      <c r="C1759" s="3">
        <f t="shared" si="54"/>
        <v>5.1865913343891457E-3</v>
      </c>
      <c r="D1759" s="4">
        <f t="shared" si="55"/>
        <v>1.6205325093888472</v>
      </c>
    </row>
    <row r="1760" spans="1:4" x14ac:dyDescent="0.35">
      <c r="A1760" s="1">
        <v>40534</v>
      </c>
      <c r="B1760">
        <v>2235.91</v>
      </c>
      <c r="C1760" s="3">
        <f t="shared" si="54"/>
        <v>5.9966794506305376E-4</v>
      </c>
      <c r="D1760" s="4">
        <f t="shared" si="55"/>
        <v>1.6211321773339102</v>
      </c>
    </row>
    <row r="1761" spans="1:4" x14ac:dyDescent="0.35">
      <c r="A1761" s="1">
        <v>40535</v>
      </c>
      <c r="B1761">
        <v>2230.27</v>
      </c>
      <c r="C1761" s="3">
        <f t="shared" si="54"/>
        <v>-2.5224628898300461E-3</v>
      </c>
      <c r="D1761" s="4">
        <f t="shared" si="55"/>
        <v>1.6186097144440801</v>
      </c>
    </row>
    <row r="1762" spans="1:4" x14ac:dyDescent="0.35">
      <c r="A1762" s="1">
        <v>40539</v>
      </c>
      <c r="B1762">
        <v>2229.86</v>
      </c>
      <c r="C1762" s="3">
        <f t="shared" si="54"/>
        <v>-1.8383424428425332E-4</v>
      </c>
      <c r="D1762" s="4">
        <f t="shared" si="55"/>
        <v>1.6184258801997959</v>
      </c>
    </row>
    <row r="1763" spans="1:4" x14ac:dyDescent="0.35">
      <c r="A1763" s="1">
        <v>40540</v>
      </c>
      <c r="B1763">
        <v>2227.42</v>
      </c>
      <c r="C1763" s="3">
        <f t="shared" si="54"/>
        <v>-1.0942391002125573E-3</v>
      </c>
      <c r="D1763" s="4">
        <f t="shared" si="55"/>
        <v>1.6173316410995833</v>
      </c>
    </row>
    <row r="1764" spans="1:4" x14ac:dyDescent="0.35">
      <c r="A1764" s="1">
        <v>40541</v>
      </c>
      <c r="B1764">
        <v>2231.64</v>
      </c>
      <c r="C1764" s="3">
        <f t="shared" si="54"/>
        <v>1.8945686040350296E-3</v>
      </c>
      <c r="D1764" s="4">
        <f t="shared" si="55"/>
        <v>1.6192262097036183</v>
      </c>
    </row>
    <row r="1765" spans="1:4" x14ac:dyDescent="0.35">
      <c r="A1765" s="1">
        <v>40542</v>
      </c>
      <c r="B1765">
        <v>2225.7199999999998</v>
      </c>
      <c r="C1765" s="3">
        <f t="shared" si="54"/>
        <v>-2.6527576132351349E-3</v>
      </c>
      <c r="D1765" s="4">
        <f t="shared" si="55"/>
        <v>1.6165734520903832</v>
      </c>
    </row>
    <row r="1766" spans="1:4" x14ac:dyDescent="0.35">
      <c r="A1766" s="1">
        <v>40543</v>
      </c>
      <c r="B1766">
        <v>2217.86</v>
      </c>
      <c r="C1766" s="3">
        <f t="shared" si="54"/>
        <v>-3.5314415110614394E-3</v>
      </c>
      <c r="D1766" s="4">
        <f t="shared" si="55"/>
        <v>1.6130420105793217</v>
      </c>
    </row>
    <row r="1767" spans="1:4" x14ac:dyDescent="0.35">
      <c r="A1767" s="1">
        <v>40546</v>
      </c>
      <c r="B1767">
        <v>2254.23</v>
      </c>
      <c r="C1767" s="3">
        <f t="shared" si="54"/>
        <v>1.6398690629706003E-2</v>
      </c>
      <c r="D1767" s="4">
        <f t="shared" si="55"/>
        <v>1.6294407012090277</v>
      </c>
    </row>
    <row r="1768" spans="1:4" x14ac:dyDescent="0.35">
      <c r="A1768" s="1">
        <v>40547</v>
      </c>
      <c r="B1768">
        <v>2251.46</v>
      </c>
      <c r="C1768" s="3">
        <f t="shared" si="54"/>
        <v>-1.2288009652963172E-3</v>
      </c>
      <c r="D1768" s="4">
        <f t="shared" si="55"/>
        <v>1.6282119002437314</v>
      </c>
    </row>
    <row r="1769" spans="1:4" x14ac:dyDescent="0.35">
      <c r="A1769" s="1">
        <v>40548</v>
      </c>
      <c r="B1769">
        <v>2270.4</v>
      </c>
      <c r="C1769" s="3">
        <f t="shared" si="54"/>
        <v>8.4123191173728351E-3</v>
      </c>
      <c r="D1769" s="4">
        <f t="shared" si="55"/>
        <v>1.6366242193611042</v>
      </c>
    </row>
    <row r="1770" spans="1:4" x14ac:dyDescent="0.35">
      <c r="A1770" s="1">
        <v>40549</v>
      </c>
      <c r="B1770">
        <v>2277.5100000000002</v>
      </c>
      <c r="C1770" s="3">
        <f t="shared" si="54"/>
        <v>3.1316067653277546E-3</v>
      </c>
      <c r="D1770" s="4">
        <f t="shared" si="55"/>
        <v>1.639755826126432</v>
      </c>
    </row>
    <row r="1771" spans="1:4" x14ac:dyDescent="0.35">
      <c r="A1771" s="1">
        <v>40550</v>
      </c>
      <c r="B1771">
        <v>2276.6999999999998</v>
      </c>
      <c r="C1771" s="3">
        <f t="shared" si="54"/>
        <v>-3.5565156684291832E-4</v>
      </c>
      <c r="D1771" s="4">
        <f t="shared" si="55"/>
        <v>1.6394001745595892</v>
      </c>
    </row>
    <row r="1772" spans="1:4" x14ac:dyDescent="0.35">
      <c r="A1772" s="1">
        <v>40553</v>
      </c>
      <c r="B1772">
        <v>2284.38</v>
      </c>
      <c r="C1772" s="3">
        <f t="shared" si="54"/>
        <v>3.3733034655423211E-3</v>
      </c>
      <c r="D1772" s="4">
        <f t="shared" si="55"/>
        <v>1.6427734780251315</v>
      </c>
    </row>
    <row r="1773" spans="1:4" x14ac:dyDescent="0.35">
      <c r="A1773" s="1">
        <v>40554</v>
      </c>
      <c r="B1773">
        <v>2288.73</v>
      </c>
      <c r="C1773" s="3">
        <f t="shared" si="54"/>
        <v>1.9042365981141174E-3</v>
      </c>
      <c r="D1773" s="4">
        <f t="shared" si="55"/>
        <v>1.6446777146232456</v>
      </c>
    </row>
    <row r="1774" spans="1:4" x14ac:dyDescent="0.35">
      <c r="A1774" s="1">
        <v>40555</v>
      </c>
      <c r="B1774">
        <v>2304.88</v>
      </c>
      <c r="C1774" s="3">
        <f t="shared" si="54"/>
        <v>7.0563150742988245E-3</v>
      </c>
      <c r="D1774" s="4">
        <f t="shared" si="55"/>
        <v>1.6517340296975445</v>
      </c>
    </row>
    <row r="1775" spans="1:4" x14ac:dyDescent="0.35">
      <c r="A1775" s="1">
        <v>40556</v>
      </c>
      <c r="B1775">
        <v>2305.5300000000002</v>
      </c>
      <c r="C1775" s="3">
        <f t="shared" si="54"/>
        <v>2.8201034327168806E-4</v>
      </c>
      <c r="D1775" s="4">
        <f t="shared" si="55"/>
        <v>1.6520160400408161</v>
      </c>
    </row>
    <row r="1776" spans="1:4" x14ac:dyDescent="0.35">
      <c r="A1776" s="1">
        <v>40557</v>
      </c>
      <c r="B1776">
        <v>2323.4299999999998</v>
      </c>
      <c r="C1776" s="3">
        <f t="shared" si="54"/>
        <v>7.7639414798331696E-3</v>
      </c>
      <c r="D1776" s="4">
        <f t="shared" si="55"/>
        <v>1.6597799815206493</v>
      </c>
    </row>
    <row r="1777" spans="1:4" x14ac:dyDescent="0.35">
      <c r="A1777" s="1">
        <v>40561</v>
      </c>
      <c r="B1777">
        <v>2328.79</v>
      </c>
      <c r="C1777" s="3">
        <f t="shared" si="54"/>
        <v>2.3069341447774505E-3</v>
      </c>
      <c r="D1777" s="4">
        <f t="shared" si="55"/>
        <v>1.6620869156654268</v>
      </c>
    </row>
    <row r="1778" spans="1:4" x14ac:dyDescent="0.35">
      <c r="A1778" s="1">
        <v>40562</v>
      </c>
      <c r="B1778">
        <v>2303.3200000000002</v>
      </c>
      <c r="C1778" s="3">
        <f t="shared" si="54"/>
        <v>-1.0937010207017317E-2</v>
      </c>
      <c r="D1778" s="4">
        <f t="shared" si="55"/>
        <v>1.6511499054584093</v>
      </c>
    </row>
    <row r="1779" spans="1:4" x14ac:dyDescent="0.35">
      <c r="A1779" s="1">
        <v>40563</v>
      </c>
      <c r="B1779">
        <v>2286.08</v>
      </c>
      <c r="C1779" s="3">
        <f t="shared" si="54"/>
        <v>-7.4848479585989391E-3</v>
      </c>
      <c r="D1779" s="4">
        <f t="shared" si="55"/>
        <v>1.6436650574998104</v>
      </c>
    </row>
    <row r="1780" spans="1:4" x14ac:dyDescent="0.35">
      <c r="A1780" s="1">
        <v>40564</v>
      </c>
      <c r="B1780">
        <v>2268.3200000000002</v>
      </c>
      <c r="C1780" s="3">
        <f t="shared" si="54"/>
        <v>-7.768756998880022E-3</v>
      </c>
      <c r="D1780" s="4">
        <f t="shared" si="55"/>
        <v>1.6358963005009304</v>
      </c>
    </row>
    <row r="1781" spans="1:4" x14ac:dyDescent="0.35">
      <c r="A1781" s="1">
        <v>40567</v>
      </c>
      <c r="B1781">
        <v>2300.39</v>
      </c>
      <c r="C1781" s="3">
        <f t="shared" si="54"/>
        <v>1.4138216830076766E-2</v>
      </c>
      <c r="D1781" s="4">
        <f t="shared" si="55"/>
        <v>1.6500345173310071</v>
      </c>
    </row>
    <row r="1782" spans="1:4" x14ac:dyDescent="0.35">
      <c r="A1782" s="1">
        <v>40568</v>
      </c>
      <c r="B1782">
        <v>2304.0300000000002</v>
      </c>
      <c r="C1782" s="3">
        <f t="shared" si="54"/>
        <v>1.5823403857608831E-3</v>
      </c>
      <c r="D1782" s="4">
        <f t="shared" si="55"/>
        <v>1.651616857716768</v>
      </c>
    </row>
    <row r="1783" spans="1:4" x14ac:dyDescent="0.35">
      <c r="A1783" s="1">
        <v>40569</v>
      </c>
      <c r="B1783">
        <v>2314.19</v>
      </c>
      <c r="C1783" s="3">
        <f t="shared" si="54"/>
        <v>4.4096648047116105E-3</v>
      </c>
      <c r="D1783" s="4">
        <f t="shared" si="55"/>
        <v>1.6560265225214796</v>
      </c>
    </row>
    <row r="1784" spans="1:4" x14ac:dyDescent="0.35">
      <c r="A1784" s="1">
        <v>40570</v>
      </c>
      <c r="B1784">
        <v>2330.0700000000002</v>
      </c>
      <c r="C1784" s="3">
        <f t="shared" si="54"/>
        <v>6.8620121943314683E-3</v>
      </c>
      <c r="D1784" s="4">
        <f t="shared" si="55"/>
        <v>1.6628885347158111</v>
      </c>
    </row>
    <row r="1785" spans="1:4" x14ac:dyDescent="0.35">
      <c r="A1785" s="1">
        <v>40571</v>
      </c>
      <c r="B1785">
        <v>2270.5100000000002</v>
      </c>
      <c r="C1785" s="3">
        <f t="shared" si="54"/>
        <v>-2.5561463818683516E-2</v>
      </c>
      <c r="D1785" s="4">
        <f t="shared" si="55"/>
        <v>1.6373270708971277</v>
      </c>
    </row>
    <row r="1786" spans="1:4" x14ac:dyDescent="0.35">
      <c r="A1786" s="1">
        <v>40574</v>
      </c>
      <c r="B1786">
        <v>2281.91</v>
      </c>
      <c r="C1786" s="3">
        <f t="shared" si="54"/>
        <v>5.0208983884676428E-3</v>
      </c>
      <c r="D1786" s="4">
        <f t="shared" si="55"/>
        <v>1.6423479692855953</v>
      </c>
    </row>
    <row r="1787" spans="1:4" x14ac:dyDescent="0.35">
      <c r="A1787" s="1">
        <v>40575</v>
      </c>
      <c r="B1787">
        <v>2324.9499999999998</v>
      </c>
      <c r="C1787" s="3">
        <f t="shared" si="54"/>
        <v>1.8861392430025603E-2</v>
      </c>
      <c r="D1787" s="4">
        <f t="shared" si="55"/>
        <v>1.6612093617156209</v>
      </c>
    </row>
    <row r="1788" spans="1:4" x14ac:dyDescent="0.35">
      <c r="A1788" s="1">
        <v>40576</v>
      </c>
      <c r="B1788">
        <v>2321.09</v>
      </c>
      <c r="C1788" s="3">
        <f t="shared" si="54"/>
        <v>-1.6602507580806281E-3</v>
      </c>
      <c r="D1788" s="4">
        <f t="shared" si="55"/>
        <v>1.6595491109575402</v>
      </c>
    </row>
    <row r="1789" spans="1:4" x14ac:dyDescent="0.35">
      <c r="A1789" s="1">
        <v>40577</v>
      </c>
      <c r="B1789">
        <v>2323.0700000000002</v>
      </c>
      <c r="C1789" s="3">
        <f t="shared" si="54"/>
        <v>8.5304749061854146E-4</v>
      </c>
      <c r="D1789" s="4">
        <f t="shared" si="55"/>
        <v>1.6604021584481587</v>
      </c>
    </row>
    <row r="1790" spans="1:4" x14ac:dyDescent="0.35">
      <c r="A1790" s="1">
        <v>40578</v>
      </c>
      <c r="B1790">
        <v>2338.1999999999998</v>
      </c>
      <c r="C1790" s="3">
        <f t="shared" si="54"/>
        <v>6.5129333166884518E-3</v>
      </c>
      <c r="D1790" s="4">
        <f t="shared" si="55"/>
        <v>1.6669150917648472</v>
      </c>
    </row>
    <row r="1791" spans="1:4" x14ac:dyDescent="0.35">
      <c r="A1791" s="1">
        <v>40581</v>
      </c>
      <c r="B1791">
        <v>2349.1999999999998</v>
      </c>
      <c r="C1791" s="3">
        <f t="shared" si="54"/>
        <v>4.7044735266443816E-3</v>
      </c>
      <c r="D1791" s="4">
        <f t="shared" si="55"/>
        <v>1.6716195652914916</v>
      </c>
    </row>
    <row r="1792" spans="1:4" x14ac:dyDescent="0.35">
      <c r="A1792" s="1">
        <v>40582</v>
      </c>
      <c r="B1792">
        <v>2363.61</v>
      </c>
      <c r="C1792" s="3">
        <f t="shared" si="54"/>
        <v>6.1340030648733279E-3</v>
      </c>
      <c r="D1792" s="4">
        <f t="shared" si="55"/>
        <v>1.6777535683563649</v>
      </c>
    </row>
    <row r="1793" spans="1:4" x14ac:dyDescent="0.35">
      <c r="A1793" s="1">
        <v>40583</v>
      </c>
      <c r="B1793">
        <v>2360.9499999999998</v>
      </c>
      <c r="C1793" s="3">
        <f t="shared" si="54"/>
        <v>-1.1253971678916175E-3</v>
      </c>
      <c r="D1793" s="4">
        <f t="shared" si="55"/>
        <v>1.6766281711884732</v>
      </c>
    </row>
    <row r="1794" spans="1:4" x14ac:dyDescent="0.35">
      <c r="A1794" s="1">
        <v>40584</v>
      </c>
      <c r="B1794">
        <v>2364.35</v>
      </c>
      <c r="C1794" s="3">
        <f t="shared" si="54"/>
        <v>1.4400982655287109E-3</v>
      </c>
      <c r="D1794" s="4">
        <f t="shared" si="55"/>
        <v>1.6780682694540019</v>
      </c>
    </row>
    <row r="1795" spans="1:4" x14ac:dyDescent="0.35">
      <c r="A1795" s="1">
        <v>40585</v>
      </c>
      <c r="B1795">
        <v>2379.15</v>
      </c>
      <c r="C1795" s="3">
        <f t="shared" si="54"/>
        <v>6.2596485291941395E-3</v>
      </c>
      <c r="D1795" s="4">
        <f t="shared" si="55"/>
        <v>1.684327917983196</v>
      </c>
    </row>
    <row r="1796" spans="1:4" x14ac:dyDescent="0.35">
      <c r="A1796" s="1">
        <v>40588</v>
      </c>
      <c r="B1796">
        <v>2385.6</v>
      </c>
      <c r="C1796" s="3">
        <f t="shared" si="54"/>
        <v>2.71105226656565E-3</v>
      </c>
      <c r="D1796" s="4">
        <f t="shared" si="55"/>
        <v>1.6870389702497617</v>
      </c>
    </row>
    <row r="1797" spans="1:4" x14ac:dyDescent="0.35">
      <c r="A1797" s="1">
        <v>40589</v>
      </c>
      <c r="B1797">
        <v>2381.92</v>
      </c>
      <c r="C1797" s="3">
        <f t="shared" ref="C1797:C1860" si="56">(B1797/B1796-1)</f>
        <v>-1.5425888665324683E-3</v>
      </c>
      <c r="D1797" s="4">
        <f t="shared" ref="D1797:D1860" si="57">+C1797+D1796</f>
        <v>1.6854963813832291</v>
      </c>
    </row>
    <row r="1798" spans="1:4" x14ac:dyDescent="0.35">
      <c r="A1798" s="1">
        <v>40590</v>
      </c>
      <c r="B1798">
        <v>2397.94</v>
      </c>
      <c r="C1798" s="3">
        <f t="shared" si="56"/>
        <v>6.7256666890576078E-3</v>
      </c>
      <c r="D1798" s="4">
        <f t="shared" si="57"/>
        <v>1.6922220480722867</v>
      </c>
    </row>
    <row r="1799" spans="1:4" x14ac:dyDescent="0.35">
      <c r="A1799" s="1">
        <v>40591</v>
      </c>
      <c r="B1799">
        <v>2397.5700000000002</v>
      </c>
      <c r="C1799" s="3">
        <f t="shared" si="56"/>
        <v>-1.5429910673325775E-4</v>
      </c>
      <c r="D1799" s="4">
        <f t="shared" si="57"/>
        <v>1.6920677489655533</v>
      </c>
    </row>
    <row r="1800" spans="1:4" x14ac:dyDescent="0.35">
      <c r="A1800" s="1">
        <v>40592</v>
      </c>
      <c r="B1800">
        <v>2392.4699999999998</v>
      </c>
      <c r="C1800" s="3">
        <f t="shared" si="56"/>
        <v>-2.1271537431650778E-3</v>
      </c>
      <c r="D1800" s="4">
        <f t="shared" si="57"/>
        <v>1.6899405952223883</v>
      </c>
    </row>
    <row r="1801" spans="1:4" x14ac:dyDescent="0.35">
      <c r="A1801" s="1">
        <v>40596</v>
      </c>
      <c r="B1801">
        <v>2322.86</v>
      </c>
      <c r="C1801" s="3">
        <f t="shared" si="56"/>
        <v>-2.9095453652501213E-2</v>
      </c>
      <c r="D1801" s="4">
        <f t="shared" si="57"/>
        <v>1.6608451415698871</v>
      </c>
    </row>
    <row r="1802" spans="1:4" x14ac:dyDescent="0.35">
      <c r="A1802" s="1">
        <v>40597</v>
      </c>
      <c r="B1802">
        <v>2300.94</v>
      </c>
      <c r="C1802" s="3">
        <f t="shared" si="56"/>
        <v>-9.4366427593570723E-3</v>
      </c>
      <c r="D1802" s="4">
        <f t="shared" si="57"/>
        <v>1.65140849881053</v>
      </c>
    </row>
    <row r="1803" spans="1:4" x14ac:dyDescent="0.35">
      <c r="A1803" s="1">
        <v>40598</v>
      </c>
      <c r="B1803">
        <v>2313.31</v>
      </c>
      <c r="C1803" s="3">
        <f t="shared" si="56"/>
        <v>5.3760636957069785E-3</v>
      </c>
      <c r="D1803" s="4">
        <f t="shared" si="57"/>
        <v>1.656784562506237</v>
      </c>
    </row>
    <row r="1804" spans="1:4" x14ac:dyDescent="0.35">
      <c r="A1804" s="1">
        <v>40599</v>
      </c>
      <c r="B1804">
        <v>2346.29</v>
      </c>
      <c r="C1804" s="3">
        <f t="shared" si="56"/>
        <v>1.4256627948696865E-2</v>
      </c>
      <c r="D1804" s="4">
        <f t="shared" si="57"/>
        <v>1.6710411904549338</v>
      </c>
    </row>
    <row r="1805" spans="1:4" x14ac:dyDescent="0.35">
      <c r="A1805" s="1">
        <v>40602</v>
      </c>
      <c r="B1805">
        <v>2350.9899999999998</v>
      </c>
      <c r="C1805" s="3">
        <f t="shared" si="56"/>
        <v>2.0031624394256653E-3</v>
      </c>
      <c r="D1805" s="4">
        <f t="shared" si="57"/>
        <v>1.6730443528943595</v>
      </c>
    </row>
    <row r="1806" spans="1:4" x14ac:dyDescent="0.35">
      <c r="A1806" s="1">
        <v>40603</v>
      </c>
      <c r="B1806">
        <v>2315.2600000000002</v>
      </c>
      <c r="C1806" s="3">
        <f t="shared" si="56"/>
        <v>-1.5197852819450297E-2</v>
      </c>
      <c r="D1806" s="4">
        <f t="shared" si="57"/>
        <v>1.6578465000749092</v>
      </c>
    </row>
    <row r="1807" spans="1:4" x14ac:dyDescent="0.35">
      <c r="A1807" s="1">
        <v>40604</v>
      </c>
      <c r="B1807">
        <v>2326.77</v>
      </c>
      <c r="C1807" s="3">
        <f t="shared" si="56"/>
        <v>4.971363907293247E-3</v>
      </c>
      <c r="D1807" s="4">
        <f t="shared" si="57"/>
        <v>1.6628178639822024</v>
      </c>
    </row>
    <row r="1808" spans="1:4" x14ac:dyDescent="0.35">
      <c r="A1808" s="1">
        <v>40605</v>
      </c>
      <c r="B1808">
        <v>2371.7600000000002</v>
      </c>
      <c r="C1808" s="3">
        <f t="shared" si="56"/>
        <v>1.9335817463694394E-2</v>
      </c>
      <c r="D1808" s="4">
        <f t="shared" si="57"/>
        <v>1.6821536814458968</v>
      </c>
    </row>
    <row r="1809" spans="1:4" x14ac:dyDescent="0.35">
      <c r="A1809" s="1">
        <v>40606</v>
      </c>
      <c r="B1809">
        <v>2359.96</v>
      </c>
      <c r="C1809" s="3">
        <f t="shared" si="56"/>
        <v>-4.9752082841435508E-3</v>
      </c>
      <c r="D1809" s="4">
        <f t="shared" si="57"/>
        <v>1.6771784731617534</v>
      </c>
    </row>
    <row r="1810" spans="1:4" x14ac:dyDescent="0.35">
      <c r="A1810" s="1">
        <v>40609</v>
      </c>
      <c r="B1810">
        <v>2328.0700000000002</v>
      </c>
      <c r="C1810" s="3">
        <f t="shared" si="56"/>
        <v>-1.3512940897303261E-2</v>
      </c>
      <c r="D1810" s="4">
        <f t="shared" si="57"/>
        <v>1.6636655322644502</v>
      </c>
    </row>
    <row r="1811" spans="1:4" x14ac:dyDescent="0.35">
      <c r="A1811" s="1">
        <v>40610</v>
      </c>
      <c r="B1811">
        <v>2337.5500000000002</v>
      </c>
      <c r="C1811" s="3">
        <f t="shared" si="56"/>
        <v>4.0720425073128563E-3</v>
      </c>
      <c r="D1811" s="4">
        <f t="shared" si="57"/>
        <v>1.6677375747717631</v>
      </c>
    </row>
    <row r="1812" spans="1:4" x14ac:dyDescent="0.35">
      <c r="A1812" s="1">
        <v>40611</v>
      </c>
      <c r="B1812">
        <v>2322.69</v>
      </c>
      <c r="C1812" s="3">
        <f t="shared" si="56"/>
        <v>-6.3570832709460845E-3</v>
      </c>
      <c r="D1812" s="4">
        <f t="shared" si="57"/>
        <v>1.661380491500817</v>
      </c>
    </row>
    <row r="1813" spans="1:4" x14ac:dyDescent="0.35">
      <c r="A1813" s="1">
        <v>40612</v>
      </c>
      <c r="B1813">
        <v>2284.29</v>
      </c>
      <c r="C1813" s="3">
        <f t="shared" si="56"/>
        <v>-1.6532554925538956E-2</v>
      </c>
      <c r="D1813" s="4">
        <f t="shared" si="57"/>
        <v>1.6448479365752782</v>
      </c>
    </row>
    <row r="1814" spans="1:4" x14ac:dyDescent="0.35">
      <c r="A1814" s="1">
        <v>40613</v>
      </c>
      <c r="B1814">
        <v>2299.2600000000002</v>
      </c>
      <c r="C1814" s="3">
        <f t="shared" si="56"/>
        <v>6.5534586239051063E-3</v>
      </c>
      <c r="D1814" s="4">
        <f t="shared" si="57"/>
        <v>1.6514013951991833</v>
      </c>
    </row>
    <row r="1815" spans="1:4" x14ac:dyDescent="0.35">
      <c r="A1815" s="1">
        <v>40616</v>
      </c>
      <c r="B1815">
        <v>2290.7199999999998</v>
      </c>
      <c r="C1815" s="3">
        <f t="shared" si="56"/>
        <v>-3.7142384941243334E-3</v>
      </c>
      <c r="D1815" s="4">
        <f t="shared" si="57"/>
        <v>1.6476871567050591</v>
      </c>
    </row>
    <row r="1816" spans="1:4" x14ac:dyDescent="0.35">
      <c r="A1816" s="1">
        <v>40617</v>
      </c>
      <c r="B1816">
        <v>2259.62</v>
      </c>
      <c r="C1816" s="3">
        <f t="shared" si="56"/>
        <v>-1.3576517426835188E-2</v>
      </c>
      <c r="D1816" s="4">
        <f t="shared" si="57"/>
        <v>1.6341106392782239</v>
      </c>
    </row>
    <row r="1817" spans="1:4" x14ac:dyDescent="0.35">
      <c r="A1817" s="1">
        <v>40618</v>
      </c>
      <c r="B1817">
        <v>2202.9699999999998</v>
      </c>
      <c r="C1817" s="3">
        <f t="shared" si="56"/>
        <v>-2.507058708986476E-2</v>
      </c>
      <c r="D1817" s="4">
        <f t="shared" si="57"/>
        <v>1.6090400521883592</v>
      </c>
    </row>
    <row r="1818" spans="1:4" x14ac:dyDescent="0.35">
      <c r="A1818" s="1">
        <v>40619</v>
      </c>
      <c r="B1818">
        <v>2225.2399999999998</v>
      </c>
      <c r="C1818" s="3">
        <f t="shared" si="56"/>
        <v>1.010908001470745E-2</v>
      </c>
      <c r="D1818" s="4">
        <f t="shared" si="57"/>
        <v>1.6191491322030667</v>
      </c>
    </row>
    <row r="1819" spans="1:4" x14ac:dyDescent="0.35">
      <c r="A1819" s="1">
        <v>40620</v>
      </c>
      <c r="B1819">
        <v>2221.0700000000002</v>
      </c>
      <c r="C1819" s="3">
        <f t="shared" si="56"/>
        <v>-1.8739551688804479E-3</v>
      </c>
      <c r="D1819" s="4">
        <f t="shared" si="57"/>
        <v>1.6172751770341862</v>
      </c>
    </row>
    <row r="1820" spans="1:4" x14ac:dyDescent="0.35">
      <c r="A1820" s="1">
        <v>40623</v>
      </c>
      <c r="B1820">
        <v>2262.6999999999998</v>
      </c>
      <c r="C1820" s="3">
        <f t="shared" si="56"/>
        <v>1.8743218358718838E-2</v>
      </c>
      <c r="D1820" s="4">
        <f t="shared" si="57"/>
        <v>1.6360183953929051</v>
      </c>
    </row>
    <row r="1821" spans="1:4" x14ac:dyDescent="0.35">
      <c r="A1821" s="1">
        <v>40624</v>
      </c>
      <c r="B1821">
        <v>2257.96</v>
      </c>
      <c r="C1821" s="3">
        <f t="shared" si="56"/>
        <v>-2.0948424448666847E-3</v>
      </c>
      <c r="D1821" s="4">
        <f t="shared" si="57"/>
        <v>1.6339235529480383</v>
      </c>
    </row>
    <row r="1822" spans="1:4" x14ac:dyDescent="0.35">
      <c r="A1822" s="1">
        <v>40625</v>
      </c>
      <c r="B1822">
        <v>2270.5</v>
      </c>
      <c r="C1822" s="3">
        <f t="shared" si="56"/>
        <v>5.553685627734728E-3</v>
      </c>
      <c r="D1822" s="4">
        <f t="shared" si="57"/>
        <v>1.639477238575773</v>
      </c>
    </row>
    <row r="1823" spans="1:4" x14ac:dyDescent="0.35">
      <c r="A1823" s="1">
        <v>40626</v>
      </c>
      <c r="B1823">
        <v>2312.09</v>
      </c>
      <c r="C1823" s="3">
        <f t="shared" si="56"/>
        <v>1.8317551200176307E-2</v>
      </c>
      <c r="D1823" s="4">
        <f t="shared" si="57"/>
        <v>1.6577947897759493</v>
      </c>
    </row>
    <row r="1824" spans="1:4" x14ac:dyDescent="0.35">
      <c r="A1824" s="1">
        <v>40627</v>
      </c>
      <c r="B1824">
        <v>2316.36</v>
      </c>
      <c r="C1824" s="3">
        <f t="shared" si="56"/>
        <v>1.8468139216034629E-3</v>
      </c>
      <c r="D1824" s="4">
        <f t="shared" si="57"/>
        <v>1.6596416036975528</v>
      </c>
    </row>
    <row r="1825" spans="1:4" x14ac:dyDescent="0.35">
      <c r="A1825" s="1">
        <v>40630</v>
      </c>
      <c r="B1825">
        <v>2303.1</v>
      </c>
      <c r="C1825" s="3">
        <f t="shared" si="56"/>
        <v>-5.7244987825727511E-3</v>
      </c>
      <c r="D1825" s="4">
        <f t="shared" si="57"/>
        <v>1.6539171049149801</v>
      </c>
    </row>
    <row r="1826" spans="1:4" x14ac:dyDescent="0.35">
      <c r="A1826" s="1">
        <v>40631</v>
      </c>
      <c r="B1826">
        <v>2325.54</v>
      </c>
      <c r="C1826" s="3">
        <f t="shared" si="56"/>
        <v>9.7433893447962383E-3</v>
      </c>
      <c r="D1826" s="4">
        <f t="shared" si="57"/>
        <v>1.6636604942597764</v>
      </c>
    </row>
    <row r="1827" spans="1:4" x14ac:dyDescent="0.35">
      <c r="A1827" s="1">
        <v>40632</v>
      </c>
      <c r="B1827">
        <v>2336.52</v>
      </c>
      <c r="C1827" s="3">
        <f t="shared" si="56"/>
        <v>4.7214840424159021E-3</v>
      </c>
      <c r="D1827" s="4">
        <f t="shared" si="57"/>
        <v>1.6683819783021923</v>
      </c>
    </row>
    <row r="1828" spans="1:4" x14ac:dyDescent="0.35">
      <c r="A1828" s="1">
        <v>40633</v>
      </c>
      <c r="B1828">
        <v>2338.9899999999998</v>
      </c>
      <c r="C1828" s="3">
        <f t="shared" si="56"/>
        <v>1.0571276941775398E-3</v>
      </c>
      <c r="D1828" s="4">
        <f t="shared" si="57"/>
        <v>1.6694391059963698</v>
      </c>
    </row>
    <row r="1829" spans="1:4" x14ac:dyDescent="0.35">
      <c r="A1829" s="1">
        <v>40634</v>
      </c>
      <c r="B1829">
        <v>2342.92</v>
      </c>
      <c r="C1829" s="3">
        <f t="shared" si="56"/>
        <v>1.6802123993691076E-3</v>
      </c>
      <c r="D1829" s="4">
        <f t="shared" si="57"/>
        <v>1.6711193183957389</v>
      </c>
    </row>
    <row r="1830" spans="1:4" x14ac:dyDescent="0.35">
      <c r="A1830" s="1">
        <v>40637</v>
      </c>
      <c r="B1830">
        <v>2334.54</v>
      </c>
      <c r="C1830" s="3">
        <f t="shared" si="56"/>
        <v>-3.5767333071552443E-3</v>
      </c>
      <c r="D1830" s="4">
        <f t="shared" si="57"/>
        <v>1.6675425850885837</v>
      </c>
    </row>
    <row r="1831" spans="1:4" x14ac:dyDescent="0.35">
      <c r="A1831" s="1">
        <v>40638</v>
      </c>
      <c r="B1831">
        <v>2327.87</v>
      </c>
      <c r="C1831" s="3">
        <f t="shared" si="56"/>
        <v>-2.8570939028673692E-3</v>
      </c>
      <c r="D1831" s="4">
        <f t="shared" si="57"/>
        <v>1.6646854911857163</v>
      </c>
    </row>
    <row r="1832" spans="1:4" x14ac:dyDescent="0.35">
      <c r="A1832" s="1">
        <v>40639</v>
      </c>
      <c r="B1832">
        <v>2332.34</v>
      </c>
      <c r="C1832" s="3">
        <f t="shared" si="56"/>
        <v>1.9202103210231858E-3</v>
      </c>
      <c r="D1832" s="4">
        <f t="shared" si="57"/>
        <v>1.6666057015067395</v>
      </c>
    </row>
    <row r="1833" spans="1:4" x14ac:dyDescent="0.35">
      <c r="A1833" s="1">
        <v>40640</v>
      </c>
      <c r="B1833">
        <v>2332.88</v>
      </c>
      <c r="C1833" s="3">
        <f t="shared" si="56"/>
        <v>2.315271358377391E-4</v>
      </c>
      <c r="D1833" s="4">
        <f t="shared" si="57"/>
        <v>1.6668372286425772</v>
      </c>
    </row>
    <row r="1834" spans="1:4" x14ac:dyDescent="0.35">
      <c r="A1834" s="1">
        <v>40641</v>
      </c>
      <c r="B1834">
        <v>2321.1799999999998</v>
      </c>
      <c r="C1834" s="3">
        <f t="shared" si="56"/>
        <v>-5.0152601076781655E-3</v>
      </c>
      <c r="D1834" s="4">
        <f t="shared" si="57"/>
        <v>1.6618219685348992</v>
      </c>
    </row>
    <row r="1835" spans="1:4" x14ac:dyDescent="0.35">
      <c r="A1835" s="1">
        <v>40644</v>
      </c>
      <c r="B1835">
        <v>2314.5</v>
      </c>
      <c r="C1835" s="3">
        <f t="shared" si="56"/>
        <v>-2.8778466124987911E-3</v>
      </c>
      <c r="D1835" s="4">
        <f t="shared" si="57"/>
        <v>1.6589441219224004</v>
      </c>
    </row>
    <row r="1836" spans="1:4" x14ac:dyDescent="0.35">
      <c r="A1836" s="1">
        <v>40645</v>
      </c>
      <c r="B1836">
        <v>2298.3000000000002</v>
      </c>
      <c r="C1836" s="3">
        <f t="shared" si="56"/>
        <v>-6.9993519118599634E-3</v>
      </c>
      <c r="D1836" s="4">
        <f t="shared" si="57"/>
        <v>1.6519447700105405</v>
      </c>
    </row>
    <row r="1837" spans="1:4" x14ac:dyDescent="0.35">
      <c r="A1837" s="1">
        <v>40646</v>
      </c>
      <c r="B1837">
        <v>2316.63</v>
      </c>
      <c r="C1837" s="3">
        <f t="shared" si="56"/>
        <v>7.9754601226993405E-3</v>
      </c>
      <c r="D1837" s="4">
        <f t="shared" si="57"/>
        <v>1.6599202301332399</v>
      </c>
    </row>
    <row r="1838" spans="1:4" x14ac:dyDescent="0.35">
      <c r="A1838" s="1">
        <v>40647</v>
      </c>
      <c r="B1838">
        <v>2311.25</v>
      </c>
      <c r="C1838" s="3">
        <f t="shared" si="56"/>
        <v>-2.3223389147166706E-3</v>
      </c>
      <c r="D1838" s="4">
        <f t="shared" si="57"/>
        <v>1.6575978912185232</v>
      </c>
    </row>
    <row r="1839" spans="1:4" x14ac:dyDescent="0.35">
      <c r="A1839" s="1">
        <v>40648</v>
      </c>
      <c r="B1839">
        <v>2307.58</v>
      </c>
      <c r="C1839" s="3">
        <f t="shared" si="56"/>
        <v>-1.5878853434289075E-3</v>
      </c>
      <c r="D1839" s="4">
        <f t="shared" si="57"/>
        <v>1.6560100058750944</v>
      </c>
    </row>
    <row r="1840" spans="1:4" x14ac:dyDescent="0.35">
      <c r="A1840" s="1">
        <v>40651</v>
      </c>
      <c r="B1840">
        <v>2292.34</v>
      </c>
      <c r="C1840" s="3">
        <f t="shared" si="56"/>
        <v>-6.6043214103085335E-3</v>
      </c>
      <c r="D1840" s="4">
        <f t="shared" si="57"/>
        <v>1.649405684464786</v>
      </c>
    </row>
    <row r="1841" spans="1:4" x14ac:dyDescent="0.35">
      <c r="A1841" s="1">
        <v>40652</v>
      </c>
      <c r="B1841">
        <v>2306.77</v>
      </c>
      <c r="C1841" s="3">
        <f t="shared" si="56"/>
        <v>6.2948777231996988E-3</v>
      </c>
      <c r="D1841" s="4">
        <f t="shared" si="57"/>
        <v>1.6557005621879857</v>
      </c>
    </row>
    <row r="1842" spans="1:4" x14ac:dyDescent="0.35">
      <c r="A1842" s="1">
        <v>40653</v>
      </c>
      <c r="B1842">
        <v>2357.7600000000002</v>
      </c>
      <c r="C1842" s="3">
        <f t="shared" si="56"/>
        <v>2.2104501098939355E-2</v>
      </c>
      <c r="D1842" s="4">
        <f t="shared" si="57"/>
        <v>1.677805063286925</v>
      </c>
    </row>
    <row r="1843" spans="1:4" x14ac:dyDescent="0.35">
      <c r="A1843" s="1">
        <v>40654</v>
      </c>
      <c r="B1843">
        <v>2377.3000000000002</v>
      </c>
      <c r="C1843" s="3">
        <f t="shared" si="56"/>
        <v>8.2875271444082799E-3</v>
      </c>
      <c r="D1843" s="4">
        <f t="shared" si="57"/>
        <v>1.6860925904313333</v>
      </c>
    </row>
    <row r="1844" spans="1:4" x14ac:dyDescent="0.35">
      <c r="A1844" s="1">
        <v>40658</v>
      </c>
      <c r="B1844">
        <v>2383.7199999999998</v>
      </c>
      <c r="C1844" s="3">
        <f t="shared" si="56"/>
        <v>2.7005426323978288E-3</v>
      </c>
      <c r="D1844" s="4">
        <f t="shared" si="57"/>
        <v>1.6887931330637311</v>
      </c>
    </row>
    <row r="1845" spans="1:4" x14ac:dyDescent="0.35">
      <c r="A1845" s="1">
        <v>40659</v>
      </c>
      <c r="B1845">
        <v>2396.0300000000002</v>
      </c>
      <c r="C1845" s="3">
        <f t="shared" si="56"/>
        <v>5.1641971372478057E-3</v>
      </c>
      <c r="D1845" s="4">
        <f t="shared" si="57"/>
        <v>1.6939573302009789</v>
      </c>
    </row>
    <row r="1846" spans="1:4" x14ac:dyDescent="0.35">
      <c r="A1846" s="1">
        <v>40660</v>
      </c>
      <c r="B1846">
        <v>2413.59</v>
      </c>
      <c r="C1846" s="3">
        <f t="shared" si="56"/>
        <v>7.3287897063059049E-3</v>
      </c>
      <c r="D1846" s="4">
        <f t="shared" si="57"/>
        <v>1.7012861199072848</v>
      </c>
    </row>
    <row r="1847" spans="1:4" x14ac:dyDescent="0.35">
      <c r="A1847" s="1">
        <v>40661</v>
      </c>
      <c r="B1847">
        <v>2409.9</v>
      </c>
      <c r="C1847" s="3">
        <f t="shared" si="56"/>
        <v>-1.5288429269263437E-3</v>
      </c>
      <c r="D1847" s="4">
        <f t="shared" si="57"/>
        <v>1.6997572769803586</v>
      </c>
    </row>
    <row r="1848" spans="1:4" x14ac:dyDescent="0.35">
      <c r="A1848" s="1">
        <v>40662</v>
      </c>
      <c r="B1848">
        <v>2404.08</v>
      </c>
      <c r="C1848" s="3">
        <f t="shared" si="56"/>
        <v>-2.4150379683804957E-3</v>
      </c>
      <c r="D1848" s="4">
        <f t="shared" si="57"/>
        <v>1.6973422390119781</v>
      </c>
    </row>
    <row r="1849" spans="1:4" x14ac:dyDescent="0.35">
      <c r="A1849" s="1">
        <v>40665</v>
      </c>
      <c r="B1849">
        <v>2404.2399999999998</v>
      </c>
      <c r="C1849" s="3">
        <f t="shared" si="56"/>
        <v>6.6553525672974345E-5</v>
      </c>
      <c r="D1849" s="4">
        <f t="shared" si="57"/>
        <v>1.6974087925376511</v>
      </c>
    </row>
    <row r="1850" spans="1:4" x14ac:dyDescent="0.35">
      <c r="A1850" s="1">
        <v>40666</v>
      </c>
      <c r="B1850">
        <v>2392.8000000000002</v>
      </c>
      <c r="C1850" s="3">
        <f t="shared" si="56"/>
        <v>-4.758260406614867E-3</v>
      </c>
      <c r="D1850" s="4">
        <f t="shared" si="57"/>
        <v>1.6926505321310361</v>
      </c>
    </row>
    <row r="1851" spans="1:4" x14ac:dyDescent="0.35">
      <c r="A1851" s="1">
        <v>40667</v>
      </c>
      <c r="B1851">
        <v>2387.5100000000002</v>
      </c>
      <c r="C1851" s="3">
        <f t="shared" si="56"/>
        <v>-2.2107990638582375E-3</v>
      </c>
      <c r="D1851" s="4">
        <f t="shared" si="57"/>
        <v>1.6904397330671779</v>
      </c>
    </row>
    <row r="1852" spans="1:4" x14ac:dyDescent="0.35">
      <c r="A1852" s="1">
        <v>40668</v>
      </c>
      <c r="B1852">
        <v>2375.21</v>
      </c>
      <c r="C1852" s="3">
        <f t="shared" si="56"/>
        <v>-5.1518108824676334E-3</v>
      </c>
      <c r="D1852" s="4">
        <f t="shared" si="57"/>
        <v>1.6852879221847101</v>
      </c>
    </row>
    <row r="1853" spans="1:4" x14ac:dyDescent="0.35">
      <c r="A1853" s="1">
        <v>40669</v>
      </c>
      <c r="B1853">
        <v>2383.1799999999998</v>
      </c>
      <c r="C1853" s="3">
        <f t="shared" si="56"/>
        <v>3.3554927774805954E-3</v>
      </c>
      <c r="D1853" s="4">
        <f t="shared" si="57"/>
        <v>1.6886434149621907</v>
      </c>
    </row>
    <row r="1854" spans="1:4" x14ac:dyDescent="0.35">
      <c r="A1854" s="1">
        <v>40672</v>
      </c>
      <c r="B1854">
        <v>2390.9699999999998</v>
      </c>
      <c r="C1854" s="3">
        <f t="shared" si="56"/>
        <v>3.2687417652044193E-3</v>
      </c>
      <c r="D1854" s="4">
        <f t="shared" si="57"/>
        <v>1.6919121567273951</v>
      </c>
    </row>
    <row r="1855" spans="1:4" x14ac:dyDescent="0.35">
      <c r="A1855" s="1">
        <v>40673</v>
      </c>
      <c r="B1855">
        <v>2411.35</v>
      </c>
      <c r="C1855" s="3">
        <f t="shared" si="56"/>
        <v>8.5237372279869383E-3</v>
      </c>
      <c r="D1855" s="4">
        <f t="shared" si="57"/>
        <v>1.7004358939553821</v>
      </c>
    </row>
    <row r="1856" spans="1:4" x14ac:dyDescent="0.35">
      <c r="A1856" s="1">
        <v>40674</v>
      </c>
      <c r="B1856">
        <v>2393.08</v>
      </c>
      <c r="C1856" s="3">
        <f t="shared" si="56"/>
        <v>-7.5766686710763143E-3</v>
      </c>
      <c r="D1856" s="4">
        <f t="shared" si="57"/>
        <v>1.6928592252843058</v>
      </c>
    </row>
    <row r="1857" spans="1:4" x14ac:dyDescent="0.35">
      <c r="A1857" s="1">
        <v>40675</v>
      </c>
      <c r="B1857">
        <v>2407.89</v>
      </c>
      <c r="C1857" s="3">
        <f t="shared" si="56"/>
        <v>6.1886773530346328E-3</v>
      </c>
      <c r="D1857" s="4">
        <f t="shared" si="57"/>
        <v>1.6990479026373404</v>
      </c>
    </row>
    <row r="1858" spans="1:4" x14ac:dyDescent="0.35">
      <c r="A1858" s="1">
        <v>40676</v>
      </c>
      <c r="B1858">
        <v>2379.2399999999998</v>
      </c>
      <c r="C1858" s="3">
        <f t="shared" si="56"/>
        <v>-1.1898384062394962E-2</v>
      </c>
      <c r="D1858" s="4">
        <f t="shared" si="57"/>
        <v>1.6871495185749454</v>
      </c>
    </row>
    <row r="1859" spans="1:4" x14ac:dyDescent="0.35">
      <c r="A1859" s="1">
        <v>40679</v>
      </c>
      <c r="B1859">
        <v>2337.85</v>
      </c>
      <c r="C1859" s="3">
        <f t="shared" si="56"/>
        <v>-1.7396311427178346E-2</v>
      </c>
      <c r="D1859" s="4">
        <f t="shared" si="57"/>
        <v>1.669753207147767</v>
      </c>
    </row>
    <row r="1860" spans="1:4" x14ac:dyDescent="0.35">
      <c r="A1860" s="1">
        <v>40680</v>
      </c>
      <c r="B1860">
        <v>2343.5100000000002</v>
      </c>
      <c r="C1860" s="3">
        <f t="shared" si="56"/>
        <v>2.4210278674852148E-3</v>
      </c>
      <c r="D1860" s="4">
        <f t="shared" si="57"/>
        <v>1.6721742350152522</v>
      </c>
    </row>
    <row r="1861" spans="1:4" x14ac:dyDescent="0.35">
      <c r="A1861" s="1">
        <v>40681</v>
      </c>
      <c r="B1861">
        <v>2362.9499999999998</v>
      </c>
      <c r="C1861" s="3">
        <f t="shared" ref="C1861:C1924" si="58">(B1861/B1860-1)</f>
        <v>8.2952494335417626E-3</v>
      </c>
      <c r="D1861" s="4">
        <f t="shared" ref="D1861:D1924" si="59">+C1861+D1860</f>
        <v>1.680469484448794</v>
      </c>
    </row>
    <row r="1862" spans="1:4" x14ac:dyDescent="0.35">
      <c r="A1862" s="1">
        <v>40682</v>
      </c>
      <c r="B1862">
        <v>2369.67</v>
      </c>
      <c r="C1862" s="3">
        <f t="shared" si="58"/>
        <v>2.8439027486828472E-3</v>
      </c>
      <c r="D1862" s="4">
        <f t="shared" si="59"/>
        <v>1.6833133871974768</v>
      </c>
    </row>
    <row r="1863" spans="1:4" x14ac:dyDescent="0.35">
      <c r="A1863" s="1">
        <v>40683</v>
      </c>
      <c r="B1863">
        <v>2351.4299999999998</v>
      </c>
      <c r="C1863" s="3">
        <f t="shared" si="58"/>
        <v>-7.697274304017121E-3</v>
      </c>
      <c r="D1863" s="4">
        <f t="shared" si="59"/>
        <v>1.6756161128934597</v>
      </c>
    </row>
    <row r="1864" spans="1:4" x14ac:dyDescent="0.35">
      <c r="A1864" s="1">
        <v>40686</v>
      </c>
      <c r="B1864">
        <v>2316.7800000000002</v>
      </c>
      <c r="C1864" s="3">
        <f t="shared" si="58"/>
        <v>-1.4735714012324208E-2</v>
      </c>
      <c r="D1864" s="4">
        <f t="shared" si="59"/>
        <v>1.6608803988811354</v>
      </c>
    </row>
    <row r="1865" spans="1:4" x14ac:dyDescent="0.35">
      <c r="A1865" s="1">
        <v>40687</v>
      </c>
      <c r="B1865">
        <v>2303.5500000000002</v>
      </c>
      <c r="C1865" s="3">
        <f t="shared" si="58"/>
        <v>-5.7105120037292956E-3</v>
      </c>
      <c r="D1865" s="4">
        <f t="shared" si="59"/>
        <v>1.6551698868774061</v>
      </c>
    </row>
    <row r="1866" spans="1:4" x14ac:dyDescent="0.35">
      <c r="A1866" s="1">
        <v>40688</v>
      </c>
      <c r="B1866">
        <v>2310.9499999999998</v>
      </c>
      <c r="C1866" s="3">
        <f t="shared" si="58"/>
        <v>3.2124329838725263E-3</v>
      </c>
      <c r="D1866" s="4">
        <f t="shared" si="59"/>
        <v>1.6583823198612786</v>
      </c>
    </row>
    <row r="1867" spans="1:4" x14ac:dyDescent="0.35">
      <c r="A1867" s="1">
        <v>40689</v>
      </c>
      <c r="B1867">
        <v>2325.9299999999998</v>
      </c>
      <c r="C1867" s="3">
        <f t="shared" si="58"/>
        <v>6.4821826521559434E-3</v>
      </c>
      <c r="D1867" s="4">
        <f t="shared" si="59"/>
        <v>1.6648645025134345</v>
      </c>
    </row>
    <row r="1868" spans="1:4" x14ac:dyDescent="0.35">
      <c r="A1868" s="1">
        <v>40690</v>
      </c>
      <c r="B1868">
        <v>2336.09</v>
      </c>
      <c r="C1868" s="3">
        <f t="shared" si="58"/>
        <v>4.3681452150323707E-3</v>
      </c>
      <c r="D1868" s="4">
        <f t="shared" si="59"/>
        <v>1.6692326477284669</v>
      </c>
    </row>
    <row r="1869" spans="1:4" x14ac:dyDescent="0.35">
      <c r="A1869" s="1">
        <v>40694</v>
      </c>
      <c r="B1869">
        <v>2372.54</v>
      </c>
      <c r="C1869" s="3">
        <f t="shared" si="58"/>
        <v>1.5602994747633714E-2</v>
      </c>
      <c r="D1869" s="4">
        <f t="shared" si="59"/>
        <v>1.6848356424761006</v>
      </c>
    </row>
    <row r="1870" spans="1:4" x14ac:dyDescent="0.35">
      <c r="A1870" s="1">
        <v>40695</v>
      </c>
      <c r="B1870">
        <v>2322.48</v>
      </c>
      <c r="C1870" s="3">
        <f t="shared" si="58"/>
        <v>-2.1099749635411835E-2</v>
      </c>
      <c r="D1870" s="4">
        <f t="shared" si="59"/>
        <v>1.6637358928406889</v>
      </c>
    </row>
    <row r="1871" spans="1:4" x14ac:dyDescent="0.35">
      <c r="A1871" s="1">
        <v>40696</v>
      </c>
      <c r="B1871">
        <v>2326.6999999999998</v>
      </c>
      <c r="C1871" s="3">
        <f t="shared" si="58"/>
        <v>1.8170231821155181E-3</v>
      </c>
      <c r="D1871" s="4">
        <f t="shared" si="59"/>
        <v>1.6655529160228044</v>
      </c>
    </row>
    <row r="1872" spans="1:4" x14ac:dyDescent="0.35">
      <c r="A1872" s="1">
        <v>40697</v>
      </c>
      <c r="B1872">
        <v>2292.31</v>
      </c>
      <c r="C1872" s="3">
        <f t="shared" si="58"/>
        <v>-1.4780590535952154E-2</v>
      </c>
      <c r="D1872" s="4">
        <f t="shared" si="59"/>
        <v>1.6507723254868523</v>
      </c>
    </row>
    <row r="1873" spans="1:4" x14ac:dyDescent="0.35">
      <c r="A1873" s="1">
        <v>40700</v>
      </c>
      <c r="B1873">
        <v>2274.48</v>
      </c>
      <c r="C1873" s="3">
        <f t="shared" si="58"/>
        <v>-7.7781800890803776E-3</v>
      </c>
      <c r="D1873" s="4">
        <f t="shared" si="59"/>
        <v>1.6429941453977719</v>
      </c>
    </row>
    <row r="1874" spans="1:4" x14ac:dyDescent="0.35">
      <c r="A1874" s="1">
        <v>40701</v>
      </c>
      <c r="B1874">
        <v>2268.96</v>
      </c>
      <c r="C1874" s="3">
        <f t="shared" si="58"/>
        <v>-2.4269283528542962E-3</v>
      </c>
      <c r="D1874" s="4">
        <f t="shared" si="59"/>
        <v>1.6405672170449175</v>
      </c>
    </row>
    <row r="1875" spans="1:4" x14ac:dyDescent="0.35">
      <c r="A1875" s="1">
        <v>40702</v>
      </c>
      <c r="B1875">
        <v>2252.89</v>
      </c>
      <c r="C1875" s="3">
        <f t="shared" si="58"/>
        <v>-7.0825400183344156E-3</v>
      </c>
      <c r="D1875" s="4">
        <f t="shared" si="59"/>
        <v>1.633484677026583</v>
      </c>
    </row>
    <row r="1876" spans="1:4" x14ac:dyDescent="0.35">
      <c r="A1876" s="1">
        <v>40703</v>
      </c>
      <c r="B1876">
        <v>2256.65</v>
      </c>
      <c r="C1876" s="3">
        <f t="shared" si="58"/>
        <v>1.6689674151868505E-3</v>
      </c>
      <c r="D1876" s="4">
        <f t="shared" si="59"/>
        <v>1.6351536444417698</v>
      </c>
    </row>
    <row r="1877" spans="1:4" x14ac:dyDescent="0.35">
      <c r="A1877" s="1">
        <v>40704</v>
      </c>
      <c r="B1877">
        <v>2221.09</v>
      </c>
      <c r="C1877" s="3">
        <f t="shared" si="58"/>
        <v>-1.5757871180732463E-2</v>
      </c>
      <c r="D1877" s="4">
        <f t="shared" si="59"/>
        <v>1.6193957732610373</v>
      </c>
    </row>
    <row r="1878" spans="1:4" x14ac:dyDescent="0.35">
      <c r="A1878" s="1">
        <v>40707</v>
      </c>
      <c r="B1878">
        <v>2222.2800000000002</v>
      </c>
      <c r="C1878" s="3">
        <f t="shared" si="58"/>
        <v>5.3577297633156107E-4</v>
      </c>
      <c r="D1878" s="4">
        <f t="shared" si="59"/>
        <v>1.6199315462373689</v>
      </c>
    </row>
    <row r="1879" spans="1:4" x14ac:dyDescent="0.35">
      <c r="A1879" s="1">
        <v>40708</v>
      </c>
      <c r="B1879">
        <v>2250.34</v>
      </c>
      <c r="C1879" s="3">
        <f t="shared" si="58"/>
        <v>1.2626671706535531E-2</v>
      </c>
      <c r="D1879" s="4">
        <f t="shared" si="59"/>
        <v>1.6325582179439044</v>
      </c>
    </row>
    <row r="1880" spans="1:4" x14ac:dyDescent="0.35">
      <c r="A1880" s="1">
        <v>40709</v>
      </c>
      <c r="B1880">
        <v>2209.0100000000002</v>
      </c>
      <c r="C1880" s="3">
        <f t="shared" si="58"/>
        <v>-1.8366113565061237E-2</v>
      </c>
      <c r="D1880" s="4">
        <f t="shared" si="59"/>
        <v>1.6141921043788432</v>
      </c>
    </row>
    <row r="1881" spans="1:4" x14ac:dyDescent="0.35">
      <c r="A1881" s="1">
        <v>40710</v>
      </c>
      <c r="B1881">
        <v>2199.9299999999998</v>
      </c>
      <c r="C1881" s="3">
        <f t="shared" si="58"/>
        <v>-4.1104386127723824E-3</v>
      </c>
      <c r="D1881" s="4">
        <f t="shared" si="59"/>
        <v>1.6100816657660708</v>
      </c>
    </row>
    <row r="1882" spans="1:4" x14ac:dyDescent="0.35">
      <c r="A1882" s="1">
        <v>40711</v>
      </c>
      <c r="B1882">
        <v>2192.96</v>
      </c>
      <c r="C1882" s="3">
        <f t="shared" si="58"/>
        <v>-3.1682826271743902E-3</v>
      </c>
      <c r="D1882" s="4">
        <f t="shared" si="59"/>
        <v>1.6069133831388964</v>
      </c>
    </row>
    <row r="1883" spans="1:4" x14ac:dyDescent="0.35">
      <c r="A1883" s="1">
        <v>40714</v>
      </c>
      <c r="B1883">
        <v>2204.36</v>
      </c>
      <c r="C1883" s="3">
        <f t="shared" si="58"/>
        <v>5.1984532321611709E-3</v>
      </c>
      <c r="D1883" s="4">
        <f t="shared" si="59"/>
        <v>1.6121118363710576</v>
      </c>
    </row>
    <row r="1884" spans="1:4" x14ac:dyDescent="0.35">
      <c r="A1884" s="1">
        <v>40715</v>
      </c>
      <c r="B1884">
        <v>2251.8200000000002</v>
      </c>
      <c r="C1884" s="3">
        <f t="shared" si="58"/>
        <v>2.1530058611116232E-2</v>
      </c>
      <c r="D1884" s="4">
        <f t="shared" si="59"/>
        <v>1.6336418949821738</v>
      </c>
    </row>
    <row r="1885" spans="1:4" x14ac:dyDescent="0.35">
      <c r="A1885" s="1">
        <v>40716</v>
      </c>
      <c r="B1885">
        <v>2235.75</v>
      </c>
      <c r="C1885" s="3">
        <f t="shared" si="58"/>
        <v>-7.1364496274125555E-3</v>
      </c>
      <c r="D1885" s="4">
        <f t="shared" si="59"/>
        <v>1.6265054453547614</v>
      </c>
    </row>
    <row r="1886" spans="1:4" x14ac:dyDescent="0.35">
      <c r="A1886" s="1">
        <v>40717</v>
      </c>
      <c r="B1886">
        <v>2255.0500000000002</v>
      </c>
      <c r="C1886" s="3">
        <f t="shared" si="58"/>
        <v>8.6324499608634309E-3</v>
      </c>
      <c r="D1886" s="4">
        <f t="shared" si="59"/>
        <v>1.6351378953156248</v>
      </c>
    </row>
    <row r="1887" spans="1:4" x14ac:dyDescent="0.35">
      <c r="A1887" s="1">
        <v>40718</v>
      </c>
      <c r="B1887">
        <v>2217.06</v>
      </c>
      <c r="C1887" s="3">
        <f t="shared" si="58"/>
        <v>-1.6846633112347909E-2</v>
      </c>
      <c r="D1887" s="4">
        <f t="shared" si="59"/>
        <v>1.618291262203277</v>
      </c>
    </row>
    <row r="1888" spans="1:4" x14ac:dyDescent="0.35">
      <c r="A1888" s="1">
        <v>40721</v>
      </c>
      <c r="B1888">
        <v>2252.2399999999998</v>
      </c>
      <c r="C1888" s="3">
        <f t="shared" si="58"/>
        <v>1.5867861041198639E-2</v>
      </c>
      <c r="D1888" s="4">
        <f t="shared" si="59"/>
        <v>1.6341591232444757</v>
      </c>
    </row>
    <row r="1889" spans="1:4" x14ac:dyDescent="0.35">
      <c r="A1889" s="1">
        <v>40722</v>
      </c>
      <c r="B1889">
        <v>2285.75</v>
      </c>
      <c r="C1889" s="3">
        <f t="shared" si="58"/>
        <v>1.4878520939153983E-2</v>
      </c>
      <c r="D1889" s="4">
        <f t="shared" si="59"/>
        <v>1.6490376441836296</v>
      </c>
    </row>
    <row r="1890" spans="1:4" x14ac:dyDescent="0.35">
      <c r="A1890" s="1">
        <v>40723</v>
      </c>
      <c r="B1890">
        <v>2294.4299999999998</v>
      </c>
      <c r="C1890" s="3">
        <f t="shared" si="58"/>
        <v>3.7974406649894377E-3</v>
      </c>
      <c r="D1890" s="4">
        <f t="shared" si="59"/>
        <v>1.6528350848486191</v>
      </c>
    </row>
    <row r="1891" spans="1:4" x14ac:dyDescent="0.35">
      <c r="A1891" s="1">
        <v>40724</v>
      </c>
      <c r="B1891">
        <v>2325.0700000000002</v>
      </c>
      <c r="C1891" s="3">
        <f t="shared" si="58"/>
        <v>1.3354079226649107E-2</v>
      </c>
      <c r="D1891" s="4">
        <f t="shared" si="59"/>
        <v>1.6661891640752682</v>
      </c>
    </row>
    <row r="1892" spans="1:4" x14ac:dyDescent="0.35">
      <c r="A1892" s="1">
        <v>40725</v>
      </c>
      <c r="B1892">
        <v>2361.39</v>
      </c>
      <c r="C1892" s="3">
        <f t="shared" si="58"/>
        <v>1.5621035065610744E-2</v>
      </c>
      <c r="D1892" s="4">
        <f t="shared" si="59"/>
        <v>1.6818101991408789</v>
      </c>
    </row>
    <row r="1893" spans="1:4" x14ac:dyDescent="0.35">
      <c r="A1893" s="1">
        <v>40729</v>
      </c>
      <c r="B1893">
        <v>2371.21</v>
      </c>
      <c r="C1893" s="3">
        <f t="shared" si="58"/>
        <v>4.1585676233066859E-3</v>
      </c>
      <c r="D1893" s="4">
        <f t="shared" si="59"/>
        <v>1.6859687667641856</v>
      </c>
    </row>
    <row r="1894" spans="1:4" x14ac:dyDescent="0.35">
      <c r="A1894" s="1">
        <v>40730</v>
      </c>
      <c r="B1894">
        <v>2378.58</v>
      </c>
      <c r="C1894" s="3">
        <f t="shared" si="58"/>
        <v>3.1081177963991902E-3</v>
      </c>
      <c r="D1894" s="4">
        <f t="shared" si="59"/>
        <v>1.6890768845605848</v>
      </c>
    </row>
    <row r="1895" spans="1:4" x14ac:dyDescent="0.35">
      <c r="A1895" s="1">
        <v>40731</v>
      </c>
      <c r="B1895">
        <v>2412.89</v>
      </c>
      <c r="C1895" s="3">
        <f t="shared" si="58"/>
        <v>1.4424572644182732E-2</v>
      </c>
      <c r="D1895" s="4">
        <f t="shared" si="59"/>
        <v>1.7035014572047675</v>
      </c>
    </row>
    <row r="1896" spans="1:4" x14ac:dyDescent="0.35">
      <c r="A1896" s="1">
        <v>40732</v>
      </c>
      <c r="B1896">
        <v>2405.89</v>
      </c>
      <c r="C1896" s="3">
        <f t="shared" si="58"/>
        <v>-2.9010854203880276E-3</v>
      </c>
      <c r="D1896" s="4">
        <f t="shared" si="59"/>
        <v>1.7006003717843794</v>
      </c>
    </row>
    <row r="1897" spans="1:4" x14ac:dyDescent="0.35">
      <c r="A1897" s="1">
        <v>40735</v>
      </c>
      <c r="B1897">
        <v>2362</v>
      </c>
      <c r="C1897" s="3">
        <f t="shared" si="58"/>
        <v>-1.8242729301838345E-2</v>
      </c>
      <c r="D1897" s="4">
        <f t="shared" si="59"/>
        <v>1.682357642482541</v>
      </c>
    </row>
    <row r="1898" spans="1:4" x14ac:dyDescent="0.35">
      <c r="A1898" s="1">
        <v>40736</v>
      </c>
      <c r="B1898">
        <v>2343.79</v>
      </c>
      <c r="C1898" s="3">
        <f t="shared" si="58"/>
        <v>-7.7095681625740653E-3</v>
      </c>
      <c r="D1898" s="4">
        <f t="shared" si="59"/>
        <v>1.674648074319967</v>
      </c>
    </row>
    <row r="1899" spans="1:4" x14ac:dyDescent="0.35">
      <c r="A1899" s="1">
        <v>40737</v>
      </c>
      <c r="B1899">
        <v>2352.4299999999998</v>
      </c>
      <c r="C1899" s="3">
        <f t="shared" si="58"/>
        <v>3.6863370865136691E-3</v>
      </c>
      <c r="D1899" s="4">
        <f t="shared" si="59"/>
        <v>1.6783344114064807</v>
      </c>
    </row>
    <row r="1900" spans="1:4" x14ac:dyDescent="0.35">
      <c r="A1900" s="1">
        <v>40738</v>
      </c>
      <c r="B1900">
        <v>2325.06</v>
      </c>
      <c r="C1900" s="3">
        <f t="shared" si="58"/>
        <v>-1.1634777655445627E-2</v>
      </c>
      <c r="D1900" s="4">
        <f t="shared" si="59"/>
        <v>1.6666996337510351</v>
      </c>
    </row>
    <row r="1901" spans="1:4" x14ac:dyDescent="0.35">
      <c r="A1901" s="1">
        <v>40739</v>
      </c>
      <c r="B1901">
        <v>2356.67</v>
      </c>
      <c r="C1901" s="3">
        <f t="shared" si="58"/>
        <v>1.3595348077038993E-2</v>
      </c>
      <c r="D1901" s="4">
        <f t="shared" si="59"/>
        <v>1.6802949818280741</v>
      </c>
    </row>
    <row r="1902" spans="1:4" x14ac:dyDescent="0.35">
      <c r="A1902" s="1">
        <v>40742</v>
      </c>
      <c r="B1902">
        <v>2344.0100000000002</v>
      </c>
      <c r="C1902" s="3">
        <f t="shared" si="58"/>
        <v>-5.3719867440074065E-3</v>
      </c>
      <c r="D1902" s="4">
        <f t="shared" si="59"/>
        <v>1.6749229950840667</v>
      </c>
    </row>
    <row r="1903" spans="1:4" x14ac:dyDescent="0.35">
      <c r="A1903" s="1">
        <v>40743</v>
      </c>
      <c r="B1903">
        <v>2398.17</v>
      </c>
      <c r="C1903" s="3">
        <f t="shared" si="58"/>
        <v>2.3105703473961237E-2</v>
      </c>
      <c r="D1903" s="4">
        <f t="shared" si="59"/>
        <v>1.698028698558028</v>
      </c>
    </row>
    <row r="1904" spans="1:4" x14ac:dyDescent="0.35">
      <c r="A1904" s="1">
        <v>40744</v>
      </c>
      <c r="B1904">
        <v>2387.8000000000002</v>
      </c>
      <c r="C1904" s="3">
        <f t="shared" si="58"/>
        <v>-4.3241304828264271E-3</v>
      </c>
      <c r="D1904" s="4">
        <f t="shared" si="59"/>
        <v>1.6937045680752014</v>
      </c>
    </row>
    <row r="1905" spans="1:4" x14ac:dyDescent="0.35">
      <c r="A1905" s="1">
        <v>40745</v>
      </c>
      <c r="B1905">
        <v>2404.2399999999998</v>
      </c>
      <c r="C1905" s="3">
        <f t="shared" si="58"/>
        <v>6.8849987436132576E-3</v>
      </c>
      <c r="D1905" s="4">
        <f t="shared" si="59"/>
        <v>1.7005895668188147</v>
      </c>
    </row>
    <row r="1906" spans="1:4" x14ac:dyDescent="0.35">
      <c r="A1906" s="1">
        <v>40746</v>
      </c>
      <c r="B1906">
        <v>2429.5</v>
      </c>
      <c r="C1906" s="3">
        <f t="shared" si="58"/>
        <v>1.0506438625095704E-2</v>
      </c>
      <c r="D1906" s="4">
        <f t="shared" si="59"/>
        <v>1.7110960054439104</v>
      </c>
    </row>
    <row r="1907" spans="1:4" x14ac:dyDescent="0.35">
      <c r="A1907" s="1">
        <v>40749</v>
      </c>
      <c r="B1907">
        <v>2424.15</v>
      </c>
      <c r="C1907" s="3">
        <f t="shared" si="58"/>
        <v>-2.2020991973656923E-3</v>
      </c>
      <c r="D1907" s="4">
        <f t="shared" si="59"/>
        <v>1.7088939062465447</v>
      </c>
    </row>
    <row r="1908" spans="1:4" x14ac:dyDescent="0.35">
      <c r="A1908" s="1">
        <v>40750</v>
      </c>
      <c r="B1908">
        <v>2429.4499999999998</v>
      </c>
      <c r="C1908" s="3">
        <f t="shared" si="58"/>
        <v>2.1863333539589025E-3</v>
      </c>
      <c r="D1908" s="4">
        <f t="shared" si="59"/>
        <v>1.7110802396005036</v>
      </c>
    </row>
    <row r="1909" spans="1:4" x14ac:dyDescent="0.35">
      <c r="A1909" s="1">
        <v>40751</v>
      </c>
      <c r="B1909">
        <v>2367.16</v>
      </c>
      <c r="C1909" s="3">
        <f t="shared" si="58"/>
        <v>-2.5639548045853999E-2</v>
      </c>
      <c r="D1909" s="4">
        <f t="shared" si="59"/>
        <v>1.6854406915546496</v>
      </c>
    </row>
    <row r="1910" spans="1:4" x14ac:dyDescent="0.35">
      <c r="A1910" s="1">
        <v>40752</v>
      </c>
      <c r="B1910">
        <v>2371.77</v>
      </c>
      <c r="C1910" s="3">
        <f t="shared" si="58"/>
        <v>1.947481370080606E-3</v>
      </c>
      <c r="D1910" s="4">
        <f t="shared" si="59"/>
        <v>1.6873881729247302</v>
      </c>
    </row>
    <row r="1911" spans="1:4" x14ac:dyDescent="0.35">
      <c r="A1911" s="1">
        <v>40753</v>
      </c>
      <c r="B1911">
        <v>2362.81</v>
      </c>
      <c r="C1911" s="3">
        <f t="shared" si="58"/>
        <v>-3.7777693452569761E-3</v>
      </c>
      <c r="D1911" s="4">
        <f t="shared" si="59"/>
        <v>1.6836104035794732</v>
      </c>
    </row>
    <row r="1912" spans="1:4" x14ac:dyDescent="0.35">
      <c r="A1912" s="1">
        <v>40756</v>
      </c>
      <c r="B1912">
        <v>2354.0500000000002</v>
      </c>
      <c r="C1912" s="3">
        <f t="shared" si="58"/>
        <v>-3.7074500277211042E-3</v>
      </c>
      <c r="D1912" s="4">
        <f t="shared" si="59"/>
        <v>1.679902953551752</v>
      </c>
    </row>
    <row r="1913" spans="1:4" x14ac:dyDescent="0.35">
      <c r="A1913" s="1">
        <v>40757</v>
      </c>
      <c r="B1913">
        <v>2292.85</v>
      </c>
      <c r="C1913" s="3">
        <f t="shared" si="58"/>
        <v>-2.5997748560990797E-2</v>
      </c>
      <c r="D1913" s="4">
        <f t="shared" si="59"/>
        <v>1.6539052049907612</v>
      </c>
    </row>
    <row r="1914" spans="1:4" x14ac:dyDescent="0.35">
      <c r="A1914" s="1">
        <v>40758</v>
      </c>
      <c r="B1914">
        <v>2312.7800000000002</v>
      </c>
      <c r="C1914" s="3">
        <f t="shared" si="58"/>
        <v>8.6922389166321778E-3</v>
      </c>
      <c r="D1914" s="4">
        <f t="shared" si="59"/>
        <v>1.6625974439073934</v>
      </c>
    </row>
    <row r="1915" spans="1:4" x14ac:dyDescent="0.35">
      <c r="A1915" s="1">
        <v>40759</v>
      </c>
      <c r="B1915">
        <v>2207.1999999999998</v>
      </c>
      <c r="C1915" s="3">
        <f t="shared" si="58"/>
        <v>-4.5650688781466608E-2</v>
      </c>
      <c r="D1915" s="4">
        <f t="shared" si="59"/>
        <v>1.6169467551259267</v>
      </c>
    </row>
    <row r="1916" spans="1:4" x14ac:dyDescent="0.35">
      <c r="A1916" s="1">
        <v>40760</v>
      </c>
      <c r="B1916">
        <v>2194.38</v>
      </c>
      <c r="C1916" s="3">
        <f t="shared" si="58"/>
        <v>-5.8082638637185768E-3</v>
      </c>
      <c r="D1916" s="4">
        <f t="shared" si="59"/>
        <v>1.6111384912622082</v>
      </c>
    </row>
    <row r="1917" spans="1:4" x14ac:dyDescent="0.35">
      <c r="A1917" s="1">
        <v>40763</v>
      </c>
      <c r="B1917">
        <v>2060.29</v>
      </c>
      <c r="C1917" s="3">
        <f t="shared" si="58"/>
        <v>-6.1106098305671819E-2</v>
      </c>
      <c r="D1917" s="4">
        <f t="shared" si="59"/>
        <v>1.5500323929565365</v>
      </c>
    </row>
    <row r="1918" spans="1:4" x14ac:dyDescent="0.35">
      <c r="A1918" s="1">
        <v>40764</v>
      </c>
      <c r="B1918">
        <v>2160.79</v>
      </c>
      <c r="C1918" s="3">
        <f t="shared" si="58"/>
        <v>4.877954074426416E-2</v>
      </c>
      <c r="D1918" s="4">
        <f t="shared" si="59"/>
        <v>1.5988119337008007</v>
      </c>
    </row>
    <row r="1919" spans="1:4" x14ac:dyDescent="0.35">
      <c r="A1919" s="1">
        <v>40765</v>
      </c>
      <c r="B1919">
        <v>2073.09</v>
      </c>
      <c r="C1919" s="3">
        <f t="shared" si="58"/>
        <v>-4.0587007529653385E-2</v>
      </c>
      <c r="D1919" s="4">
        <f t="shared" si="59"/>
        <v>1.5582249261711474</v>
      </c>
    </row>
    <row r="1920" spans="1:4" x14ac:dyDescent="0.35">
      <c r="A1920" s="1">
        <v>40766</v>
      </c>
      <c r="B1920">
        <v>2167.0700000000002</v>
      </c>
      <c r="C1920" s="3">
        <f t="shared" si="58"/>
        <v>4.5333294743595376E-2</v>
      </c>
      <c r="D1920" s="4">
        <f t="shared" si="59"/>
        <v>1.6035582209147428</v>
      </c>
    </row>
    <row r="1921" spans="1:4" x14ac:dyDescent="0.35">
      <c r="A1921" s="1">
        <v>40767</v>
      </c>
      <c r="B1921">
        <v>2182.0500000000002</v>
      </c>
      <c r="C1921" s="3">
        <f t="shared" si="58"/>
        <v>6.9125593543355457E-3</v>
      </c>
      <c r="D1921" s="4">
        <f t="shared" si="59"/>
        <v>1.6104707802690783</v>
      </c>
    </row>
    <row r="1922" spans="1:4" x14ac:dyDescent="0.35">
      <c r="A1922" s="1">
        <v>40770</v>
      </c>
      <c r="B1922">
        <v>2214.12</v>
      </c>
      <c r="C1922" s="3">
        <f t="shared" si="58"/>
        <v>1.4697188423729912E-2</v>
      </c>
      <c r="D1922" s="4">
        <f t="shared" si="59"/>
        <v>1.6251679686928082</v>
      </c>
    </row>
    <row r="1923" spans="1:4" x14ac:dyDescent="0.35">
      <c r="A1923" s="1">
        <v>40771</v>
      </c>
      <c r="B1923">
        <v>2194.27</v>
      </c>
      <c r="C1923" s="3">
        <f t="shared" si="58"/>
        <v>-8.9651870720647286E-3</v>
      </c>
      <c r="D1923" s="4">
        <f t="shared" si="59"/>
        <v>1.6162027816207436</v>
      </c>
    </row>
    <row r="1924" spans="1:4" x14ac:dyDescent="0.35">
      <c r="A1924" s="1">
        <v>40772</v>
      </c>
      <c r="B1924">
        <v>2181.62</v>
      </c>
      <c r="C1924" s="3">
        <f t="shared" si="58"/>
        <v>-5.7650152442498825E-3</v>
      </c>
      <c r="D1924" s="4">
        <f t="shared" si="59"/>
        <v>1.6104377663764937</v>
      </c>
    </row>
    <row r="1925" spans="1:4" x14ac:dyDescent="0.35">
      <c r="A1925" s="1">
        <v>40773</v>
      </c>
      <c r="B1925">
        <v>2073.0300000000002</v>
      </c>
      <c r="C1925" s="3">
        <f t="shared" ref="C1925:C1988" si="60">(B1925/B1924-1)</f>
        <v>-4.9774937890191606E-2</v>
      </c>
      <c r="D1925" s="4">
        <f t="shared" ref="D1925:D1988" si="61">+C1925+D1924</f>
        <v>1.560662828486302</v>
      </c>
    </row>
    <row r="1926" spans="1:4" x14ac:dyDescent="0.35">
      <c r="A1926" s="1">
        <v>40774</v>
      </c>
      <c r="B1926">
        <v>2038.22</v>
      </c>
      <c r="C1926" s="3">
        <f t="shared" si="60"/>
        <v>-1.679184575235293E-2</v>
      </c>
      <c r="D1926" s="4">
        <f t="shared" si="61"/>
        <v>1.543870982733949</v>
      </c>
    </row>
    <row r="1927" spans="1:4" x14ac:dyDescent="0.35">
      <c r="A1927" s="1">
        <v>40777</v>
      </c>
      <c r="B1927">
        <v>2044.73</v>
      </c>
      <c r="C1927" s="3">
        <f t="shared" si="60"/>
        <v>3.1939633601867357E-3</v>
      </c>
      <c r="D1927" s="4">
        <f t="shared" si="61"/>
        <v>1.5470649460941357</v>
      </c>
    </row>
    <row r="1928" spans="1:4" x14ac:dyDescent="0.35">
      <c r="A1928" s="1">
        <v>40778</v>
      </c>
      <c r="B1928">
        <v>2129.27</v>
      </c>
      <c r="C1928" s="3">
        <f t="shared" si="60"/>
        <v>4.1345312094995368E-2</v>
      </c>
      <c r="D1928" s="4">
        <f t="shared" si="61"/>
        <v>1.5884102581891311</v>
      </c>
    </row>
    <row r="1929" spans="1:4" x14ac:dyDescent="0.35">
      <c r="A1929" s="1">
        <v>40779</v>
      </c>
      <c r="B1929">
        <v>2145.04</v>
      </c>
      <c r="C1929" s="3">
        <f t="shared" si="60"/>
        <v>7.4062941759382994E-3</v>
      </c>
      <c r="D1929" s="4">
        <f t="shared" si="61"/>
        <v>1.5958165523650694</v>
      </c>
    </row>
    <row r="1930" spans="1:4" x14ac:dyDescent="0.35">
      <c r="A1930" s="1">
        <v>40780</v>
      </c>
      <c r="B1930">
        <v>2108.21</v>
      </c>
      <c r="C1930" s="3">
        <f t="shared" si="60"/>
        <v>-1.716984298661095E-2</v>
      </c>
      <c r="D1930" s="4">
        <f t="shared" si="61"/>
        <v>1.5786467093784584</v>
      </c>
    </row>
    <row r="1931" spans="1:4" x14ac:dyDescent="0.35">
      <c r="A1931" s="1">
        <v>40781</v>
      </c>
      <c r="B1931">
        <v>2161.9699999999998</v>
      </c>
      <c r="C1931" s="3">
        <f t="shared" si="60"/>
        <v>2.5500305946750901E-2</v>
      </c>
      <c r="D1931" s="4">
        <f t="shared" si="61"/>
        <v>1.6041470153252093</v>
      </c>
    </row>
    <row r="1932" spans="1:4" x14ac:dyDescent="0.35">
      <c r="A1932" s="1">
        <v>40784</v>
      </c>
      <c r="B1932">
        <v>2223.96</v>
      </c>
      <c r="C1932" s="3">
        <f t="shared" si="60"/>
        <v>2.8672923306058973E-2</v>
      </c>
      <c r="D1932" s="4">
        <f t="shared" si="61"/>
        <v>1.6328199386312683</v>
      </c>
    </row>
    <row r="1933" spans="1:4" x14ac:dyDescent="0.35">
      <c r="A1933" s="1">
        <v>40785</v>
      </c>
      <c r="B1933">
        <v>2237.69</v>
      </c>
      <c r="C1933" s="3">
        <f t="shared" si="60"/>
        <v>6.1736721883487444E-3</v>
      </c>
      <c r="D1933" s="4">
        <f t="shared" si="61"/>
        <v>1.638993610819617</v>
      </c>
    </row>
    <row r="1934" spans="1:4" x14ac:dyDescent="0.35">
      <c r="A1934" s="1">
        <v>40786</v>
      </c>
      <c r="B1934">
        <v>2241.0100000000002</v>
      </c>
      <c r="C1934" s="3">
        <f t="shared" si="60"/>
        <v>1.4836728948157685E-3</v>
      </c>
      <c r="D1934" s="4">
        <f t="shared" si="61"/>
        <v>1.6404772837144328</v>
      </c>
    </row>
    <row r="1935" spans="1:4" x14ac:dyDescent="0.35">
      <c r="A1935" s="1">
        <v>40787</v>
      </c>
      <c r="B1935">
        <v>2219.0500000000002</v>
      </c>
      <c r="C1935" s="3">
        <f t="shared" si="60"/>
        <v>-9.7991530604504273E-3</v>
      </c>
      <c r="D1935" s="4">
        <f t="shared" si="61"/>
        <v>1.6306781306539824</v>
      </c>
    </row>
    <row r="1936" spans="1:4" x14ac:dyDescent="0.35">
      <c r="A1936" s="1">
        <v>40788</v>
      </c>
      <c r="B1936">
        <v>2167.83</v>
      </c>
      <c r="C1936" s="3">
        <f t="shared" si="60"/>
        <v>-2.3081949482886888E-2</v>
      </c>
      <c r="D1936" s="4">
        <f t="shared" si="61"/>
        <v>1.6075961811710955</v>
      </c>
    </row>
    <row r="1937" spans="1:4" x14ac:dyDescent="0.35">
      <c r="A1937" s="1">
        <v>40792</v>
      </c>
      <c r="B1937">
        <v>2167.6</v>
      </c>
      <c r="C1937" s="3">
        <f t="shared" si="60"/>
        <v>-1.060968802903961E-4</v>
      </c>
      <c r="D1937" s="4">
        <f t="shared" si="61"/>
        <v>1.6074900842908051</v>
      </c>
    </row>
    <row r="1938" spans="1:4" x14ac:dyDescent="0.35">
      <c r="A1938" s="1">
        <v>40793</v>
      </c>
      <c r="B1938">
        <v>2223.75</v>
      </c>
      <c r="C1938" s="3">
        <f t="shared" si="60"/>
        <v>2.5904225871932196E-2</v>
      </c>
      <c r="D1938" s="4">
        <f t="shared" si="61"/>
        <v>1.6333943101627373</v>
      </c>
    </row>
    <row r="1939" spans="1:4" x14ac:dyDescent="0.35">
      <c r="A1939" s="1">
        <v>40794</v>
      </c>
      <c r="B1939">
        <v>2214.29</v>
      </c>
      <c r="C1939" s="3">
        <f t="shared" si="60"/>
        <v>-4.2540753232153117E-3</v>
      </c>
      <c r="D1939" s="4">
        <f t="shared" si="61"/>
        <v>1.6291402348395221</v>
      </c>
    </row>
    <row r="1940" spans="1:4" x14ac:dyDescent="0.35">
      <c r="A1940" s="1">
        <v>40795</v>
      </c>
      <c r="B1940">
        <v>2163.66</v>
      </c>
      <c r="C1940" s="3">
        <f t="shared" si="60"/>
        <v>-2.2865117035257398E-2</v>
      </c>
      <c r="D1940" s="4">
        <f t="shared" si="61"/>
        <v>1.6062751178042647</v>
      </c>
    </row>
    <row r="1941" spans="1:4" x14ac:dyDescent="0.35">
      <c r="A1941" s="1">
        <v>40798</v>
      </c>
      <c r="B1941">
        <v>2191.84</v>
      </c>
      <c r="C1941" s="3">
        <f t="shared" si="60"/>
        <v>1.3024227466422733E-2</v>
      </c>
      <c r="D1941" s="4">
        <f t="shared" si="61"/>
        <v>1.6192993452706874</v>
      </c>
    </row>
    <row r="1942" spans="1:4" x14ac:dyDescent="0.35">
      <c r="A1942" s="1">
        <v>40799</v>
      </c>
      <c r="B1942">
        <v>2220.58</v>
      </c>
      <c r="C1942" s="3">
        <f t="shared" si="60"/>
        <v>1.3112270968683726E-2</v>
      </c>
      <c r="D1942" s="4">
        <f t="shared" si="61"/>
        <v>1.6324116162393711</v>
      </c>
    </row>
    <row r="1943" spans="1:4" x14ac:dyDescent="0.35">
      <c r="A1943" s="1">
        <v>40800</v>
      </c>
      <c r="B1943">
        <v>2252.75</v>
      </c>
      <c r="C1943" s="3">
        <f t="shared" si="60"/>
        <v>1.4487206045267431E-2</v>
      </c>
      <c r="D1943" s="4">
        <f t="shared" si="61"/>
        <v>1.6468988222846386</v>
      </c>
    </row>
    <row r="1944" spans="1:4" x14ac:dyDescent="0.35">
      <c r="A1944" s="1">
        <v>40801</v>
      </c>
      <c r="B1944">
        <v>2286.56</v>
      </c>
      <c r="C1944" s="3">
        <f t="shared" si="60"/>
        <v>1.5008323160581538E-2</v>
      </c>
      <c r="D1944" s="4">
        <f t="shared" si="61"/>
        <v>1.6619071454452201</v>
      </c>
    </row>
    <row r="1945" spans="1:4" x14ac:dyDescent="0.35">
      <c r="A1945" s="1">
        <v>40802</v>
      </c>
      <c r="B1945">
        <v>2306.09</v>
      </c>
      <c r="C1945" s="3">
        <f t="shared" si="60"/>
        <v>8.5412147505423697E-3</v>
      </c>
      <c r="D1945" s="4">
        <f t="shared" si="61"/>
        <v>1.6704483601957625</v>
      </c>
    </row>
    <row r="1946" spans="1:4" x14ac:dyDescent="0.35">
      <c r="A1946" s="1">
        <v>40805</v>
      </c>
      <c r="B1946">
        <v>2308.7600000000002</v>
      </c>
      <c r="C1946" s="3">
        <f t="shared" si="60"/>
        <v>1.1578039018425024E-3</v>
      </c>
      <c r="D1946" s="4">
        <f t="shared" si="61"/>
        <v>1.671606164097605</v>
      </c>
    </row>
    <row r="1947" spans="1:4" x14ac:dyDescent="0.35">
      <c r="A1947" s="1">
        <v>40806</v>
      </c>
      <c r="B1947">
        <v>2295.89</v>
      </c>
      <c r="C1947" s="3">
        <f t="shared" si="60"/>
        <v>-5.574420901263144E-3</v>
      </c>
      <c r="D1947" s="4">
        <f t="shared" si="61"/>
        <v>1.6660317431963418</v>
      </c>
    </row>
    <row r="1948" spans="1:4" x14ac:dyDescent="0.35">
      <c r="A1948" s="1">
        <v>40807</v>
      </c>
      <c r="B1948">
        <v>2258.3000000000002</v>
      </c>
      <c r="C1948" s="3">
        <f t="shared" si="60"/>
        <v>-1.6372735627577795E-2</v>
      </c>
      <c r="D1948" s="4">
        <f t="shared" si="61"/>
        <v>1.649659007568764</v>
      </c>
    </row>
    <row r="1949" spans="1:4" x14ac:dyDescent="0.35">
      <c r="A1949" s="1">
        <v>40808</v>
      </c>
      <c r="B1949">
        <v>2184.59</v>
      </c>
      <c r="C1949" s="3">
        <f t="shared" si="60"/>
        <v>-3.2639596156400885E-2</v>
      </c>
      <c r="D1949" s="4">
        <f t="shared" si="61"/>
        <v>1.6170194114123633</v>
      </c>
    </row>
    <row r="1950" spans="1:4" x14ac:dyDescent="0.35">
      <c r="A1950" s="1">
        <v>40809</v>
      </c>
      <c r="B1950">
        <v>2206.86</v>
      </c>
      <c r="C1950" s="3">
        <f t="shared" si="60"/>
        <v>1.0194132537455491E-2</v>
      </c>
      <c r="D1950" s="4">
        <f t="shared" si="61"/>
        <v>1.6272135439498188</v>
      </c>
    </row>
    <row r="1951" spans="1:4" x14ac:dyDescent="0.35">
      <c r="A1951" s="1">
        <v>40812</v>
      </c>
      <c r="B1951">
        <v>2234.2800000000002</v>
      </c>
      <c r="C1951" s="3">
        <f t="shared" si="60"/>
        <v>1.2424893287295014E-2</v>
      </c>
      <c r="D1951" s="4">
        <f t="shared" si="61"/>
        <v>1.6396384372371138</v>
      </c>
    </row>
    <row r="1952" spans="1:4" x14ac:dyDescent="0.35">
      <c r="A1952" s="1">
        <v>40813</v>
      </c>
      <c r="B1952">
        <v>2253.5500000000002</v>
      </c>
      <c r="C1952" s="3">
        <f t="shared" si="60"/>
        <v>8.6247023649677068E-3</v>
      </c>
      <c r="D1952" s="4">
        <f t="shared" si="61"/>
        <v>1.6482631396020815</v>
      </c>
    </row>
    <row r="1953" spans="1:4" x14ac:dyDescent="0.35">
      <c r="A1953" s="1">
        <v>40814</v>
      </c>
      <c r="B1953">
        <v>2220.84</v>
      </c>
      <c r="C1953" s="3">
        <f t="shared" si="60"/>
        <v>-1.4514876528144538E-2</v>
      </c>
      <c r="D1953" s="4">
        <f t="shared" si="61"/>
        <v>1.6337482630739371</v>
      </c>
    </row>
    <row r="1954" spans="1:4" x14ac:dyDescent="0.35">
      <c r="A1954" s="1">
        <v>40815</v>
      </c>
      <c r="B1954">
        <v>2197.6799999999998</v>
      </c>
      <c r="C1954" s="3">
        <f t="shared" si="60"/>
        <v>-1.0428486518614721E-2</v>
      </c>
      <c r="D1954" s="4">
        <f t="shared" si="61"/>
        <v>1.6233197765553222</v>
      </c>
    </row>
    <row r="1955" spans="1:4" x14ac:dyDescent="0.35">
      <c r="A1955" s="1">
        <v>40816</v>
      </c>
      <c r="B1955">
        <v>2139.1799999999998</v>
      </c>
      <c r="C1955" s="3">
        <f t="shared" si="60"/>
        <v>-2.661898001528884E-2</v>
      </c>
      <c r="D1955" s="4">
        <f t="shared" si="61"/>
        <v>1.5967007965400333</v>
      </c>
    </row>
    <row r="1956" spans="1:4" x14ac:dyDescent="0.35">
      <c r="A1956" s="1">
        <v>40819</v>
      </c>
      <c r="B1956">
        <v>2085.04</v>
      </c>
      <c r="C1956" s="3">
        <f t="shared" si="60"/>
        <v>-2.5308763170934556E-2</v>
      </c>
      <c r="D1956" s="4">
        <f t="shared" si="61"/>
        <v>1.5713920333690987</v>
      </c>
    </row>
    <row r="1957" spans="1:4" x14ac:dyDescent="0.35">
      <c r="A1957" s="1">
        <v>40820</v>
      </c>
      <c r="B1957">
        <v>2129.21</v>
      </c>
      <c r="C1957" s="3">
        <f t="shared" si="60"/>
        <v>2.1184245865786711E-2</v>
      </c>
      <c r="D1957" s="4">
        <f t="shared" si="61"/>
        <v>1.5925762792348854</v>
      </c>
    </row>
    <row r="1958" spans="1:4" x14ac:dyDescent="0.35">
      <c r="A1958" s="1">
        <v>40821</v>
      </c>
      <c r="B1958">
        <v>2182.77</v>
      </c>
      <c r="C1958" s="3">
        <f t="shared" si="60"/>
        <v>2.5154869646488498E-2</v>
      </c>
      <c r="D1958" s="4">
        <f t="shared" si="61"/>
        <v>1.6177311488813739</v>
      </c>
    </row>
    <row r="1959" spans="1:4" x14ac:dyDescent="0.35">
      <c r="A1959" s="1">
        <v>40822</v>
      </c>
      <c r="B1959">
        <v>2217.9899999999998</v>
      </c>
      <c r="C1959" s="3">
        <f t="shared" si="60"/>
        <v>1.6135460905180032E-2</v>
      </c>
      <c r="D1959" s="4">
        <f t="shared" si="61"/>
        <v>1.633866609786554</v>
      </c>
    </row>
    <row r="1960" spans="1:4" x14ac:dyDescent="0.35">
      <c r="A1960" s="1">
        <v>40823</v>
      </c>
      <c r="B1960">
        <v>2202.7600000000002</v>
      </c>
      <c r="C1960" s="3">
        <f t="shared" si="60"/>
        <v>-6.8665773966517518E-3</v>
      </c>
      <c r="D1960" s="4">
        <f t="shared" si="61"/>
        <v>1.6270000323899021</v>
      </c>
    </row>
    <row r="1961" spans="1:4" x14ac:dyDescent="0.35">
      <c r="A1961" s="1">
        <v>40826</v>
      </c>
      <c r="B1961">
        <v>2278.65</v>
      </c>
      <c r="C1961" s="3">
        <f t="shared" si="60"/>
        <v>3.4452232653579884E-2</v>
      </c>
      <c r="D1961" s="4">
        <f t="shared" si="61"/>
        <v>1.661452265043482</v>
      </c>
    </row>
    <row r="1962" spans="1:4" x14ac:dyDescent="0.35">
      <c r="A1962" s="1">
        <v>40827</v>
      </c>
      <c r="B1962">
        <v>2294.92</v>
      </c>
      <c r="C1962" s="3">
        <f t="shared" si="60"/>
        <v>7.1401926579333086E-3</v>
      </c>
      <c r="D1962" s="4">
        <f t="shared" si="61"/>
        <v>1.6685924577014153</v>
      </c>
    </row>
    <row r="1963" spans="1:4" x14ac:dyDescent="0.35">
      <c r="A1963" s="1">
        <v>40828</v>
      </c>
      <c r="B1963">
        <v>2307.1799999999998</v>
      </c>
      <c r="C1963" s="3">
        <f t="shared" si="60"/>
        <v>5.342234151952896E-3</v>
      </c>
      <c r="D1963" s="4">
        <f t="shared" si="61"/>
        <v>1.6739346918533682</v>
      </c>
    </row>
    <row r="1964" spans="1:4" x14ac:dyDescent="0.35">
      <c r="A1964" s="1">
        <v>40829</v>
      </c>
      <c r="B1964">
        <v>2326.88</v>
      </c>
      <c r="C1964" s="3">
        <f t="shared" si="60"/>
        <v>8.5385622274813944E-3</v>
      </c>
      <c r="D1964" s="4">
        <f t="shared" si="61"/>
        <v>1.6824732540808496</v>
      </c>
    </row>
    <row r="1965" spans="1:4" x14ac:dyDescent="0.35">
      <c r="A1965" s="1">
        <v>40830</v>
      </c>
      <c r="B1965">
        <v>2371.94</v>
      </c>
      <c r="C1965" s="3">
        <f t="shared" si="60"/>
        <v>1.9364986591487332E-2</v>
      </c>
      <c r="D1965" s="4">
        <f t="shared" si="61"/>
        <v>1.7018382406723369</v>
      </c>
    </row>
    <row r="1966" spans="1:4" x14ac:dyDescent="0.35">
      <c r="A1966" s="1">
        <v>40833</v>
      </c>
      <c r="B1966">
        <v>2334.38</v>
      </c>
      <c r="C1966" s="3">
        <f t="shared" si="60"/>
        <v>-1.5835139168781653E-2</v>
      </c>
      <c r="D1966" s="4">
        <f t="shared" si="61"/>
        <v>1.6860031015035553</v>
      </c>
    </row>
    <row r="1967" spans="1:4" x14ac:dyDescent="0.35">
      <c r="A1967" s="1">
        <v>40834</v>
      </c>
      <c r="B1967">
        <v>2364.87</v>
      </c>
      <c r="C1967" s="3">
        <f t="shared" si="60"/>
        <v>1.306128393834749E-2</v>
      </c>
      <c r="D1967" s="4">
        <f t="shared" si="61"/>
        <v>1.6990643854419027</v>
      </c>
    </row>
    <row r="1968" spans="1:4" x14ac:dyDescent="0.35">
      <c r="A1968" s="1">
        <v>40835</v>
      </c>
      <c r="B1968">
        <v>2316.81</v>
      </c>
      <c r="C1968" s="3">
        <f t="shared" si="60"/>
        <v>-2.0322470156921901E-2</v>
      </c>
      <c r="D1968" s="4">
        <f t="shared" si="61"/>
        <v>1.6787419152849807</v>
      </c>
    </row>
    <row r="1969" spans="1:4" x14ac:dyDescent="0.35">
      <c r="A1969" s="1">
        <v>40836</v>
      </c>
      <c r="B1969">
        <v>2306.29</v>
      </c>
      <c r="C1969" s="3">
        <f t="shared" si="60"/>
        <v>-4.5407262572243479E-3</v>
      </c>
      <c r="D1969" s="4">
        <f t="shared" si="61"/>
        <v>1.6742011890277564</v>
      </c>
    </row>
    <row r="1970" spans="1:4" x14ac:dyDescent="0.35">
      <c r="A1970" s="1">
        <v>40837</v>
      </c>
      <c r="B1970">
        <v>2335.9299999999998</v>
      </c>
      <c r="C1970" s="3">
        <f t="shared" si="60"/>
        <v>1.2851809616310161E-2</v>
      </c>
      <c r="D1970" s="4">
        <f t="shared" si="61"/>
        <v>1.6870529986440665</v>
      </c>
    </row>
    <row r="1971" spans="1:4" x14ac:dyDescent="0.35">
      <c r="A1971" s="1">
        <v>40840</v>
      </c>
      <c r="B1971">
        <v>2384.42</v>
      </c>
      <c r="C1971" s="3">
        <f t="shared" si="60"/>
        <v>2.075832751837603E-2</v>
      </c>
      <c r="D1971" s="4">
        <f t="shared" si="61"/>
        <v>1.7078113261624426</v>
      </c>
    </row>
    <row r="1972" spans="1:4" x14ac:dyDescent="0.35">
      <c r="A1972" s="1">
        <v>40841</v>
      </c>
      <c r="B1972">
        <v>2335.87</v>
      </c>
      <c r="C1972" s="3">
        <f t="shared" si="60"/>
        <v>-2.0361345736070069E-2</v>
      </c>
      <c r="D1972" s="4">
        <f t="shared" si="61"/>
        <v>1.6874499804263725</v>
      </c>
    </row>
    <row r="1973" spans="1:4" x14ac:dyDescent="0.35">
      <c r="A1973" s="1">
        <v>40842</v>
      </c>
      <c r="B1973">
        <v>2334.79</v>
      </c>
      <c r="C1973" s="3">
        <f t="shared" si="60"/>
        <v>-4.6235449746767632E-4</v>
      </c>
      <c r="D1973" s="4">
        <f t="shared" si="61"/>
        <v>1.6869876259289049</v>
      </c>
    </row>
    <row r="1974" spans="1:4" x14ac:dyDescent="0.35">
      <c r="A1974" s="1">
        <v>40843</v>
      </c>
      <c r="B1974">
        <v>2399.83</v>
      </c>
      <c r="C1974" s="3">
        <f t="shared" si="60"/>
        <v>2.7856895052659869E-2</v>
      </c>
      <c r="D1974" s="4">
        <f t="shared" si="61"/>
        <v>1.7148445209815648</v>
      </c>
    </row>
    <row r="1975" spans="1:4" x14ac:dyDescent="0.35">
      <c r="A1975" s="1">
        <v>40844</v>
      </c>
      <c r="B1975">
        <v>2401.29</v>
      </c>
      <c r="C1975" s="3">
        <f t="shared" si="60"/>
        <v>6.083764266635594E-4</v>
      </c>
      <c r="D1975" s="4">
        <f t="shared" si="61"/>
        <v>1.7154528974082284</v>
      </c>
    </row>
    <row r="1976" spans="1:4" x14ac:dyDescent="0.35">
      <c r="A1976" s="1">
        <v>40847</v>
      </c>
      <c r="B1976">
        <v>2360.08</v>
      </c>
      <c r="C1976" s="3">
        <f t="shared" si="60"/>
        <v>-1.716160896851282E-2</v>
      </c>
      <c r="D1976" s="4">
        <f t="shared" si="61"/>
        <v>1.6982912884397154</v>
      </c>
    </row>
    <row r="1977" spans="1:4" x14ac:dyDescent="0.35">
      <c r="A1977" s="1">
        <v>40848</v>
      </c>
      <c r="B1977">
        <v>2298.37</v>
      </c>
      <c r="C1977" s="3">
        <f t="shared" si="60"/>
        <v>-2.614741873156845E-2</v>
      </c>
      <c r="D1977" s="4">
        <f t="shared" si="61"/>
        <v>1.672143869708147</v>
      </c>
    </row>
    <row r="1978" spans="1:4" x14ac:dyDescent="0.35">
      <c r="A1978" s="1">
        <v>40849</v>
      </c>
      <c r="B1978">
        <v>2318.3200000000002</v>
      </c>
      <c r="C1978" s="3">
        <f t="shared" si="60"/>
        <v>8.6800645674980359E-3</v>
      </c>
      <c r="D1978" s="4">
        <f t="shared" si="61"/>
        <v>1.680823934275645</v>
      </c>
    </row>
    <row r="1979" spans="1:4" x14ac:dyDescent="0.35">
      <c r="A1979" s="1">
        <v>40850</v>
      </c>
      <c r="B1979">
        <v>2367.71</v>
      </c>
      <c r="C1979" s="3">
        <f t="shared" si="60"/>
        <v>2.1304220297456711E-2</v>
      </c>
      <c r="D1979" s="4">
        <f t="shared" si="61"/>
        <v>1.7021281545731017</v>
      </c>
    </row>
    <row r="1980" spans="1:4" x14ac:dyDescent="0.35">
      <c r="A1980" s="1">
        <v>40851</v>
      </c>
      <c r="B1980">
        <v>2356.3200000000002</v>
      </c>
      <c r="C1980" s="3">
        <f t="shared" si="60"/>
        <v>-4.8105553467273632E-3</v>
      </c>
      <c r="D1980" s="4">
        <f t="shared" si="61"/>
        <v>1.6973175992263743</v>
      </c>
    </row>
    <row r="1981" spans="1:4" x14ac:dyDescent="0.35">
      <c r="A1981" s="1">
        <v>40854</v>
      </c>
      <c r="B1981">
        <v>2371.04</v>
      </c>
      <c r="C1981" s="3">
        <f t="shared" si="60"/>
        <v>6.2470292659739801E-3</v>
      </c>
      <c r="D1981" s="4">
        <f t="shared" si="61"/>
        <v>1.7035646284923482</v>
      </c>
    </row>
    <row r="1982" spans="1:4" x14ac:dyDescent="0.35">
      <c r="A1982" s="1">
        <v>40855</v>
      </c>
      <c r="B1982">
        <v>2400.0100000000002</v>
      </c>
      <c r="C1982" s="3">
        <f t="shared" si="60"/>
        <v>1.2218267089547208E-2</v>
      </c>
      <c r="D1982" s="4">
        <f t="shared" si="61"/>
        <v>1.7157828955818955</v>
      </c>
    </row>
    <row r="1983" spans="1:4" x14ac:dyDescent="0.35">
      <c r="A1983" s="1">
        <v>40856</v>
      </c>
      <c r="B1983">
        <v>2314.1</v>
      </c>
      <c r="C1983" s="3">
        <f t="shared" si="60"/>
        <v>-3.5795684184649401E-2</v>
      </c>
      <c r="D1983" s="4">
        <f t="shared" si="61"/>
        <v>1.679987211397246</v>
      </c>
    </row>
    <row r="1984" spans="1:4" x14ac:dyDescent="0.35">
      <c r="A1984" s="1">
        <v>40857</v>
      </c>
      <c r="B1984">
        <v>2312.0700000000002</v>
      </c>
      <c r="C1984" s="3">
        <f t="shared" si="60"/>
        <v>-8.7723088889835044E-4</v>
      </c>
      <c r="D1984" s="4">
        <f t="shared" si="61"/>
        <v>1.6791099805083478</v>
      </c>
    </row>
    <row r="1985" spans="1:4" x14ac:dyDescent="0.35">
      <c r="A1985" s="1">
        <v>40858</v>
      </c>
      <c r="B1985">
        <v>2355.7800000000002</v>
      </c>
      <c r="C1985" s="3">
        <f t="shared" si="60"/>
        <v>1.8905136955196022E-2</v>
      </c>
      <c r="D1985" s="4">
        <f t="shared" si="61"/>
        <v>1.6980151174635438</v>
      </c>
    </row>
    <row r="1986" spans="1:4" x14ac:dyDescent="0.35">
      <c r="A1986" s="1">
        <v>40861</v>
      </c>
      <c r="B1986">
        <v>2341.3200000000002</v>
      </c>
      <c r="C1986" s="3">
        <f t="shared" si="60"/>
        <v>-6.1380943891194972E-3</v>
      </c>
      <c r="D1986" s="4">
        <f t="shared" si="61"/>
        <v>1.6918770230744244</v>
      </c>
    </row>
    <row r="1987" spans="1:4" x14ac:dyDescent="0.35">
      <c r="A1987" s="1">
        <v>40862</v>
      </c>
      <c r="B1987">
        <v>2366.2399999999998</v>
      </c>
      <c r="C1987" s="3">
        <f t="shared" si="60"/>
        <v>1.0643568585242402E-2</v>
      </c>
      <c r="D1987" s="4">
        <f t="shared" si="61"/>
        <v>1.7025205916596668</v>
      </c>
    </row>
    <row r="1988" spans="1:4" x14ac:dyDescent="0.35">
      <c r="A1988" s="1">
        <v>40863</v>
      </c>
      <c r="B1988">
        <v>2324.37</v>
      </c>
      <c r="C1988" s="3">
        <f t="shared" si="60"/>
        <v>-1.7694739333288245E-2</v>
      </c>
      <c r="D1988" s="4">
        <f t="shared" si="61"/>
        <v>1.6848258523263786</v>
      </c>
    </row>
    <row r="1989" spans="1:4" x14ac:dyDescent="0.35">
      <c r="A1989" s="1">
        <v>40864</v>
      </c>
      <c r="B1989">
        <v>2272.09</v>
      </c>
      <c r="C1989" s="3">
        <f t="shared" ref="C1989:C2052" si="62">(B1989/B1988-1)</f>
        <v>-2.2492116143298935E-2</v>
      </c>
      <c r="D1989" s="4">
        <f t="shared" ref="D1989:D2052" si="63">+C1989+D1988</f>
        <v>1.6623337361830797</v>
      </c>
    </row>
    <row r="1990" spans="1:4" x14ac:dyDescent="0.35">
      <c r="A1990" s="1">
        <v>40865</v>
      </c>
      <c r="B1990">
        <v>2253.9499999999998</v>
      </c>
      <c r="C1990" s="3">
        <f t="shared" si="62"/>
        <v>-7.9838386683627194E-3</v>
      </c>
      <c r="D1990" s="4">
        <f t="shared" si="63"/>
        <v>1.6543498975147171</v>
      </c>
    </row>
    <row r="1991" spans="1:4" x14ac:dyDescent="0.35">
      <c r="A1991" s="1">
        <v>40868</v>
      </c>
      <c r="B1991">
        <v>2211.14</v>
      </c>
      <c r="C1991" s="3">
        <f t="shared" si="62"/>
        <v>-1.8993322833248283E-2</v>
      </c>
      <c r="D1991" s="4">
        <f t="shared" si="63"/>
        <v>1.6353565746814689</v>
      </c>
    </row>
    <row r="1992" spans="1:4" x14ac:dyDescent="0.35">
      <c r="A1992" s="1">
        <v>40869</v>
      </c>
      <c r="B1992">
        <v>2216.33</v>
      </c>
      <c r="C1992" s="3">
        <f t="shared" si="62"/>
        <v>2.3472055138977765E-3</v>
      </c>
      <c r="D1992" s="4">
        <f t="shared" si="63"/>
        <v>1.6377037801953667</v>
      </c>
    </row>
    <row r="1993" spans="1:4" x14ac:dyDescent="0.35">
      <c r="A1993" s="1">
        <v>40870</v>
      </c>
      <c r="B1993">
        <v>2166.54</v>
      </c>
      <c r="C1993" s="3">
        <f t="shared" si="62"/>
        <v>-2.2465066122824617E-2</v>
      </c>
      <c r="D1993" s="4">
        <f t="shared" si="63"/>
        <v>1.6152387140725422</v>
      </c>
    </row>
    <row r="1994" spans="1:4" x14ac:dyDescent="0.35">
      <c r="A1994" s="1">
        <v>40872</v>
      </c>
      <c r="B1994">
        <v>2150.88</v>
      </c>
      <c r="C1994" s="3">
        <f t="shared" si="62"/>
        <v>-7.2281148744079982E-3</v>
      </c>
      <c r="D1994" s="4">
        <f t="shared" si="63"/>
        <v>1.6080105991981342</v>
      </c>
    </row>
    <row r="1995" spans="1:4" x14ac:dyDescent="0.35">
      <c r="A1995" s="1">
        <v>40875</v>
      </c>
      <c r="B1995">
        <v>2224.2199999999998</v>
      </c>
      <c r="C1995" s="3">
        <f t="shared" si="62"/>
        <v>3.4097671650673123E-2</v>
      </c>
      <c r="D1995" s="4">
        <f t="shared" si="63"/>
        <v>1.6421082708488073</v>
      </c>
    </row>
    <row r="1996" spans="1:4" x14ac:dyDescent="0.35">
      <c r="A1996" s="1">
        <v>40876</v>
      </c>
      <c r="B1996">
        <v>2211.39</v>
      </c>
      <c r="C1996" s="3">
        <f t="shared" si="62"/>
        <v>-5.7683142854573211E-3</v>
      </c>
      <c r="D1996" s="4">
        <f t="shared" si="63"/>
        <v>1.6363399565633499</v>
      </c>
    </row>
    <row r="1997" spans="1:4" x14ac:dyDescent="0.35">
      <c r="A1997" s="1">
        <v>40877</v>
      </c>
      <c r="B1997">
        <v>2295.1999999999998</v>
      </c>
      <c r="C1997" s="3">
        <f t="shared" si="62"/>
        <v>3.7899239844622512E-2</v>
      </c>
      <c r="D1997" s="4">
        <f t="shared" si="63"/>
        <v>1.6742391964079724</v>
      </c>
    </row>
    <row r="1998" spans="1:4" x14ac:dyDescent="0.35">
      <c r="A1998" s="1">
        <v>40878</v>
      </c>
      <c r="B1998">
        <v>2309.1999999999998</v>
      </c>
      <c r="C1998" s="3">
        <f t="shared" si="62"/>
        <v>6.099686301847429E-3</v>
      </c>
      <c r="D1998" s="4">
        <f t="shared" si="63"/>
        <v>1.6803388827098198</v>
      </c>
    </row>
    <row r="1999" spans="1:4" x14ac:dyDescent="0.35">
      <c r="A1999" s="1">
        <v>40879</v>
      </c>
      <c r="B1999">
        <v>2302.04</v>
      </c>
      <c r="C1999" s="3">
        <f t="shared" si="62"/>
        <v>-3.1006409146023817E-3</v>
      </c>
      <c r="D1999" s="4">
        <f t="shared" si="63"/>
        <v>1.6772382417952174</v>
      </c>
    </row>
    <row r="2000" spans="1:4" x14ac:dyDescent="0.35">
      <c r="A2000" s="1">
        <v>40882</v>
      </c>
      <c r="B2000">
        <v>2326.9499999999998</v>
      </c>
      <c r="C2000" s="3">
        <f t="shared" si="62"/>
        <v>1.0820837170509634E-2</v>
      </c>
      <c r="D2000" s="4">
        <f t="shared" si="63"/>
        <v>1.688059078965727</v>
      </c>
    </row>
    <row r="2001" spans="1:4" x14ac:dyDescent="0.35">
      <c r="A2001" s="1">
        <v>40883</v>
      </c>
      <c r="B2001">
        <v>2321.4899999999998</v>
      </c>
      <c r="C2001" s="3">
        <f t="shared" si="62"/>
        <v>-2.3464191323406824E-3</v>
      </c>
      <c r="D2001" s="4">
        <f t="shared" si="63"/>
        <v>1.6857126598333863</v>
      </c>
    </row>
    <row r="2002" spans="1:4" x14ac:dyDescent="0.35">
      <c r="A2002" s="1">
        <v>40884</v>
      </c>
      <c r="B2002">
        <v>2320.54</v>
      </c>
      <c r="C2002" s="3">
        <f t="shared" si="62"/>
        <v>-4.0921994064146983E-4</v>
      </c>
      <c r="D2002" s="4">
        <f t="shared" si="63"/>
        <v>1.6853034398927447</v>
      </c>
    </row>
    <row r="2003" spans="1:4" x14ac:dyDescent="0.35">
      <c r="A2003" s="1">
        <v>40885</v>
      </c>
      <c r="B2003">
        <v>2282.59</v>
      </c>
      <c r="C2003" s="3">
        <f t="shared" si="62"/>
        <v>-1.6353952097356572E-2</v>
      </c>
      <c r="D2003" s="4">
        <f t="shared" si="63"/>
        <v>1.6689494877953881</v>
      </c>
    </row>
    <row r="2004" spans="1:4" x14ac:dyDescent="0.35">
      <c r="A2004" s="1">
        <v>40886</v>
      </c>
      <c r="B2004">
        <v>2318.6799999999998</v>
      </c>
      <c r="C2004" s="3">
        <f t="shared" si="62"/>
        <v>1.5810986642366576E-2</v>
      </c>
      <c r="D2004" s="4">
        <f t="shared" si="63"/>
        <v>1.6847604744377547</v>
      </c>
    </row>
    <row r="2005" spans="1:4" x14ac:dyDescent="0.35">
      <c r="A2005" s="1">
        <v>40889</v>
      </c>
      <c r="B2005">
        <v>2292.2399999999998</v>
      </c>
      <c r="C2005" s="3">
        <f t="shared" si="62"/>
        <v>-1.1403039660496495E-2</v>
      </c>
      <c r="D2005" s="4">
        <f t="shared" si="63"/>
        <v>1.6733574347772582</v>
      </c>
    </row>
    <row r="2006" spans="1:4" x14ac:dyDescent="0.35">
      <c r="A2006" s="1">
        <v>40890</v>
      </c>
      <c r="B2006">
        <v>2268.37</v>
      </c>
      <c r="C2006" s="3">
        <f t="shared" si="62"/>
        <v>-1.0413394757965988E-2</v>
      </c>
      <c r="D2006" s="4">
        <f t="shared" si="63"/>
        <v>1.6629440400192923</v>
      </c>
    </row>
    <row r="2007" spans="1:4" x14ac:dyDescent="0.35">
      <c r="A2007" s="1">
        <v>40891</v>
      </c>
      <c r="B2007">
        <v>2233.0300000000002</v>
      </c>
      <c r="C2007" s="3">
        <f t="shared" si="62"/>
        <v>-1.5579468957885978E-2</v>
      </c>
      <c r="D2007" s="4">
        <f t="shared" si="63"/>
        <v>1.6473645710614062</v>
      </c>
    </row>
    <row r="2008" spans="1:4" x14ac:dyDescent="0.35">
      <c r="A2008" s="1">
        <v>40892</v>
      </c>
      <c r="B2008">
        <v>2226.71</v>
      </c>
      <c r="C2008" s="3">
        <f t="shared" si="62"/>
        <v>-2.8302351513415092E-3</v>
      </c>
      <c r="D2008" s="4">
        <f t="shared" si="63"/>
        <v>1.6445343359100648</v>
      </c>
    </row>
    <row r="2009" spans="1:4" x14ac:dyDescent="0.35">
      <c r="A2009" s="1">
        <v>40893</v>
      </c>
      <c r="B2009">
        <v>2238.1799999999998</v>
      </c>
      <c r="C2009" s="3">
        <f t="shared" si="62"/>
        <v>5.1510973588837494E-3</v>
      </c>
      <c r="D2009" s="4">
        <f t="shared" si="63"/>
        <v>1.6496854332689486</v>
      </c>
    </row>
    <row r="2010" spans="1:4" x14ac:dyDescent="0.35">
      <c r="A2010" s="1">
        <v>40896</v>
      </c>
      <c r="B2010">
        <v>2215.27</v>
      </c>
      <c r="C2010" s="3">
        <f t="shared" si="62"/>
        <v>-1.0235995317624091E-2</v>
      </c>
      <c r="D2010" s="4">
        <f t="shared" si="63"/>
        <v>1.6394494379513245</v>
      </c>
    </row>
    <row r="2011" spans="1:4" x14ac:dyDescent="0.35">
      <c r="A2011" s="1">
        <v>40897</v>
      </c>
      <c r="B2011">
        <v>2281.94</v>
      </c>
      <c r="C2011" s="3">
        <f t="shared" si="62"/>
        <v>3.0095654254334692E-2</v>
      </c>
      <c r="D2011" s="4">
        <f t="shared" si="63"/>
        <v>1.6695450922056592</v>
      </c>
    </row>
    <row r="2012" spans="1:4" x14ac:dyDescent="0.35">
      <c r="A2012" s="1">
        <v>40898</v>
      </c>
      <c r="B2012">
        <v>2249.0300000000002</v>
      </c>
      <c r="C2012" s="3">
        <f t="shared" si="62"/>
        <v>-1.4421939227148739E-2</v>
      </c>
      <c r="D2012" s="4">
        <f t="shared" si="63"/>
        <v>1.6551231529785104</v>
      </c>
    </row>
    <row r="2013" spans="1:4" x14ac:dyDescent="0.35">
      <c r="A2013" s="1">
        <v>40899</v>
      </c>
      <c r="B2013">
        <v>2266.77</v>
      </c>
      <c r="C2013" s="3">
        <f t="shared" si="62"/>
        <v>7.8878449820587448E-3</v>
      </c>
      <c r="D2013" s="4">
        <f t="shared" si="63"/>
        <v>1.6630109979605692</v>
      </c>
    </row>
    <row r="2014" spans="1:4" x14ac:dyDescent="0.35">
      <c r="A2014" s="1">
        <v>40900</v>
      </c>
      <c r="B2014">
        <v>2287.5700000000002</v>
      </c>
      <c r="C2014" s="3">
        <f t="shared" si="62"/>
        <v>9.1760522682053924E-3</v>
      </c>
      <c r="D2014" s="4">
        <f t="shared" si="63"/>
        <v>1.6721870502287746</v>
      </c>
    </row>
    <row r="2015" spans="1:4" x14ac:dyDescent="0.35">
      <c r="A2015" s="1">
        <v>40904</v>
      </c>
      <c r="B2015">
        <v>2293.12</v>
      </c>
      <c r="C2015" s="3">
        <f t="shared" si="62"/>
        <v>2.4261552651938523E-3</v>
      </c>
      <c r="D2015" s="4">
        <f t="shared" si="63"/>
        <v>1.6746132054939684</v>
      </c>
    </row>
    <row r="2016" spans="1:4" x14ac:dyDescent="0.35">
      <c r="A2016" s="1">
        <v>40905</v>
      </c>
      <c r="B2016">
        <v>2267.08</v>
      </c>
      <c r="C2016" s="3">
        <f t="shared" si="62"/>
        <v>-1.1355707507675117E-2</v>
      </c>
      <c r="D2016" s="4">
        <f t="shared" si="63"/>
        <v>1.6632574979862933</v>
      </c>
    </row>
    <row r="2017" spans="1:4" x14ac:dyDescent="0.35">
      <c r="A2017" s="1">
        <v>40906</v>
      </c>
      <c r="B2017">
        <v>2285.0700000000002</v>
      </c>
      <c r="C2017" s="3">
        <f t="shared" si="62"/>
        <v>7.9353176773648837E-3</v>
      </c>
      <c r="D2017" s="4">
        <f t="shared" si="63"/>
        <v>1.6711928156636582</v>
      </c>
    </row>
    <row r="2018" spans="1:4" x14ac:dyDescent="0.35">
      <c r="A2018" s="1">
        <v>40907</v>
      </c>
      <c r="B2018">
        <v>2277.83</v>
      </c>
      <c r="C2018" s="3">
        <f t="shared" si="62"/>
        <v>-3.1683930908025237E-3</v>
      </c>
      <c r="D2018" s="4">
        <f t="shared" si="63"/>
        <v>1.6680244225728558</v>
      </c>
    </row>
    <row r="2019" spans="1:4" x14ac:dyDescent="0.35">
      <c r="A2019" s="1">
        <v>40911</v>
      </c>
      <c r="B2019">
        <v>2321.96</v>
      </c>
      <c r="C2019" s="3">
        <f t="shared" si="62"/>
        <v>1.9373702163901552E-2</v>
      </c>
      <c r="D2019" s="4">
        <f t="shared" si="63"/>
        <v>1.6873981247367573</v>
      </c>
    </row>
    <row r="2020" spans="1:4" x14ac:dyDescent="0.35">
      <c r="A2020" s="1">
        <v>40912</v>
      </c>
      <c r="B2020">
        <v>2329.71</v>
      </c>
      <c r="C2020" s="3">
        <f t="shared" si="62"/>
        <v>3.3376974624885758E-3</v>
      </c>
      <c r="D2020" s="4">
        <f t="shared" si="63"/>
        <v>1.6907358221992459</v>
      </c>
    </row>
    <row r="2021" spans="1:4" x14ac:dyDescent="0.35">
      <c r="A2021" s="1">
        <v>40913</v>
      </c>
      <c r="B2021">
        <v>2348.98</v>
      </c>
      <c r="C2021" s="3">
        <f t="shared" si="62"/>
        <v>8.2714157556089685E-3</v>
      </c>
      <c r="D2021" s="4">
        <f t="shared" si="63"/>
        <v>1.6990072379548549</v>
      </c>
    </row>
    <row r="2022" spans="1:4" x14ac:dyDescent="0.35">
      <c r="A2022" s="1">
        <v>40914</v>
      </c>
      <c r="B2022">
        <v>2356.17</v>
      </c>
      <c r="C2022" s="3">
        <f t="shared" si="62"/>
        <v>3.0609030302515272E-3</v>
      </c>
      <c r="D2022" s="4">
        <f t="shared" si="63"/>
        <v>1.7020681409851064</v>
      </c>
    </row>
    <row r="2023" spans="1:4" x14ac:dyDescent="0.35">
      <c r="A2023" s="1">
        <v>40917</v>
      </c>
      <c r="B2023">
        <v>2350.65</v>
      </c>
      <c r="C2023" s="3">
        <f t="shared" si="62"/>
        <v>-2.3427851131284649E-3</v>
      </c>
      <c r="D2023" s="4">
        <f t="shared" si="63"/>
        <v>1.699725355871978</v>
      </c>
    </row>
    <row r="2024" spans="1:4" x14ac:dyDescent="0.35">
      <c r="A2024" s="1">
        <v>40918</v>
      </c>
      <c r="B2024">
        <v>2367.38</v>
      </c>
      <c r="C2024" s="3">
        <f t="shared" si="62"/>
        <v>7.1171803543701451E-3</v>
      </c>
      <c r="D2024" s="4">
        <f t="shared" si="63"/>
        <v>1.7068425362263482</v>
      </c>
    </row>
    <row r="2025" spans="1:4" x14ac:dyDescent="0.35">
      <c r="A2025" s="1">
        <v>40919</v>
      </c>
      <c r="B2025">
        <v>2372.25</v>
      </c>
      <c r="C2025" s="3">
        <f t="shared" si="62"/>
        <v>2.0571264435789161E-3</v>
      </c>
      <c r="D2025" s="4">
        <f t="shared" si="63"/>
        <v>1.7088996626699271</v>
      </c>
    </row>
    <row r="2026" spans="1:4" x14ac:dyDescent="0.35">
      <c r="A2026" s="1">
        <v>40920</v>
      </c>
      <c r="B2026">
        <v>2381.9899999999998</v>
      </c>
      <c r="C2026" s="3">
        <f t="shared" si="62"/>
        <v>4.1058067235746343E-3</v>
      </c>
      <c r="D2026" s="4">
        <f t="shared" si="63"/>
        <v>1.7130054693935017</v>
      </c>
    </row>
    <row r="2027" spans="1:4" x14ac:dyDescent="0.35">
      <c r="A2027" s="1">
        <v>40921</v>
      </c>
      <c r="B2027">
        <v>2371.98</v>
      </c>
      <c r="C2027" s="3">
        <f t="shared" si="62"/>
        <v>-4.202368607760687E-3</v>
      </c>
      <c r="D2027" s="4">
        <f t="shared" si="63"/>
        <v>1.7088031007857412</v>
      </c>
    </row>
    <row r="2028" spans="1:4" x14ac:dyDescent="0.35">
      <c r="A2028" s="1">
        <v>40925</v>
      </c>
      <c r="B2028">
        <v>2393.2399999999998</v>
      </c>
      <c r="C2028" s="3">
        <f t="shared" si="62"/>
        <v>8.9629760790561619E-3</v>
      </c>
      <c r="D2028" s="4">
        <f t="shared" si="63"/>
        <v>1.7177660768647973</v>
      </c>
    </row>
    <row r="2029" spans="1:4" x14ac:dyDescent="0.35">
      <c r="A2029" s="1">
        <v>40926</v>
      </c>
      <c r="B2029">
        <v>2425.96</v>
      </c>
      <c r="C2029" s="3">
        <f t="shared" si="62"/>
        <v>1.367184235596941E-2</v>
      </c>
      <c r="D2029" s="4">
        <f t="shared" si="63"/>
        <v>1.7314379192207667</v>
      </c>
    </row>
    <row r="2030" spans="1:4" x14ac:dyDescent="0.35">
      <c r="A2030" s="1">
        <v>40927</v>
      </c>
      <c r="B2030">
        <v>2441.6999999999998</v>
      </c>
      <c r="C2030" s="3">
        <f t="shared" si="62"/>
        <v>6.4881531434977102E-3</v>
      </c>
      <c r="D2030" s="4">
        <f t="shared" si="63"/>
        <v>1.7379260723642644</v>
      </c>
    </row>
    <row r="2031" spans="1:4" x14ac:dyDescent="0.35">
      <c r="A2031" s="1">
        <v>40928</v>
      </c>
      <c r="B2031">
        <v>2437.02</v>
      </c>
      <c r="C2031" s="3">
        <f t="shared" si="62"/>
        <v>-1.9166973829708445E-3</v>
      </c>
      <c r="D2031" s="4">
        <f t="shared" si="63"/>
        <v>1.7360093749812937</v>
      </c>
    </row>
    <row r="2032" spans="1:4" x14ac:dyDescent="0.35">
      <c r="A2032" s="1">
        <v>40931</v>
      </c>
      <c r="B2032">
        <v>2437.2199999999998</v>
      </c>
      <c r="C2032" s="3">
        <f t="shared" si="62"/>
        <v>8.2067443024635978E-5</v>
      </c>
      <c r="D2032" s="4">
        <f t="shared" si="63"/>
        <v>1.7360914424243183</v>
      </c>
    </row>
    <row r="2033" spans="1:4" x14ac:dyDescent="0.35">
      <c r="A2033" s="1">
        <v>40932</v>
      </c>
      <c r="B2033">
        <v>2433.96</v>
      </c>
      <c r="C2033" s="3">
        <f t="shared" si="62"/>
        <v>-1.3375895487480749E-3</v>
      </c>
      <c r="D2033" s="4">
        <f t="shared" si="63"/>
        <v>1.7347538528755702</v>
      </c>
    </row>
    <row r="2034" spans="1:4" x14ac:dyDescent="0.35">
      <c r="A2034" s="1">
        <v>40933</v>
      </c>
      <c r="B2034">
        <v>2465.66</v>
      </c>
      <c r="C2034" s="3">
        <f t="shared" si="62"/>
        <v>1.3024043123140761E-2</v>
      </c>
      <c r="D2034" s="4">
        <f t="shared" si="63"/>
        <v>1.7477778959987109</v>
      </c>
    </row>
    <row r="2035" spans="1:4" x14ac:dyDescent="0.35">
      <c r="A2035" s="1">
        <v>40934</v>
      </c>
      <c r="B2035">
        <v>2454.63</v>
      </c>
      <c r="C2035" s="3">
        <f t="shared" si="62"/>
        <v>-4.4734472717242735E-3</v>
      </c>
      <c r="D2035" s="4">
        <f t="shared" si="63"/>
        <v>1.7433044487269866</v>
      </c>
    </row>
    <row r="2036" spans="1:4" x14ac:dyDescent="0.35">
      <c r="A2036" s="1">
        <v>40935</v>
      </c>
      <c r="B2036">
        <v>2461.77</v>
      </c>
      <c r="C2036" s="3">
        <f t="shared" si="62"/>
        <v>2.9087886972780641E-3</v>
      </c>
      <c r="D2036" s="4">
        <f t="shared" si="63"/>
        <v>1.7462132374242647</v>
      </c>
    </row>
    <row r="2037" spans="1:4" x14ac:dyDescent="0.35">
      <c r="A2037" s="1">
        <v>40938</v>
      </c>
      <c r="B2037">
        <v>2465.3200000000002</v>
      </c>
      <c r="C2037" s="3">
        <f t="shared" si="62"/>
        <v>1.4420518569973062E-3</v>
      </c>
      <c r="D2037" s="4">
        <f t="shared" si="63"/>
        <v>1.747655289281262</v>
      </c>
    </row>
    <row r="2038" spans="1:4" x14ac:dyDescent="0.35">
      <c r="A2038" s="1">
        <v>40939</v>
      </c>
      <c r="B2038">
        <v>2467.9499999999998</v>
      </c>
      <c r="C2038" s="3">
        <f t="shared" si="62"/>
        <v>1.0667986306036603E-3</v>
      </c>
      <c r="D2038" s="4">
        <f t="shared" si="63"/>
        <v>1.7487220879118657</v>
      </c>
    </row>
    <row r="2039" spans="1:4" x14ac:dyDescent="0.35">
      <c r="A2039" s="1">
        <v>40940</v>
      </c>
      <c r="B2039">
        <v>2488.1799999999998</v>
      </c>
      <c r="C2039" s="3">
        <f t="shared" si="62"/>
        <v>8.1970866508640494E-3</v>
      </c>
      <c r="D2039" s="4">
        <f t="shared" si="63"/>
        <v>1.7569191745627297</v>
      </c>
    </row>
    <row r="2040" spans="1:4" x14ac:dyDescent="0.35">
      <c r="A2040" s="1">
        <v>40941</v>
      </c>
      <c r="B2040">
        <v>2495.83</v>
      </c>
      <c r="C2040" s="3">
        <f t="shared" si="62"/>
        <v>3.0745364081377069E-3</v>
      </c>
      <c r="D2040" s="4">
        <f t="shared" si="63"/>
        <v>1.7599937109708674</v>
      </c>
    </row>
    <row r="2041" spans="1:4" x14ac:dyDescent="0.35">
      <c r="A2041" s="1">
        <v>40942</v>
      </c>
      <c r="B2041">
        <v>2529.17</v>
      </c>
      <c r="C2041" s="3">
        <f t="shared" si="62"/>
        <v>1.3358281613731871E-2</v>
      </c>
      <c r="D2041" s="4">
        <f t="shared" si="63"/>
        <v>1.7733519925845993</v>
      </c>
    </row>
    <row r="2042" spans="1:4" x14ac:dyDescent="0.35">
      <c r="A2042" s="1">
        <v>40945</v>
      </c>
      <c r="B2042">
        <v>2528.3000000000002</v>
      </c>
      <c r="C2042" s="3">
        <f t="shared" si="62"/>
        <v>-3.4398636706900465E-4</v>
      </c>
      <c r="D2042" s="4">
        <f t="shared" si="63"/>
        <v>1.7730080062175304</v>
      </c>
    </row>
    <row r="2043" spans="1:4" x14ac:dyDescent="0.35">
      <c r="A2043" s="1">
        <v>40946</v>
      </c>
      <c r="B2043">
        <v>2532.06</v>
      </c>
      <c r="C2043" s="3">
        <f t="shared" si="62"/>
        <v>1.4871652889292264E-3</v>
      </c>
      <c r="D2043" s="4">
        <f t="shared" si="63"/>
        <v>1.7744951715064596</v>
      </c>
    </row>
    <row r="2044" spans="1:4" x14ac:dyDescent="0.35">
      <c r="A2044" s="1">
        <v>40947</v>
      </c>
      <c r="B2044">
        <v>2545.7199999999998</v>
      </c>
      <c r="C2044" s="3">
        <f t="shared" si="62"/>
        <v>5.3948168684785358E-3</v>
      </c>
      <c r="D2044" s="4">
        <f t="shared" si="63"/>
        <v>1.7798899883749382</v>
      </c>
    </row>
    <row r="2045" spans="1:4" x14ac:dyDescent="0.35">
      <c r="A2045" s="1">
        <v>40948</v>
      </c>
      <c r="B2045">
        <v>2563.9299999999998</v>
      </c>
      <c r="C2045" s="3">
        <f t="shared" si="62"/>
        <v>7.1531825966719698E-3</v>
      </c>
      <c r="D2045" s="4">
        <f t="shared" si="63"/>
        <v>1.7870431709716101</v>
      </c>
    </row>
    <row r="2046" spans="1:4" x14ac:dyDescent="0.35">
      <c r="A2046" s="1">
        <v>40949</v>
      </c>
      <c r="B2046">
        <v>2547.3200000000002</v>
      </c>
      <c r="C2046" s="3">
        <f t="shared" si="62"/>
        <v>-6.4783359920120853E-3</v>
      </c>
      <c r="D2046" s="4">
        <f t="shared" si="63"/>
        <v>1.7805648349795979</v>
      </c>
    </row>
    <row r="2047" spans="1:4" x14ac:dyDescent="0.35">
      <c r="A2047" s="1">
        <v>40952</v>
      </c>
      <c r="B2047">
        <v>2569.4899999999998</v>
      </c>
      <c r="C2047" s="3">
        <f t="shared" si="62"/>
        <v>8.7032646075089204E-3</v>
      </c>
      <c r="D2047" s="4">
        <f t="shared" si="63"/>
        <v>1.7892680995871069</v>
      </c>
    </row>
    <row r="2048" spans="1:4" x14ac:dyDescent="0.35">
      <c r="A2048" s="1">
        <v>40953</v>
      </c>
      <c r="B2048">
        <v>2575.2399999999998</v>
      </c>
      <c r="C2048" s="3">
        <f t="shared" si="62"/>
        <v>2.2377981622812015E-3</v>
      </c>
      <c r="D2048" s="4">
        <f t="shared" si="63"/>
        <v>1.7915058977493881</v>
      </c>
    </row>
    <row r="2049" spans="1:4" x14ac:dyDescent="0.35">
      <c r="A2049" s="1">
        <v>40954</v>
      </c>
      <c r="B2049">
        <v>2556.0100000000002</v>
      </c>
      <c r="C2049" s="3">
        <f t="shared" si="62"/>
        <v>-7.467265186933858E-3</v>
      </c>
      <c r="D2049" s="4">
        <f t="shared" si="63"/>
        <v>1.7840386325624542</v>
      </c>
    </row>
    <row r="2050" spans="1:4" x14ac:dyDescent="0.35">
      <c r="A2050" s="1">
        <v>40955</v>
      </c>
      <c r="B2050">
        <v>2592.29</v>
      </c>
      <c r="C2050" s="3">
        <f t="shared" si="62"/>
        <v>1.419399767606544E-2</v>
      </c>
      <c r="D2050" s="4">
        <f t="shared" si="63"/>
        <v>1.7982326302385196</v>
      </c>
    </row>
    <row r="2051" spans="1:4" x14ac:dyDescent="0.35">
      <c r="A2051" s="1">
        <v>40956</v>
      </c>
      <c r="B2051">
        <v>2584.2399999999998</v>
      </c>
      <c r="C2051" s="3">
        <f t="shared" si="62"/>
        <v>-3.1053624401591318E-3</v>
      </c>
      <c r="D2051" s="4">
        <f t="shared" si="63"/>
        <v>1.7951272677983605</v>
      </c>
    </row>
    <row r="2052" spans="1:4" x14ac:dyDescent="0.35">
      <c r="A2052" s="1">
        <v>40960</v>
      </c>
      <c r="B2052">
        <v>2590.2399999999998</v>
      </c>
      <c r="C2052" s="3">
        <f t="shared" si="62"/>
        <v>2.3217657802681035E-3</v>
      </c>
      <c r="D2052" s="4">
        <f t="shared" si="63"/>
        <v>1.7974490335786286</v>
      </c>
    </row>
    <row r="2053" spans="1:4" x14ac:dyDescent="0.35">
      <c r="A2053" s="1">
        <v>40961</v>
      </c>
      <c r="B2053">
        <v>2579.7800000000002</v>
      </c>
      <c r="C2053" s="3">
        <f t="shared" ref="C2053:C2116" si="64">(B2053/B2052-1)</f>
        <v>-4.0382358391498618E-3</v>
      </c>
      <c r="D2053" s="4">
        <f t="shared" ref="D2053:D2116" si="65">+C2053+D2052</f>
        <v>1.7934107977394786</v>
      </c>
    </row>
    <row r="2054" spans="1:4" x14ac:dyDescent="0.35">
      <c r="A2054" s="1">
        <v>40962</v>
      </c>
      <c r="B2054">
        <v>2594.9299999999998</v>
      </c>
      <c r="C2054" s="3">
        <f t="shared" si="64"/>
        <v>5.8725937870669487E-3</v>
      </c>
      <c r="D2054" s="4">
        <f t="shared" si="65"/>
        <v>1.7992833915265456</v>
      </c>
    </row>
    <row r="2055" spans="1:4" x14ac:dyDescent="0.35">
      <c r="A2055" s="1">
        <v>40963</v>
      </c>
      <c r="B2055">
        <v>2604.21</v>
      </c>
      <c r="C2055" s="3">
        <f t="shared" si="64"/>
        <v>3.5762043677478594E-3</v>
      </c>
      <c r="D2055" s="4">
        <f t="shared" si="65"/>
        <v>1.8028595958942935</v>
      </c>
    </row>
    <row r="2056" spans="1:4" x14ac:dyDescent="0.35">
      <c r="A2056" s="1">
        <v>40966</v>
      </c>
      <c r="B2056">
        <v>2606.7600000000002</v>
      </c>
      <c r="C2056" s="3">
        <f t="shared" si="64"/>
        <v>9.7918370638327978E-4</v>
      </c>
      <c r="D2056" s="4">
        <f t="shared" si="65"/>
        <v>1.8038387796006767</v>
      </c>
    </row>
    <row r="2057" spans="1:4" x14ac:dyDescent="0.35">
      <c r="A2057" s="1">
        <v>40967</v>
      </c>
      <c r="B2057">
        <v>2633.46</v>
      </c>
      <c r="C2057" s="3">
        <f t="shared" si="64"/>
        <v>1.0242600009206848E-2</v>
      </c>
      <c r="D2057" s="4">
        <f t="shared" si="65"/>
        <v>1.8140813796098836</v>
      </c>
    </row>
    <row r="2058" spans="1:4" x14ac:dyDescent="0.35">
      <c r="A2058" s="1">
        <v>40968</v>
      </c>
      <c r="B2058">
        <v>2623.1</v>
      </c>
      <c r="C2058" s="3">
        <f t="shared" si="64"/>
        <v>-3.9339879853881321E-3</v>
      </c>
      <c r="D2058" s="4">
        <f t="shared" si="65"/>
        <v>1.8101473916244954</v>
      </c>
    </row>
    <row r="2059" spans="1:4" x14ac:dyDescent="0.35">
      <c r="A2059" s="1">
        <v>40969</v>
      </c>
      <c r="B2059">
        <v>2643.54</v>
      </c>
      <c r="C2059" s="3">
        <f t="shared" si="64"/>
        <v>7.7923068125500539E-3</v>
      </c>
      <c r="D2059" s="4">
        <f t="shared" si="65"/>
        <v>1.8179396984370455</v>
      </c>
    </row>
    <row r="2060" spans="1:4" x14ac:dyDescent="0.35">
      <c r="A2060" s="1">
        <v>40970</v>
      </c>
      <c r="B2060">
        <v>2641.58</v>
      </c>
      <c r="C2060" s="3">
        <f t="shared" si="64"/>
        <v>-7.4143005212712332E-4</v>
      </c>
      <c r="D2060" s="4">
        <f t="shared" si="65"/>
        <v>1.8171982683849184</v>
      </c>
    </row>
    <row r="2061" spans="1:4" x14ac:dyDescent="0.35">
      <c r="A2061" s="1">
        <v>40973</v>
      </c>
      <c r="B2061">
        <v>2614.92</v>
      </c>
      <c r="C2061" s="3">
        <f t="shared" si="64"/>
        <v>-1.0092444673263645E-2</v>
      </c>
      <c r="D2061" s="4">
        <f t="shared" si="65"/>
        <v>1.8071058237116548</v>
      </c>
    </row>
    <row r="2062" spans="1:4" x14ac:dyDescent="0.35">
      <c r="A2062" s="1">
        <v>40974</v>
      </c>
      <c r="B2062">
        <v>2588.9499999999998</v>
      </c>
      <c r="C2062" s="3">
        <f t="shared" si="64"/>
        <v>-9.9314701788201232E-3</v>
      </c>
      <c r="D2062" s="4">
        <f t="shared" si="65"/>
        <v>1.7971743535328346</v>
      </c>
    </row>
    <row r="2063" spans="1:4" x14ac:dyDescent="0.35">
      <c r="A2063" s="1">
        <v>40975</v>
      </c>
      <c r="B2063">
        <v>2607.85</v>
      </c>
      <c r="C2063" s="3">
        <f t="shared" si="64"/>
        <v>7.3002568608895313E-3</v>
      </c>
      <c r="D2063" s="4">
        <f t="shared" si="65"/>
        <v>1.8044746103937241</v>
      </c>
    </row>
    <row r="2064" spans="1:4" x14ac:dyDescent="0.35">
      <c r="A2064" s="1">
        <v>40976</v>
      </c>
      <c r="B2064">
        <v>2637.18</v>
      </c>
      <c r="C2064" s="3">
        <f t="shared" si="64"/>
        <v>1.1246812508388215E-2</v>
      </c>
      <c r="D2064" s="4">
        <f t="shared" si="65"/>
        <v>1.8157214229021124</v>
      </c>
    </row>
    <row r="2065" spans="1:4" x14ac:dyDescent="0.35">
      <c r="A2065" s="1">
        <v>40977</v>
      </c>
      <c r="B2065">
        <v>2646.85</v>
      </c>
      <c r="C2065" s="3">
        <f t="shared" si="64"/>
        <v>3.6667955922613515E-3</v>
      </c>
      <c r="D2065" s="4">
        <f t="shared" si="65"/>
        <v>1.8193882184943737</v>
      </c>
    </row>
    <row r="2066" spans="1:4" x14ac:dyDescent="0.35">
      <c r="A2066" s="1">
        <v>40980</v>
      </c>
      <c r="B2066">
        <v>2646.85</v>
      </c>
      <c r="C2066" s="3">
        <f t="shared" si="64"/>
        <v>0</v>
      </c>
      <c r="D2066" s="4">
        <f t="shared" si="65"/>
        <v>1.8193882184943737</v>
      </c>
    </row>
    <row r="2067" spans="1:4" x14ac:dyDescent="0.35">
      <c r="A2067" s="1">
        <v>40981</v>
      </c>
      <c r="B2067">
        <v>2697.43</v>
      </c>
      <c r="C2067" s="3">
        <f t="shared" si="64"/>
        <v>1.9109507527816039E-2</v>
      </c>
      <c r="D2067" s="4">
        <f t="shared" si="65"/>
        <v>1.8384977260221897</v>
      </c>
    </row>
    <row r="2068" spans="1:4" x14ac:dyDescent="0.35">
      <c r="A2068" s="1">
        <v>40982</v>
      </c>
      <c r="B2068">
        <v>2708.41</v>
      </c>
      <c r="C2068" s="3">
        <f t="shared" si="64"/>
        <v>4.0705412188639656E-3</v>
      </c>
      <c r="D2068" s="4">
        <f t="shared" si="65"/>
        <v>1.8425682672410537</v>
      </c>
    </row>
    <row r="2069" spans="1:4" x14ac:dyDescent="0.35">
      <c r="A2069" s="1">
        <v>40983</v>
      </c>
      <c r="B2069">
        <v>2714.79</v>
      </c>
      <c r="C2069" s="3">
        <f t="shared" si="64"/>
        <v>2.3556256253669527E-3</v>
      </c>
      <c r="D2069" s="4">
        <f t="shared" si="65"/>
        <v>1.8449238928664207</v>
      </c>
    </row>
    <row r="2070" spans="1:4" x14ac:dyDescent="0.35">
      <c r="A2070" s="1">
        <v>40984</v>
      </c>
      <c r="B2070">
        <v>2712.78</v>
      </c>
      <c r="C2070" s="3">
        <f t="shared" si="64"/>
        <v>-7.4038875935145132E-4</v>
      </c>
      <c r="D2070" s="4">
        <f t="shared" si="65"/>
        <v>1.8441835041070691</v>
      </c>
    </row>
    <row r="2071" spans="1:4" x14ac:dyDescent="0.35">
      <c r="A2071" s="1">
        <v>40987</v>
      </c>
      <c r="B2071">
        <v>2733.26</v>
      </c>
      <c r="C2071" s="3">
        <f t="shared" si="64"/>
        <v>7.5494511165667966E-3</v>
      </c>
      <c r="D2071" s="4">
        <f t="shared" si="65"/>
        <v>1.8517329552236359</v>
      </c>
    </row>
    <row r="2072" spans="1:4" x14ac:dyDescent="0.35">
      <c r="A2072" s="1">
        <v>40988</v>
      </c>
      <c r="B2072">
        <v>2737.63</v>
      </c>
      <c r="C2072" s="3">
        <f t="shared" si="64"/>
        <v>1.5988233830663834E-3</v>
      </c>
      <c r="D2072" s="4">
        <f t="shared" si="65"/>
        <v>1.8533317786067023</v>
      </c>
    </row>
    <row r="2073" spans="1:4" x14ac:dyDescent="0.35">
      <c r="A2073" s="1">
        <v>40989</v>
      </c>
      <c r="B2073">
        <v>2736.88</v>
      </c>
      <c r="C2073" s="3">
        <f t="shared" si="64"/>
        <v>-2.7395959278642135E-4</v>
      </c>
      <c r="D2073" s="4">
        <f t="shared" si="65"/>
        <v>1.853057819013916</v>
      </c>
    </row>
    <row r="2074" spans="1:4" x14ac:dyDescent="0.35">
      <c r="A2074" s="1">
        <v>40990</v>
      </c>
      <c r="B2074">
        <v>2731.5</v>
      </c>
      <c r="C2074" s="3">
        <f t="shared" si="64"/>
        <v>-1.9657420128029734E-3</v>
      </c>
      <c r="D2074" s="4">
        <f t="shared" si="65"/>
        <v>1.851092077001113</v>
      </c>
    </row>
    <row r="2075" spans="1:4" x14ac:dyDescent="0.35">
      <c r="A2075" s="1">
        <v>40991</v>
      </c>
      <c r="B2075">
        <v>2728.55</v>
      </c>
      <c r="C2075" s="3">
        <f t="shared" si="64"/>
        <v>-1.0799926780157287E-3</v>
      </c>
      <c r="D2075" s="4">
        <f t="shared" si="65"/>
        <v>1.8500120843230974</v>
      </c>
    </row>
    <row r="2076" spans="1:4" x14ac:dyDescent="0.35">
      <c r="A2076" s="1">
        <v>40994</v>
      </c>
      <c r="B2076">
        <v>2778.02</v>
      </c>
      <c r="C2076" s="3">
        <f t="shared" si="64"/>
        <v>1.8130508878341889E-2</v>
      </c>
      <c r="D2076" s="4">
        <f t="shared" si="65"/>
        <v>1.8681425932014393</v>
      </c>
    </row>
    <row r="2077" spans="1:4" x14ac:dyDescent="0.35">
      <c r="A2077" s="1">
        <v>40995</v>
      </c>
      <c r="B2077">
        <v>2782.12</v>
      </c>
      <c r="C2077" s="3">
        <f t="shared" si="64"/>
        <v>1.4758713040221583E-3</v>
      </c>
      <c r="D2077" s="4">
        <f t="shared" si="65"/>
        <v>1.8696184645054614</v>
      </c>
    </row>
    <row r="2078" spans="1:4" x14ac:dyDescent="0.35">
      <c r="A2078" s="1">
        <v>40996</v>
      </c>
      <c r="B2078">
        <v>2770.97</v>
      </c>
      <c r="C2078" s="3">
        <f t="shared" si="64"/>
        <v>-4.0077351084784052E-3</v>
      </c>
      <c r="D2078" s="4">
        <f t="shared" si="65"/>
        <v>1.865610729396983</v>
      </c>
    </row>
    <row r="2079" spans="1:4" x14ac:dyDescent="0.35">
      <c r="A2079" s="1">
        <v>40997</v>
      </c>
      <c r="B2079">
        <v>2762.05</v>
      </c>
      <c r="C2079" s="3">
        <f t="shared" si="64"/>
        <v>-3.219089344164594E-3</v>
      </c>
      <c r="D2079" s="4">
        <f t="shared" si="65"/>
        <v>1.8623916400528184</v>
      </c>
    </row>
    <row r="2080" spans="1:4" x14ac:dyDescent="0.35">
      <c r="A2080" s="1">
        <v>40998</v>
      </c>
      <c r="B2080">
        <v>2755.27</v>
      </c>
      <c r="C2080" s="3">
        <f t="shared" si="64"/>
        <v>-2.4546985029236801E-3</v>
      </c>
      <c r="D2080" s="4">
        <f t="shared" si="65"/>
        <v>1.8599369415498948</v>
      </c>
    </row>
    <row r="2081" spans="1:4" x14ac:dyDescent="0.35">
      <c r="A2081" s="1">
        <v>41001</v>
      </c>
      <c r="B2081">
        <v>2784.42</v>
      </c>
      <c r="C2081" s="3">
        <f t="shared" si="64"/>
        <v>1.0579725398962792E-2</v>
      </c>
      <c r="D2081" s="4">
        <f t="shared" si="65"/>
        <v>1.8705166669488575</v>
      </c>
    </row>
    <row r="2082" spans="1:4" x14ac:dyDescent="0.35">
      <c r="A2082" s="1">
        <v>41002</v>
      </c>
      <c r="B2082">
        <v>2782.78</v>
      </c>
      <c r="C2082" s="3">
        <f t="shared" si="64"/>
        <v>-5.8899160327818834E-4</v>
      </c>
      <c r="D2082" s="4">
        <f t="shared" si="65"/>
        <v>1.8699276753455794</v>
      </c>
    </row>
    <row r="2083" spans="1:4" x14ac:dyDescent="0.35">
      <c r="A2083" s="1">
        <v>41003</v>
      </c>
      <c r="B2083">
        <v>2745</v>
      </c>
      <c r="C2083" s="3">
        <f t="shared" si="64"/>
        <v>-1.3576351705848144E-2</v>
      </c>
      <c r="D2083" s="4">
        <f t="shared" si="65"/>
        <v>1.8563513236397311</v>
      </c>
    </row>
    <row r="2084" spans="1:4" x14ac:dyDescent="0.35">
      <c r="A2084" s="1">
        <v>41004</v>
      </c>
      <c r="B2084">
        <v>2762.5</v>
      </c>
      <c r="C2084" s="3">
        <f t="shared" si="64"/>
        <v>6.3752276867030666E-3</v>
      </c>
      <c r="D2084" s="4">
        <f t="shared" si="65"/>
        <v>1.8627265513264342</v>
      </c>
    </row>
    <row r="2085" spans="1:4" x14ac:dyDescent="0.35">
      <c r="A2085" s="1">
        <v>41008</v>
      </c>
      <c r="B2085">
        <v>2739.98</v>
      </c>
      <c r="C2085" s="3">
        <f t="shared" si="64"/>
        <v>-8.1520361990949919E-3</v>
      </c>
      <c r="D2085" s="4">
        <f t="shared" si="65"/>
        <v>1.8545745151273392</v>
      </c>
    </row>
    <row r="2086" spans="1:4" x14ac:dyDescent="0.35">
      <c r="A2086" s="1">
        <v>41009</v>
      </c>
      <c r="B2086">
        <v>2695.12</v>
      </c>
      <c r="C2086" s="3">
        <f t="shared" si="64"/>
        <v>-1.6372382280162689E-2</v>
      </c>
      <c r="D2086" s="4">
        <f t="shared" si="65"/>
        <v>1.8382021328471765</v>
      </c>
    </row>
    <row r="2087" spans="1:4" x14ac:dyDescent="0.35">
      <c r="A2087" s="1">
        <v>41010</v>
      </c>
      <c r="B2087">
        <v>2708.13</v>
      </c>
      <c r="C2087" s="3">
        <f t="shared" si="64"/>
        <v>4.8272433138414339E-3</v>
      </c>
      <c r="D2087" s="4">
        <f t="shared" si="65"/>
        <v>1.8430293761610179</v>
      </c>
    </row>
    <row r="2088" spans="1:4" x14ac:dyDescent="0.35">
      <c r="A2088" s="1">
        <v>41011</v>
      </c>
      <c r="B2088">
        <v>2740.26</v>
      </c>
      <c r="C2088" s="3">
        <f t="shared" si="64"/>
        <v>1.1864275348672404E-2</v>
      </c>
      <c r="D2088" s="4">
        <f t="shared" si="65"/>
        <v>1.8548936515096903</v>
      </c>
    </row>
    <row r="2089" spans="1:4" x14ac:dyDescent="0.35">
      <c r="A2089" s="1">
        <v>41012</v>
      </c>
      <c r="B2089">
        <v>2698.99</v>
      </c>
      <c r="C2089" s="3">
        <f t="shared" si="64"/>
        <v>-1.5060614686197793E-2</v>
      </c>
      <c r="D2089" s="4">
        <f t="shared" si="65"/>
        <v>1.8398330368234925</v>
      </c>
    </row>
    <row r="2090" spans="1:4" x14ac:dyDescent="0.35">
      <c r="A2090" s="1">
        <v>41015</v>
      </c>
      <c r="B2090">
        <v>2670.1</v>
      </c>
      <c r="C2090" s="3">
        <f t="shared" si="64"/>
        <v>-1.0704004090418939E-2</v>
      </c>
      <c r="D2090" s="4">
        <f t="shared" si="65"/>
        <v>1.8291290327330736</v>
      </c>
    </row>
    <row r="2091" spans="1:4" x14ac:dyDescent="0.35">
      <c r="A2091" s="1">
        <v>41016</v>
      </c>
      <c r="B2091">
        <v>2723.58</v>
      </c>
      <c r="C2091" s="3">
        <f t="shared" si="64"/>
        <v>2.0029212389049089E-2</v>
      </c>
      <c r="D2091" s="4">
        <f t="shared" si="65"/>
        <v>1.8491582451221227</v>
      </c>
    </row>
    <row r="2092" spans="1:4" x14ac:dyDescent="0.35">
      <c r="A2092" s="1">
        <v>41017</v>
      </c>
      <c r="B2092">
        <v>2716.14</v>
      </c>
      <c r="C2092" s="3">
        <f t="shared" si="64"/>
        <v>-2.7316987200669551E-3</v>
      </c>
      <c r="D2092" s="4">
        <f t="shared" si="65"/>
        <v>1.8464265464020557</v>
      </c>
    </row>
    <row r="2093" spans="1:4" x14ac:dyDescent="0.35">
      <c r="A2093" s="1">
        <v>41018</v>
      </c>
      <c r="B2093">
        <v>2686.82</v>
      </c>
      <c r="C2093" s="3">
        <f t="shared" si="64"/>
        <v>-1.0794730757619164E-2</v>
      </c>
      <c r="D2093" s="4">
        <f t="shared" si="65"/>
        <v>1.8356318156444367</v>
      </c>
    </row>
    <row r="2094" spans="1:4" x14ac:dyDescent="0.35">
      <c r="A2094" s="1">
        <v>41019</v>
      </c>
      <c r="B2094">
        <v>2676.04</v>
      </c>
      <c r="C2094" s="3">
        <f t="shared" si="64"/>
        <v>-4.0121779650293954E-3</v>
      </c>
      <c r="D2094" s="4">
        <f t="shared" si="65"/>
        <v>1.8316196376794074</v>
      </c>
    </row>
    <row r="2095" spans="1:4" x14ac:dyDescent="0.35">
      <c r="A2095" s="1">
        <v>41022</v>
      </c>
      <c r="B2095">
        <v>2653.5</v>
      </c>
      <c r="C2095" s="3">
        <f t="shared" si="64"/>
        <v>-8.422893529244746E-3</v>
      </c>
      <c r="D2095" s="4">
        <f t="shared" si="65"/>
        <v>1.8231967441501626</v>
      </c>
    </row>
    <row r="2096" spans="1:4" x14ac:dyDescent="0.35">
      <c r="A2096" s="1">
        <v>41023</v>
      </c>
      <c r="B2096">
        <v>2638.73</v>
      </c>
      <c r="C2096" s="3">
        <f t="shared" si="64"/>
        <v>-5.5662332768041667E-3</v>
      </c>
      <c r="D2096" s="4">
        <f t="shared" si="65"/>
        <v>1.8176305108733586</v>
      </c>
    </row>
    <row r="2097" spans="1:4" x14ac:dyDescent="0.35">
      <c r="A2097" s="1">
        <v>41024</v>
      </c>
      <c r="B2097">
        <v>2709.62</v>
      </c>
      <c r="C2097" s="3">
        <f t="shared" si="64"/>
        <v>2.6865196514990197E-2</v>
      </c>
      <c r="D2097" s="4">
        <f t="shared" si="65"/>
        <v>1.8444957073883488</v>
      </c>
    </row>
    <row r="2098" spans="1:4" x14ac:dyDescent="0.35">
      <c r="A2098" s="1">
        <v>41025</v>
      </c>
      <c r="B2098">
        <v>2725.23</v>
      </c>
      <c r="C2098" s="3">
        <f t="shared" si="64"/>
        <v>5.7609554107218575E-3</v>
      </c>
      <c r="D2098" s="4">
        <f t="shared" si="65"/>
        <v>1.8502566627990706</v>
      </c>
    </row>
    <row r="2099" spans="1:4" x14ac:dyDescent="0.35">
      <c r="A2099" s="1">
        <v>41026</v>
      </c>
      <c r="B2099">
        <v>2741.34</v>
      </c>
      <c r="C2099" s="3">
        <f t="shared" si="64"/>
        <v>5.911427659316848E-3</v>
      </c>
      <c r="D2099" s="4">
        <f t="shared" si="65"/>
        <v>1.8561680904583875</v>
      </c>
    </row>
    <row r="2100" spans="1:4" x14ac:dyDescent="0.35">
      <c r="A2100" s="1">
        <v>41029</v>
      </c>
      <c r="B2100">
        <v>2723.68</v>
      </c>
      <c r="C2100" s="3">
        <f t="shared" si="64"/>
        <v>-6.442104955970529E-3</v>
      </c>
      <c r="D2100" s="4">
        <f t="shared" si="65"/>
        <v>1.8497259855024168</v>
      </c>
    </row>
    <row r="2101" spans="1:4" x14ac:dyDescent="0.35">
      <c r="A2101" s="1">
        <v>41030</v>
      </c>
      <c r="B2101">
        <v>2726.92</v>
      </c>
      <c r="C2101" s="3">
        <f t="shared" si="64"/>
        <v>1.1895670563355498E-3</v>
      </c>
      <c r="D2101" s="4">
        <f t="shared" si="65"/>
        <v>1.8509155525587524</v>
      </c>
    </row>
    <row r="2102" spans="1:4" x14ac:dyDescent="0.35">
      <c r="A2102" s="1">
        <v>41031</v>
      </c>
      <c r="B2102">
        <v>2734.77</v>
      </c>
      <c r="C2102" s="3">
        <f t="shared" si="64"/>
        <v>2.8787056459300686E-3</v>
      </c>
      <c r="D2102" s="4">
        <f t="shared" si="65"/>
        <v>1.8537942582046825</v>
      </c>
    </row>
    <row r="2103" spans="1:4" x14ac:dyDescent="0.35">
      <c r="A2103" s="1">
        <v>41032</v>
      </c>
      <c r="B2103">
        <v>2704.59</v>
      </c>
      <c r="C2103" s="3">
        <f t="shared" si="64"/>
        <v>-1.1035662962516013E-2</v>
      </c>
      <c r="D2103" s="4">
        <f t="shared" si="65"/>
        <v>1.8427585952421666</v>
      </c>
    </row>
    <row r="2104" spans="1:4" x14ac:dyDescent="0.35">
      <c r="A2104" s="1">
        <v>41033</v>
      </c>
      <c r="B2104">
        <v>2637.92</v>
      </c>
      <c r="C2104" s="3">
        <f t="shared" si="64"/>
        <v>-2.4650686425669033E-2</v>
      </c>
      <c r="D2104" s="4">
        <f t="shared" si="65"/>
        <v>1.8181079088164975</v>
      </c>
    </row>
    <row r="2105" spans="1:4" x14ac:dyDescent="0.35">
      <c r="A2105" s="1">
        <v>41036</v>
      </c>
      <c r="B2105">
        <v>2639.28</v>
      </c>
      <c r="C2105" s="3">
        <f t="shared" si="64"/>
        <v>5.1555771213696033E-4</v>
      </c>
      <c r="D2105" s="4">
        <f t="shared" si="65"/>
        <v>1.8186234665286345</v>
      </c>
    </row>
    <row r="2106" spans="1:4" x14ac:dyDescent="0.35">
      <c r="A2106" s="1">
        <v>41037</v>
      </c>
      <c r="B2106">
        <v>2629.87</v>
      </c>
      <c r="C2106" s="3">
        <f t="shared" si="64"/>
        <v>-3.5653663120246426E-3</v>
      </c>
      <c r="D2106" s="4">
        <f t="shared" si="65"/>
        <v>1.8150581002166097</v>
      </c>
    </row>
    <row r="2107" spans="1:4" x14ac:dyDescent="0.35">
      <c r="A2107" s="1">
        <v>41038</v>
      </c>
      <c r="B2107">
        <v>2621.35</v>
      </c>
      <c r="C2107" s="3">
        <f t="shared" si="64"/>
        <v>-3.2397038636891029E-3</v>
      </c>
      <c r="D2107" s="4">
        <f t="shared" si="65"/>
        <v>1.8118183963529206</v>
      </c>
    </row>
    <row r="2108" spans="1:4" x14ac:dyDescent="0.35">
      <c r="A2108" s="1">
        <v>41039</v>
      </c>
      <c r="B2108">
        <v>2616.2399999999998</v>
      </c>
      <c r="C2108" s="3">
        <f t="shared" si="64"/>
        <v>-1.9493772292903389E-3</v>
      </c>
      <c r="D2108" s="4">
        <f t="shared" si="65"/>
        <v>1.8098690191236302</v>
      </c>
    </row>
    <row r="2109" spans="1:4" x14ac:dyDescent="0.35">
      <c r="A2109" s="1">
        <v>41040</v>
      </c>
      <c r="B2109">
        <v>2615.98</v>
      </c>
      <c r="C2109" s="3">
        <f t="shared" si="64"/>
        <v>-9.9379261841336941E-5</v>
      </c>
      <c r="D2109" s="4">
        <f t="shared" si="65"/>
        <v>1.8097696398617888</v>
      </c>
    </row>
    <row r="2110" spans="1:4" x14ac:dyDescent="0.35">
      <c r="A2110" s="1">
        <v>41043</v>
      </c>
      <c r="B2110">
        <v>2590.2800000000002</v>
      </c>
      <c r="C2110" s="3">
        <f t="shared" si="64"/>
        <v>-9.8242341302302583E-3</v>
      </c>
      <c r="D2110" s="4">
        <f t="shared" si="65"/>
        <v>1.7999454057315587</v>
      </c>
    </row>
    <row r="2111" spans="1:4" x14ac:dyDescent="0.35">
      <c r="A2111" s="1">
        <v>41044</v>
      </c>
      <c r="B2111">
        <v>2580.75</v>
      </c>
      <c r="C2111" s="3">
        <f t="shared" si="64"/>
        <v>-3.6791389347869963E-3</v>
      </c>
      <c r="D2111" s="4">
        <f t="shared" si="65"/>
        <v>1.7962662667967717</v>
      </c>
    </row>
    <row r="2112" spans="1:4" x14ac:dyDescent="0.35">
      <c r="A2112" s="1">
        <v>41045</v>
      </c>
      <c r="B2112">
        <v>2561.56</v>
      </c>
      <c r="C2112" s="3">
        <f t="shared" si="64"/>
        <v>-7.435822919693913E-3</v>
      </c>
      <c r="D2112" s="4">
        <f t="shared" si="65"/>
        <v>1.7888304438770777</v>
      </c>
    </row>
    <row r="2113" spans="1:4" x14ac:dyDescent="0.35">
      <c r="A2113" s="1">
        <v>41046</v>
      </c>
      <c r="B2113">
        <v>2509.0500000000002</v>
      </c>
      <c r="C2113" s="3">
        <f t="shared" si="64"/>
        <v>-2.0499227033526357E-2</v>
      </c>
      <c r="D2113" s="4">
        <f t="shared" si="65"/>
        <v>1.7683312168435514</v>
      </c>
    </row>
    <row r="2114" spans="1:4" x14ac:dyDescent="0.35">
      <c r="A2114" s="1">
        <v>41047</v>
      </c>
      <c r="B2114">
        <v>2478.5300000000002</v>
      </c>
      <c r="C2114" s="3">
        <f t="shared" si="64"/>
        <v>-1.2163966441481877E-2</v>
      </c>
      <c r="D2114" s="4">
        <f t="shared" si="65"/>
        <v>1.7561672504020696</v>
      </c>
    </row>
    <row r="2115" spans="1:4" x14ac:dyDescent="0.35">
      <c r="A2115" s="1">
        <v>41050</v>
      </c>
      <c r="B2115">
        <v>2545.4299999999998</v>
      </c>
      <c r="C2115" s="3">
        <f t="shared" si="64"/>
        <v>2.699180562672221E-2</v>
      </c>
      <c r="D2115" s="4">
        <f t="shared" si="65"/>
        <v>1.7831590560287918</v>
      </c>
    </row>
    <row r="2116" spans="1:4" x14ac:dyDescent="0.35">
      <c r="A2116" s="1">
        <v>41051</v>
      </c>
      <c r="B2116">
        <v>2539.1999999999998</v>
      </c>
      <c r="C2116" s="3">
        <f t="shared" si="64"/>
        <v>-2.4475236011204382E-3</v>
      </c>
      <c r="D2116" s="4">
        <f t="shared" si="65"/>
        <v>1.7807115324276714</v>
      </c>
    </row>
    <row r="2117" spans="1:4" x14ac:dyDescent="0.35">
      <c r="A2117" s="1">
        <v>41052</v>
      </c>
      <c r="B2117">
        <v>2547.08</v>
      </c>
      <c r="C2117" s="3">
        <f t="shared" ref="C2117:C2180" si="66">(B2117/B2116-1)</f>
        <v>3.1033396345305775E-3</v>
      </c>
      <c r="D2117" s="4">
        <f t="shared" ref="D2117:D2180" si="67">+C2117+D2116</f>
        <v>1.783814872062202</v>
      </c>
    </row>
    <row r="2118" spans="1:4" x14ac:dyDescent="0.35">
      <c r="A2118" s="1">
        <v>41053</v>
      </c>
      <c r="B2118">
        <v>2531.35</v>
      </c>
      <c r="C2118" s="3">
        <f t="shared" si="66"/>
        <v>-6.1756992320618487E-3</v>
      </c>
      <c r="D2118" s="4">
        <f t="shared" si="67"/>
        <v>1.7776391728301402</v>
      </c>
    </row>
    <row r="2119" spans="1:4" x14ac:dyDescent="0.35">
      <c r="A2119" s="1">
        <v>41054</v>
      </c>
      <c r="B2119">
        <v>2527.0500000000002</v>
      </c>
      <c r="C2119" s="3">
        <f t="shared" si="66"/>
        <v>-1.6986983230291575E-3</v>
      </c>
      <c r="D2119" s="4">
        <f t="shared" si="67"/>
        <v>1.775940474507111</v>
      </c>
    </row>
    <row r="2120" spans="1:4" x14ac:dyDescent="0.35">
      <c r="A2120" s="1">
        <v>41058</v>
      </c>
      <c r="B2120">
        <v>2558.9699999999998</v>
      </c>
      <c r="C2120" s="3">
        <f t="shared" si="66"/>
        <v>1.2631329020003301E-2</v>
      </c>
      <c r="D2120" s="4">
        <f t="shared" si="67"/>
        <v>1.7885718035271143</v>
      </c>
    </row>
    <row r="2121" spans="1:4" x14ac:dyDescent="0.35">
      <c r="A2121" s="1">
        <v>41059</v>
      </c>
      <c r="B2121">
        <v>2537.4</v>
      </c>
      <c r="C2121" s="3">
        <f t="shared" si="66"/>
        <v>-8.4291726749433638E-3</v>
      </c>
      <c r="D2121" s="4">
        <f t="shared" si="67"/>
        <v>1.7801426308521711</v>
      </c>
    </row>
    <row r="2122" spans="1:4" x14ac:dyDescent="0.35">
      <c r="A2122" s="1">
        <v>41060</v>
      </c>
      <c r="B2122">
        <v>2524.87</v>
      </c>
      <c r="C2122" s="3">
        <f t="shared" si="66"/>
        <v>-4.9381256404193996E-3</v>
      </c>
      <c r="D2122" s="4">
        <f t="shared" si="67"/>
        <v>1.7752045052117515</v>
      </c>
    </row>
    <row r="2123" spans="1:4" x14ac:dyDescent="0.35">
      <c r="A2123" s="1">
        <v>41061</v>
      </c>
      <c r="B2123">
        <v>2458.83</v>
      </c>
      <c r="C2123" s="3">
        <f t="shared" si="66"/>
        <v>-2.6155802080899182E-2</v>
      </c>
      <c r="D2123" s="4">
        <f t="shared" si="67"/>
        <v>1.7490487031308524</v>
      </c>
    </row>
    <row r="2124" spans="1:4" x14ac:dyDescent="0.35">
      <c r="A2124" s="1">
        <v>41064</v>
      </c>
      <c r="B2124">
        <v>2478.13</v>
      </c>
      <c r="C2124" s="3">
        <f t="shared" si="66"/>
        <v>7.8492616406991012E-3</v>
      </c>
      <c r="D2124" s="4">
        <f t="shared" si="67"/>
        <v>1.7568979647715515</v>
      </c>
    </row>
    <row r="2125" spans="1:4" x14ac:dyDescent="0.35">
      <c r="A2125" s="1">
        <v>41065</v>
      </c>
      <c r="B2125">
        <v>2487.5</v>
      </c>
      <c r="C2125" s="3">
        <f t="shared" si="66"/>
        <v>3.7810768603745437E-3</v>
      </c>
      <c r="D2125" s="4">
        <f t="shared" si="67"/>
        <v>1.760679041631926</v>
      </c>
    </row>
    <row r="2126" spans="1:4" x14ac:dyDescent="0.35">
      <c r="A2126" s="1">
        <v>41066</v>
      </c>
      <c r="B2126">
        <v>2546.3200000000002</v>
      </c>
      <c r="C2126" s="3">
        <f t="shared" si="66"/>
        <v>2.3646231155779018E-2</v>
      </c>
      <c r="D2126" s="4">
        <f t="shared" si="67"/>
        <v>1.784325272787705</v>
      </c>
    </row>
    <row r="2127" spans="1:4" x14ac:dyDescent="0.35">
      <c r="A2127" s="1">
        <v>41067</v>
      </c>
      <c r="B2127">
        <v>2535.41</v>
      </c>
      <c r="C2127" s="3">
        <f t="shared" si="66"/>
        <v>-4.2846146595872936E-3</v>
      </c>
      <c r="D2127" s="4">
        <f t="shared" si="67"/>
        <v>1.7800406581281178</v>
      </c>
    </row>
    <row r="2128" spans="1:4" x14ac:dyDescent="0.35">
      <c r="A2128" s="1">
        <v>41068</v>
      </c>
      <c r="B2128">
        <v>2559.21</v>
      </c>
      <c r="C2128" s="3">
        <f t="shared" si="66"/>
        <v>9.3870419379904479E-3</v>
      </c>
      <c r="D2128" s="4">
        <f t="shared" si="67"/>
        <v>1.7894277000661083</v>
      </c>
    </row>
    <row r="2129" spans="1:4" x14ac:dyDescent="0.35">
      <c r="A2129" s="1">
        <v>41071</v>
      </c>
      <c r="B2129">
        <v>2517.1799999999998</v>
      </c>
      <c r="C2129" s="3">
        <f t="shared" si="66"/>
        <v>-1.642303679651147E-2</v>
      </c>
      <c r="D2129" s="4">
        <f t="shared" si="67"/>
        <v>1.7730046632695968</v>
      </c>
    </row>
    <row r="2130" spans="1:4" x14ac:dyDescent="0.35">
      <c r="A2130" s="1">
        <v>41072</v>
      </c>
      <c r="B2130">
        <v>2546.1999999999998</v>
      </c>
      <c r="C2130" s="3">
        <f t="shared" si="66"/>
        <v>1.152877426326282E-2</v>
      </c>
      <c r="D2130" s="4">
        <f t="shared" si="67"/>
        <v>1.7845334375328596</v>
      </c>
    </row>
    <row r="2131" spans="1:4" x14ac:dyDescent="0.35">
      <c r="A2131" s="1">
        <v>41073</v>
      </c>
      <c r="B2131">
        <v>2527.44</v>
      </c>
      <c r="C2131" s="3">
        <f t="shared" si="66"/>
        <v>-7.3678422747622818E-3</v>
      </c>
      <c r="D2131" s="4">
        <f t="shared" si="67"/>
        <v>1.7771655952580974</v>
      </c>
    </row>
    <row r="2132" spans="1:4" x14ac:dyDescent="0.35">
      <c r="A2132" s="1">
        <v>41074</v>
      </c>
      <c r="B2132">
        <v>2539.9699999999998</v>
      </c>
      <c r="C2132" s="3">
        <f t="shared" si="66"/>
        <v>4.9575855411008174E-3</v>
      </c>
      <c r="D2132" s="4">
        <f t="shared" si="67"/>
        <v>1.7821231807991982</v>
      </c>
    </row>
    <row r="2133" spans="1:4" x14ac:dyDescent="0.35">
      <c r="A2133" s="1">
        <v>41075</v>
      </c>
      <c r="B2133">
        <v>2571.23</v>
      </c>
      <c r="C2133" s="3">
        <f t="shared" si="66"/>
        <v>1.230723197518091E-2</v>
      </c>
      <c r="D2133" s="4">
        <f t="shared" si="67"/>
        <v>1.7944304127743791</v>
      </c>
    </row>
    <row r="2134" spans="1:4" x14ac:dyDescent="0.35">
      <c r="A2134" s="1">
        <v>41078</v>
      </c>
      <c r="B2134">
        <v>2592.52</v>
      </c>
      <c r="C2134" s="3">
        <f t="shared" si="66"/>
        <v>8.2800838509196062E-3</v>
      </c>
      <c r="D2134" s="4">
        <f t="shared" si="67"/>
        <v>1.8027104966252987</v>
      </c>
    </row>
    <row r="2135" spans="1:4" x14ac:dyDescent="0.35">
      <c r="A2135" s="1">
        <v>41079</v>
      </c>
      <c r="B2135">
        <v>2620.83</v>
      </c>
      <c r="C2135" s="3">
        <f t="shared" si="66"/>
        <v>1.0919877185132654E-2</v>
      </c>
      <c r="D2135" s="4">
        <f t="shared" si="67"/>
        <v>1.8136303738104314</v>
      </c>
    </row>
    <row r="2136" spans="1:4" x14ac:dyDescent="0.35">
      <c r="A2136" s="1">
        <v>41080</v>
      </c>
      <c r="B2136">
        <v>2623.33</v>
      </c>
      <c r="C2136" s="3">
        <f t="shared" si="66"/>
        <v>9.5389628476483246E-4</v>
      </c>
      <c r="D2136" s="4">
        <f t="shared" si="67"/>
        <v>1.8145842700951962</v>
      </c>
    </row>
    <row r="2137" spans="1:4" x14ac:dyDescent="0.35">
      <c r="A2137" s="1">
        <v>41081</v>
      </c>
      <c r="B2137">
        <v>2556.96</v>
      </c>
      <c r="C2137" s="3">
        <f t="shared" si="66"/>
        <v>-2.5299905082471486E-2</v>
      </c>
      <c r="D2137" s="4">
        <f t="shared" si="67"/>
        <v>1.7892843650127248</v>
      </c>
    </row>
    <row r="2138" spans="1:4" x14ac:dyDescent="0.35">
      <c r="A2138" s="1">
        <v>41082</v>
      </c>
      <c r="B2138">
        <v>2585.5300000000002</v>
      </c>
      <c r="C2138" s="3">
        <f t="shared" si="66"/>
        <v>1.1173424691821587E-2</v>
      </c>
      <c r="D2138" s="4">
        <f t="shared" si="67"/>
        <v>1.8004577897045464</v>
      </c>
    </row>
    <row r="2139" spans="1:4" x14ac:dyDescent="0.35">
      <c r="A2139" s="1">
        <v>41085</v>
      </c>
      <c r="B2139">
        <v>2533.54</v>
      </c>
      <c r="C2139" s="3">
        <f t="shared" si="66"/>
        <v>-2.0108062950342953E-2</v>
      </c>
      <c r="D2139" s="4">
        <f t="shared" si="67"/>
        <v>1.7803497267542034</v>
      </c>
    </row>
    <row r="2140" spans="1:4" x14ac:dyDescent="0.35">
      <c r="A2140" s="1">
        <v>41086</v>
      </c>
      <c r="B2140">
        <v>2549.84</v>
      </c>
      <c r="C2140" s="3">
        <f t="shared" si="66"/>
        <v>6.4336856730109471E-3</v>
      </c>
      <c r="D2140" s="4">
        <f t="shared" si="67"/>
        <v>1.7867834124272144</v>
      </c>
    </row>
    <row r="2141" spans="1:4" x14ac:dyDescent="0.35">
      <c r="A2141" s="1">
        <v>41087</v>
      </c>
      <c r="B2141">
        <v>2565.5300000000002</v>
      </c>
      <c r="C2141" s="3">
        <f t="shared" si="66"/>
        <v>6.1533272675933226E-3</v>
      </c>
      <c r="D2141" s="4">
        <f t="shared" si="67"/>
        <v>1.7929367396948077</v>
      </c>
    </row>
    <row r="2142" spans="1:4" x14ac:dyDescent="0.35">
      <c r="A2142" s="1">
        <v>41088</v>
      </c>
      <c r="B2142">
        <v>2536.65</v>
      </c>
      <c r="C2142" s="3">
        <f t="shared" si="66"/>
        <v>-1.1256933265251234E-2</v>
      </c>
      <c r="D2142" s="4">
        <f t="shared" si="67"/>
        <v>1.7816798064295565</v>
      </c>
    </row>
    <row r="2143" spans="1:4" x14ac:dyDescent="0.35">
      <c r="A2143" s="1">
        <v>41089</v>
      </c>
      <c r="B2143">
        <v>2615.7199999999998</v>
      </c>
      <c r="C2143" s="3">
        <f t="shared" si="66"/>
        <v>3.1171032661186926E-2</v>
      </c>
      <c r="D2143" s="4">
        <f t="shared" si="67"/>
        <v>1.8128508390907434</v>
      </c>
    </row>
    <row r="2144" spans="1:4" x14ac:dyDescent="0.35">
      <c r="A2144" s="1">
        <v>41092</v>
      </c>
      <c r="B2144">
        <v>2625.03</v>
      </c>
      <c r="C2144" s="3">
        <f t="shared" si="66"/>
        <v>3.5592494609515413E-3</v>
      </c>
      <c r="D2144" s="4">
        <f t="shared" si="67"/>
        <v>1.8164100885516949</v>
      </c>
    </row>
    <row r="2145" spans="1:4" x14ac:dyDescent="0.35">
      <c r="A2145" s="1">
        <v>41093</v>
      </c>
      <c r="B2145">
        <v>2645.84</v>
      </c>
      <c r="C2145" s="3">
        <f t="shared" si="66"/>
        <v>7.9275284472939411E-3</v>
      </c>
      <c r="D2145" s="4">
        <f t="shared" si="67"/>
        <v>1.8243376169989889</v>
      </c>
    </row>
    <row r="2146" spans="1:4" x14ac:dyDescent="0.35">
      <c r="A2146" s="1">
        <v>41095</v>
      </c>
      <c r="B2146">
        <v>2647.47</v>
      </c>
      <c r="C2146" s="3">
        <f t="shared" si="66"/>
        <v>6.1606143984516137E-4</v>
      </c>
      <c r="D2146" s="4">
        <f t="shared" si="67"/>
        <v>1.824953678438834</v>
      </c>
    </row>
    <row r="2147" spans="1:4" x14ac:dyDescent="0.35">
      <c r="A2147" s="1">
        <v>41096</v>
      </c>
      <c r="B2147">
        <v>2612.29</v>
      </c>
      <c r="C2147" s="3">
        <f t="shared" si="66"/>
        <v>-1.3288158128326177E-2</v>
      </c>
      <c r="D2147" s="4">
        <f t="shared" si="67"/>
        <v>1.8116655203105079</v>
      </c>
    </row>
    <row r="2148" spans="1:4" x14ac:dyDescent="0.35">
      <c r="A2148" s="1">
        <v>41099</v>
      </c>
      <c r="B2148">
        <v>2610.31</v>
      </c>
      <c r="C2148" s="3">
        <f t="shared" si="66"/>
        <v>-7.5795566342173881E-4</v>
      </c>
      <c r="D2148" s="4">
        <f t="shared" si="67"/>
        <v>1.8109075646470862</v>
      </c>
    </row>
    <row r="2149" spans="1:4" x14ac:dyDescent="0.35">
      <c r="A2149" s="1">
        <v>41100</v>
      </c>
      <c r="B2149">
        <v>2585.52</v>
      </c>
      <c r="C2149" s="3">
        <f t="shared" si="66"/>
        <v>-9.4969563002095247E-3</v>
      </c>
      <c r="D2149" s="4">
        <f t="shared" si="67"/>
        <v>1.8014106083468766</v>
      </c>
    </row>
    <row r="2150" spans="1:4" x14ac:dyDescent="0.35">
      <c r="A2150" s="1">
        <v>41101</v>
      </c>
      <c r="B2150">
        <v>2570.9899999999998</v>
      </c>
      <c r="C2150" s="3">
        <f t="shared" si="66"/>
        <v>-5.6197592747301295E-3</v>
      </c>
      <c r="D2150" s="4">
        <f t="shared" si="67"/>
        <v>1.7957908490721466</v>
      </c>
    </row>
    <row r="2151" spans="1:4" x14ac:dyDescent="0.35">
      <c r="A2151" s="1">
        <v>41102</v>
      </c>
      <c r="B2151">
        <v>2545.3000000000002</v>
      </c>
      <c r="C2151" s="3">
        <f t="shared" si="66"/>
        <v>-9.9922597909752886E-3</v>
      </c>
      <c r="D2151" s="4">
        <f t="shared" si="67"/>
        <v>1.7857985892811712</v>
      </c>
    </row>
    <row r="2152" spans="1:4" x14ac:dyDescent="0.35">
      <c r="A2152" s="1">
        <v>41103</v>
      </c>
      <c r="B2152">
        <v>2584.9699999999998</v>
      </c>
      <c r="C2152" s="3">
        <f t="shared" si="66"/>
        <v>1.5585589125053811E-2</v>
      </c>
      <c r="D2152" s="4">
        <f t="shared" si="67"/>
        <v>1.801384178406225</v>
      </c>
    </row>
    <row r="2153" spans="1:4" x14ac:dyDescent="0.35">
      <c r="A2153" s="1">
        <v>41106</v>
      </c>
      <c r="B2153">
        <v>2577.0500000000002</v>
      </c>
      <c r="C2153" s="3">
        <f t="shared" si="66"/>
        <v>-3.0638653446654063E-3</v>
      </c>
      <c r="D2153" s="4">
        <f t="shared" si="67"/>
        <v>1.7983203130615597</v>
      </c>
    </row>
    <row r="2154" spans="1:4" x14ac:dyDescent="0.35">
      <c r="A2154" s="1">
        <v>41107</v>
      </c>
      <c r="B2154">
        <v>2591.65</v>
      </c>
      <c r="C2154" s="3">
        <f t="shared" si="66"/>
        <v>5.6653926000658217E-3</v>
      </c>
      <c r="D2154" s="4">
        <f t="shared" si="67"/>
        <v>1.8039857056616255</v>
      </c>
    </row>
    <row r="2155" spans="1:4" x14ac:dyDescent="0.35">
      <c r="A2155" s="1">
        <v>41108</v>
      </c>
      <c r="B2155">
        <v>2625.87</v>
      </c>
      <c r="C2155" s="3">
        <f t="shared" si="66"/>
        <v>1.3203943433719667E-2</v>
      </c>
      <c r="D2155" s="4">
        <f t="shared" si="67"/>
        <v>1.8171896490953452</v>
      </c>
    </row>
    <row r="2156" spans="1:4" x14ac:dyDescent="0.35">
      <c r="A2156" s="1">
        <v>41109</v>
      </c>
      <c r="B2156">
        <v>2655.81</v>
      </c>
      <c r="C2156" s="3">
        <f t="shared" si="66"/>
        <v>1.1401935358566817E-2</v>
      </c>
      <c r="D2156" s="4">
        <f t="shared" si="67"/>
        <v>1.828591584453912</v>
      </c>
    </row>
    <row r="2157" spans="1:4" x14ac:dyDescent="0.35">
      <c r="A2157" s="1">
        <v>41110</v>
      </c>
      <c r="B2157">
        <v>2618.04</v>
      </c>
      <c r="C2157" s="3">
        <f t="shared" si="66"/>
        <v>-1.4221649892123267E-2</v>
      </c>
      <c r="D2157" s="4">
        <f t="shared" si="67"/>
        <v>1.8143699345617887</v>
      </c>
    </row>
    <row r="2158" spans="1:4" x14ac:dyDescent="0.35">
      <c r="A2158" s="1">
        <v>41113</v>
      </c>
      <c r="B2158">
        <v>2589.9299999999998</v>
      </c>
      <c r="C2158" s="3">
        <f t="shared" si="66"/>
        <v>-1.0737039922995906E-2</v>
      </c>
      <c r="D2158" s="4">
        <f t="shared" si="67"/>
        <v>1.8036328946387927</v>
      </c>
    </row>
    <row r="2159" spans="1:4" x14ac:dyDescent="0.35">
      <c r="A2159" s="1">
        <v>41114</v>
      </c>
      <c r="B2159">
        <v>2567.46</v>
      </c>
      <c r="C2159" s="3">
        <f t="shared" si="66"/>
        <v>-8.6759101597340127E-3</v>
      </c>
      <c r="D2159" s="4">
        <f t="shared" si="67"/>
        <v>1.7949569844790587</v>
      </c>
    </row>
    <row r="2160" spans="1:4" x14ac:dyDescent="0.35">
      <c r="A2160" s="1">
        <v>41115</v>
      </c>
      <c r="B2160">
        <v>2549.1999999999998</v>
      </c>
      <c r="C2160" s="3">
        <f t="shared" si="66"/>
        <v>-7.1120874327157413E-3</v>
      </c>
      <c r="D2160" s="4">
        <f t="shared" si="67"/>
        <v>1.787844897046343</v>
      </c>
    </row>
    <row r="2161" spans="1:4" x14ac:dyDescent="0.35">
      <c r="A2161" s="1">
        <v>41116</v>
      </c>
      <c r="B2161">
        <v>2584.85</v>
      </c>
      <c r="C2161" s="3">
        <f t="shared" si="66"/>
        <v>1.3984779538678938E-2</v>
      </c>
      <c r="D2161" s="4">
        <f t="shared" si="67"/>
        <v>1.8018296765850219</v>
      </c>
    </row>
    <row r="2162" spans="1:4" x14ac:dyDescent="0.35">
      <c r="A2162" s="1">
        <v>41117</v>
      </c>
      <c r="B2162">
        <v>2647.03</v>
      </c>
      <c r="C2162" s="3">
        <f t="shared" si="66"/>
        <v>2.4055554480917785E-2</v>
      </c>
      <c r="D2162" s="4">
        <f t="shared" si="67"/>
        <v>1.8258852310659397</v>
      </c>
    </row>
    <row r="2163" spans="1:4" x14ac:dyDescent="0.35">
      <c r="A2163" s="1">
        <v>41120</v>
      </c>
      <c r="B2163">
        <v>2642.12</v>
      </c>
      <c r="C2163" s="3">
        <f t="shared" si="66"/>
        <v>-1.8549090867879814E-3</v>
      </c>
      <c r="D2163" s="4">
        <f t="shared" si="67"/>
        <v>1.8240303219791518</v>
      </c>
    </row>
    <row r="2164" spans="1:4" x14ac:dyDescent="0.35">
      <c r="A2164" s="1">
        <v>41121</v>
      </c>
      <c r="B2164">
        <v>2642.53</v>
      </c>
      <c r="C2164" s="3">
        <f t="shared" si="66"/>
        <v>1.5517841733170279E-4</v>
      </c>
      <c r="D2164" s="4">
        <f t="shared" si="67"/>
        <v>1.8241855003964835</v>
      </c>
    </row>
    <row r="2165" spans="1:4" x14ac:dyDescent="0.35">
      <c r="A2165" s="1">
        <v>41122</v>
      </c>
      <c r="B2165">
        <v>2635.13</v>
      </c>
      <c r="C2165" s="3">
        <f t="shared" si="66"/>
        <v>-2.8003466375027264E-3</v>
      </c>
      <c r="D2165" s="4">
        <f t="shared" si="67"/>
        <v>1.8213851537589809</v>
      </c>
    </row>
    <row r="2166" spans="1:4" x14ac:dyDescent="0.35">
      <c r="A2166" s="1">
        <v>41123</v>
      </c>
      <c r="B2166">
        <v>2625.52</v>
      </c>
      <c r="C2166" s="3">
        <f t="shared" si="66"/>
        <v>-3.6468789016101955E-3</v>
      </c>
      <c r="D2166" s="4">
        <f t="shared" si="67"/>
        <v>1.8177382748573707</v>
      </c>
    </row>
    <row r="2167" spans="1:4" x14ac:dyDescent="0.35">
      <c r="A2167" s="1">
        <v>41124</v>
      </c>
      <c r="B2167">
        <v>2676</v>
      </c>
      <c r="C2167" s="3">
        <f t="shared" si="66"/>
        <v>1.9226667479204096E-2</v>
      </c>
      <c r="D2167" s="4">
        <f t="shared" si="67"/>
        <v>1.8369649423365748</v>
      </c>
    </row>
    <row r="2168" spans="1:4" x14ac:dyDescent="0.35">
      <c r="A2168" s="1">
        <v>41127</v>
      </c>
      <c r="B2168">
        <v>2694.09</v>
      </c>
      <c r="C2168" s="3">
        <f t="shared" si="66"/>
        <v>6.760089686098647E-3</v>
      </c>
      <c r="D2168" s="4">
        <f t="shared" si="67"/>
        <v>1.8437250320226735</v>
      </c>
    </row>
    <row r="2169" spans="1:4" x14ac:dyDescent="0.35">
      <c r="A2169" s="1">
        <v>41128</v>
      </c>
      <c r="B2169">
        <v>2717.16</v>
      </c>
      <c r="C2169" s="3">
        <f t="shared" si="66"/>
        <v>8.5631883121943808E-3</v>
      </c>
      <c r="D2169" s="4">
        <f t="shared" si="67"/>
        <v>1.8522882203348678</v>
      </c>
    </row>
    <row r="2170" spans="1:4" x14ac:dyDescent="0.35">
      <c r="A2170" s="1">
        <v>41129</v>
      </c>
      <c r="B2170">
        <v>2714.02</v>
      </c>
      <c r="C2170" s="3">
        <f t="shared" si="66"/>
        <v>-1.1556183662352337E-3</v>
      </c>
      <c r="D2170" s="4">
        <f t="shared" si="67"/>
        <v>1.8511326019686325</v>
      </c>
    </row>
    <row r="2171" spans="1:4" x14ac:dyDescent="0.35">
      <c r="A2171" s="1">
        <v>41130</v>
      </c>
      <c r="B2171">
        <v>2719.61</v>
      </c>
      <c r="C2171" s="3">
        <f t="shared" si="66"/>
        <v>2.0596753155834868E-3</v>
      </c>
      <c r="D2171" s="4">
        <f t="shared" si="67"/>
        <v>1.853192277284216</v>
      </c>
    </row>
    <row r="2172" spans="1:4" x14ac:dyDescent="0.35">
      <c r="A2172" s="1">
        <v>41131</v>
      </c>
      <c r="B2172">
        <v>2722.96</v>
      </c>
      <c r="C2172" s="3">
        <f t="shared" si="66"/>
        <v>1.2317942646187241E-3</v>
      </c>
      <c r="D2172" s="4">
        <f t="shared" si="67"/>
        <v>1.8544240715488347</v>
      </c>
    </row>
    <row r="2173" spans="1:4" x14ac:dyDescent="0.35">
      <c r="A2173" s="1">
        <v>41134</v>
      </c>
      <c r="B2173">
        <v>2728.68</v>
      </c>
      <c r="C2173" s="3">
        <f t="shared" si="66"/>
        <v>2.1006551693745212E-3</v>
      </c>
      <c r="D2173" s="4">
        <f t="shared" si="67"/>
        <v>1.8565247267182092</v>
      </c>
    </row>
    <row r="2174" spans="1:4" x14ac:dyDescent="0.35">
      <c r="A2174" s="1">
        <v>41135</v>
      </c>
      <c r="B2174">
        <v>2727.79</v>
      </c>
      <c r="C2174" s="3">
        <f t="shared" si="66"/>
        <v>-3.2616503217663961E-4</v>
      </c>
      <c r="D2174" s="4">
        <f t="shared" si="67"/>
        <v>1.8561985616860326</v>
      </c>
    </row>
    <row r="2175" spans="1:4" x14ac:dyDescent="0.35">
      <c r="A2175" s="1">
        <v>41136</v>
      </c>
      <c r="B2175">
        <v>2735.47</v>
      </c>
      <c r="C2175" s="3">
        <f t="shared" si="66"/>
        <v>2.8154659999486409E-3</v>
      </c>
      <c r="D2175" s="4">
        <f t="shared" si="67"/>
        <v>1.8590140276859812</v>
      </c>
    </row>
    <row r="2176" spans="1:4" x14ac:dyDescent="0.35">
      <c r="A2176" s="1">
        <v>41137</v>
      </c>
      <c r="B2176">
        <v>2768.09</v>
      </c>
      <c r="C2176" s="3">
        <f t="shared" si="66"/>
        <v>1.1924824618804175E-2</v>
      </c>
      <c r="D2176" s="4">
        <f t="shared" si="67"/>
        <v>1.8709388523047854</v>
      </c>
    </row>
    <row r="2177" spans="1:4" x14ac:dyDescent="0.35">
      <c r="A2177" s="1">
        <v>41138</v>
      </c>
      <c r="B2177">
        <v>2780.3</v>
      </c>
      <c r="C2177" s="3">
        <f t="shared" si="66"/>
        <v>4.4109837469157309E-3</v>
      </c>
      <c r="D2177" s="4">
        <f t="shared" si="67"/>
        <v>1.8753498360517011</v>
      </c>
    </row>
    <row r="2178" spans="1:4" x14ac:dyDescent="0.35">
      <c r="A2178" s="1">
        <v>41141</v>
      </c>
      <c r="B2178">
        <v>2784.33</v>
      </c>
      <c r="C2178" s="3">
        <f t="shared" si="66"/>
        <v>1.4494838686471834E-3</v>
      </c>
      <c r="D2178" s="4">
        <f t="shared" si="67"/>
        <v>1.8767993199203483</v>
      </c>
    </row>
    <row r="2179" spans="1:4" x14ac:dyDescent="0.35">
      <c r="A2179" s="1">
        <v>41142</v>
      </c>
      <c r="B2179">
        <v>2772.201</v>
      </c>
      <c r="C2179" s="3">
        <f t="shared" si="66"/>
        <v>-4.3561646787557695E-3</v>
      </c>
      <c r="D2179" s="4">
        <f t="shared" si="67"/>
        <v>1.8724431552415925</v>
      </c>
    </row>
    <row r="2180" spans="1:4" x14ac:dyDescent="0.35">
      <c r="A2180" s="1">
        <v>41143</v>
      </c>
      <c r="B2180">
        <v>2783.4169999999999</v>
      </c>
      <c r="C2180" s="3">
        <f t="shared" si="66"/>
        <v>4.0458826758953403E-3</v>
      </c>
      <c r="D2180" s="4">
        <f t="shared" si="67"/>
        <v>1.8764890379174879</v>
      </c>
    </row>
    <row r="2181" spans="1:4" x14ac:dyDescent="0.35">
      <c r="A2181" s="1">
        <v>41144</v>
      </c>
      <c r="B2181">
        <v>2762.0210000000002</v>
      </c>
      <c r="C2181" s="3">
        <f t="shared" ref="C2181:C2244" si="68">(B2181/B2180-1)</f>
        <v>-7.686954559808945E-3</v>
      </c>
      <c r="D2181" s="4">
        <f t="shared" ref="D2181:D2244" si="69">+C2181+D2180</f>
        <v>1.8688020833576791</v>
      </c>
    </row>
    <row r="2182" spans="1:4" x14ac:dyDescent="0.35">
      <c r="A2182" s="1">
        <v>41145</v>
      </c>
      <c r="B2182">
        <v>2778.0529999999999</v>
      </c>
      <c r="C2182" s="3">
        <f t="shared" si="68"/>
        <v>5.8044453680836661E-3</v>
      </c>
      <c r="D2182" s="4">
        <f t="shared" si="69"/>
        <v>1.8746065287257627</v>
      </c>
    </row>
    <row r="2183" spans="1:4" x14ac:dyDescent="0.35">
      <c r="A2183" s="1">
        <v>41148</v>
      </c>
      <c r="B2183">
        <v>2782.5459999999998</v>
      </c>
      <c r="C2183" s="3">
        <f t="shared" si="68"/>
        <v>1.6173197559585795E-3</v>
      </c>
      <c r="D2183" s="4">
        <f t="shared" si="69"/>
        <v>1.8762238484817213</v>
      </c>
    </row>
    <row r="2184" spans="1:4" x14ac:dyDescent="0.35">
      <c r="A2184" s="1">
        <v>41149</v>
      </c>
      <c r="B2184">
        <v>2782.6889999999999</v>
      </c>
      <c r="C2184" s="3">
        <f t="shared" si="68"/>
        <v>5.1391782921017537E-5</v>
      </c>
      <c r="D2184" s="4">
        <f t="shared" si="69"/>
        <v>1.8762752402646423</v>
      </c>
    </row>
    <row r="2185" spans="1:4" x14ac:dyDescent="0.35">
      <c r="A2185" s="1">
        <v>41150</v>
      </c>
      <c r="B2185">
        <v>2783.9969999999998</v>
      </c>
      <c r="C2185" s="3">
        <f t="shared" si="68"/>
        <v>4.7004893468161058E-4</v>
      </c>
      <c r="D2185" s="4">
        <f t="shared" si="69"/>
        <v>1.8767452891993239</v>
      </c>
    </row>
    <row r="2186" spans="1:4" x14ac:dyDescent="0.35">
      <c r="A2186" s="1">
        <v>41151</v>
      </c>
      <c r="B2186">
        <v>2753.74</v>
      </c>
      <c r="C2186" s="3">
        <f t="shared" si="68"/>
        <v>-1.0868186998764795E-2</v>
      </c>
      <c r="D2186" s="4">
        <f t="shared" si="69"/>
        <v>1.8658771022005591</v>
      </c>
    </row>
    <row r="2187" spans="1:4" x14ac:dyDescent="0.35">
      <c r="A2187" s="1">
        <v>41152</v>
      </c>
      <c r="B2187">
        <v>2772.2359999999999</v>
      </c>
      <c r="C2187" s="3">
        <f t="shared" si="68"/>
        <v>6.7166834922687269E-3</v>
      </c>
      <c r="D2187" s="4">
        <f t="shared" si="69"/>
        <v>1.8725937856928279</v>
      </c>
    </row>
    <row r="2188" spans="1:4" x14ac:dyDescent="0.35">
      <c r="A2188" s="1">
        <v>41156</v>
      </c>
      <c r="B2188">
        <v>2772.027</v>
      </c>
      <c r="C2188" s="3">
        <f t="shared" si="68"/>
        <v>-7.5390406877318128E-5</v>
      </c>
      <c r="D2188" s="4">
        <f t="shared" si="69"/>
        <v>1.8725183952859505</v>
      </c>
    </row>
    <row r="2189" spans="1:4" x14ac:dyDescent="0.35">
      <c r="A2189" s="1">
        <v>41157</v>
      </c>
      <c r="B2189">
        <v>2766.9540000000002</v>
      </c>
      <c r="C2189" s="3">
        <f t="shared" si="68"/>
        <v>-1.8300687547415651E-3</v>
      </c>
      <c r="D2189" s="4">
        <f t="shared" si="69"/>
        <v>1.8706883265312091</v>
      </c>
    </row>
    <row r="2190" spans="1:4" x14ac:dyDescent="0.35">
      <c r="A2190" s="1">
        <v>41158</v>
      </c>
      <c r="B2190">
        <v>2829.7080000000001</v>
      </c>
      <c r="C2190" s="3">
        <f t="shared" si="68"/>
        <v>2.2679813253129621E-2</v>
      </c>
      <c r="D2190" s="4">
        <f t="shared" si="69"/>
        <v>1.8933681397843387</v>
      </c>
    </row>
    <row r="2191" spans="1:4" x14ac:dyDescent="0.35">
      <c r="A2191" s="1">
        <v>41159</v>
      </c>
      <c r="B2191">
        <v>2825.107</v>
      </c>
      <c r="C2191" s="3">
        <f t="shared" si="68"/>
        <v>-1.6259628201921172E-3</v>
      </c>
      <c r="D2191" s="4">
        <f t="shared" si="69"/>
        <v>1.8917421769641467</v>
      </c>
    </row>
    <row r="2192" spans="1:4" x14ac:dyDescent="0.35">
      <c r="A2192" s="1">
        <v>41162</v>
      </c>
      <c r="B2192">
        <v>2788.3519999999999</v>
      </c>
      <c r="C2192" s="3">
        <f t="shared" si="68"/>
        <v>-1.3010126696086255E-2</v>
      </c>
      <c r="D2192" s="4">
        <f t="shared" si="69"/>
        <v>1.8787320502680604</v>
      </c>
    </row>
    <row r="2193" spans="1:4" x14ac:dyDescent="0.35">
      <c r="A2193" s="1">
        <v>41163</v>
      </c>
      <c r="B2193">
        <v>2784.893</v>
      </c>
      <c r="C2193" s="3">
        <f t="shared" si="68"/>
        <v>-1.2405176964743747E-3</v>
      </c>
      <c r="D2193" s="4">
        <f t="shared" si="69"/>
        <v>1.877491532571586</v>
      </c>
    </row>
    <row r="2194" spans="1:4" x14ac:dyDescent="0.35">
      <c r="A2194" s="1">
        <v>41164</v>
      </c>
      <c r="B2194">
        <v>2791.6840000000002</v>
      </c>
      <c r="C2194" s="3">
        <f t="shared" si="68"/>
        <v>2.4385137956826064E-3</v>
      </c>
      <c r="D2194" s="4">
        <f t="shared" si="69"/>
        <v>1.8799300463672686</v>
      </c>
    </row>
    <row r="2195" spans="1:4" x14ac:dyDescent="0.35">
      <c r="A2195" s="1">
        <v>41165</v>
      </c>
      <c r="B2195">
        <v>2831.346</v>
      </c>
      <c r="C2195" s="3">
        <f t="shared" si="68"/>
        <v>1.4207195370249615E-2</v>
      </c>
      <c r="D2195" s="4">
        <f t="shared" si="69"/>
        <v>1.8941372417375182</v>
      </c>
    </row>
    <row r="2196" spans="1:4" x14ac:dyDescent="0.35">
      <c r="A2196" s="1">
        <v>41166</v>
      </c>
      <c r="B2196">
        <v>2855.2339999999999</v>
      </c>
      <c r="C2196" s="3">
        <f t="shared" si="68"/>
        <v>8.4369766181879857E-3</v>
      </c>
      <c r="D2196" s="4">
        <f t="shared" si="69"/>
        <v>1.9025742183557062</v>
      </c>
    </row>
    <row r="2197" spans="1:4" x14ac:dyDescent="0.35">
      <c r="A2197" s="1">
        <v>41169</v>
      </c>
      <c r="B2197">
        <v>2856.4389999999999</v>
      </c>
      <c r="C2197" s="3">
        <f t="shared" si="68"/>
        <v>4.2203195955226036E-4</v>
      </c>
      <c r="D2197" s="4">
        <f t="shared" si="69"/>
        <v>1.9029962503152584</v>
      </c>
    </row>
    <row r="2198" spans="1:4" x14ac:dyDescent="0.35">
      <c r="A2198" s="1">
        <v>41170</v>
      </c>
      <c r="B2198">
        <v>2857.3829999999998</v>
      </c>
      <c r="C2198" s="3">
        <f t="shared" si="68"/>
        <v>3.3048141409630638E-4</v>
      </c>
      <c r="D2198" s="4">
        <f t="shared" si="69"/>
        <v>1.9033267317293547</v>
      </c>
    </row>
    <row r="2199" spans="1:4" x14ac:dyDescent="0.35">
      <c r="A2199" s="1">
        <v>41171</v>
      </c>
      <c r="B2199">
        <v>2864.0329999999999</v>
      </c>
      <c r="C2199" s="3">
        <f t="shared" si="68"/>
        <v>2.3273043900660095E-3</v>
      </c>
      <c r="D2199" s="4">
        <f t="shared" si="69"/>
        <v>1.9056540361194207</v>
      </c>
    </row>
    <row r="2200" spans="1:4" x14ac:dyDescent="0.35">
      <c r="A2200" s="1">
        <v>41172</v>
      </c>
      <c r="B2200">
        <v>2861.6970000000001</v>
      </c>
      <c r="C2200" s="3">
        <f t="shared" si="68"/>
        <v>-8.156330600938011E-4</v>
      </c>
      <c r="D2200" s="4">
        <f t="shared" si="69"/>
        <v>1.9048384030593271</v>
      </c>
    </row>
    <row r="2201" spans="1:4" x14ac:dyDescent="0.35">
      <c r="A2201" s="1">
        <v>41173</v>
      </c>
      <c r="B2201">
        <v>2861.6370000000002</v>
      </c>
      <c r="C2201" s="3">
        <f t="shared" si="68"/>
        <v>-2.0966580319248251E-5</v>
      </c>
      <c r="D2201" s="4">
        <f t="shared" si="69"/>
        <v>1.9048174364790078</v>
      </c>
    </row>
    <row r="2202" spans="1:4" x14ac:dyDescent="0.35">
      <c r="A2202" s="1">
        <v>41176</v>
      </c>
      <c r="B2202">
        <v>2843.9839999999999</v>
      </c>
      <c r="C2202" s="3">
        <f t="shared" si="68"/>
        <v>-6.1688467125635693E-3</v>
      </c>
      <c r="D2202" s="4">
        <f t="shared" si="69"/>
        <v>1.8986485897664442</v>
      </c>
    </row>
    <row r="2203" spans="1:4" x14ac:dyDescent="0.35">
      <c r="A2203" s="1">
        <v>41177</v>
      </c>
      <c r="B2203">
        <v>2804.5279999999998</v>
      </c>
      <c r="C2203" s="3">
        <f t="shared" si="68"/>
        <v>-1.3873495772128153E-2</v>
      </c>
      <c r="D2203" s="4">
        <f t="shared" si="69"/>
        <v>1.8847750939943162</v>
      </c>
    </row>
    <row r="2204" spans="1:4" x14ac:dyDescent="0.35">
      <c r="A2204" s="1">
        <v>41178</v>
      </c>
      <c r="B2204">
        <v>2781.63</v>
      </c>
      <c r="C2204" s="3">
        <f t="shared" si="68"/>
        <v>-8.1646537313943002E-3</v>
      </c>
      <c r="D2204" s="4">
        <f t="shared" si="69"/>
        <v>1.876610440262922</v>
      </c>
    </row>
    <row r="2205" spans="1:4" x14ac:dyDescent="0.35">
      <c r="A2205" s="1">
        <v>41179</v>
      </c>
      <c r="B2205">
        <v>2821.596</v>
      </c>
      <c r="C2205" s="3">
        <f t="shared" si="68"/>
        <v>1.4367834686856318E-2</v>
      </c>
      <c r="D2205" s="4">
        <f t="shared" si="69"/>
        <v>1.8909782749497783</v>
      </c>
    </row>
    <row r="2206" spans="1:4" x14ac:dyDescent="0.35">
      <c r="A2206" s="1">
        <v>41180</v>
      </c>
      <c r="B2206">
        <v>2799.1930000000002</v>
      </c>
      <c r="C2206" s="3">
        <f t="shared" si="68"/>
        <v>-7.9398326337292158E-3</v>
      </c>
      <c r="D2206" s="4">
        <f t="shared" si="69"/>
        <v>1.8830384423160491</v>
      </c>
    </row>
    <row r="2207" spans="1:4" x14ac:dyDescent="0.35">
      <c r="A2207" s="1">
        <v>41183</v>
      </c>
      <c r="B2207">
        <v>2794.2750000000001</v>
      </c>
      <c r="C2207" s="3">
        <f t="shared" si="68"/>
        <v>-1.7569349451789229E-3</v>
      </c>
      <c r="D2207" s="4">
        <f t="shared" si="69"/>
        <v>1.8812815073708702</v>
      </c>
    </row>
    <row r="2208" spans="1:4" x14ac:dyDescent="0.35">
      <c r="A2208" s="1">
        <v>41184</v>
      </c>
      <c r="B2208">
        <v>2799.288</v>
      </c>
      <c r="C2208" s="3">
        <f t="shared" si="68"/>
        <v>1.7940252838393178E-3</v>
      </c>
      <c r="D2208" s="4">
        <f t="shared" si="69"/>
        <v>1.8830755326547095</v>
      </c>
    </row>
    <row r="2209" spans="1:4" x14ac:dyDescent="0.35">
      <c r="A2209" s="1">
        <v>41185</v>
      </c>
      <c r="B2209">
        <v>2818.8380000000002</v>
      </c>
      <c r="C2209" s="3">
        <f t="shared" si="68"/>
        <v>6.9839187679152648E-3</v>
      </c>
      <c r="D2209" s="4">
        <f t="shared" si="69"/>
        <v>1.8900594514226248</v>
      </c>
    </row>
    <row r="2210" spans="1:4" x14ac:dyDescent="0.35">
      <c r="A2210" s="1">
        <v>41186</v>
      </c>
      <c r="B2210">
        <v>2828.5990000000002</v>
      </c>
      <c r="C2210" s="3">
        <f t="shared" si="68"/>
        <v>3.462774377243294E-3</v>
      </c>
      <c r="D2210" s="4">
        <f t="shared" si="69"/>
        <v>1.8935222257998681</v>
      </c>
    </row>
    <row r="2211" spans="1:4" x14ac:dyDescent="0.35">
      <c r="A2211" s="1">
        <v>41187</v>
      </c>
      <c r="B2211">
        <v>2811.944</v>
      </c>
      <c r="C2211" s="3">
        <f t="shared" si="68"/>
        <v>-5.8880739192795906E-3</v>
      </c>
      <c r="D2211" s="4">
        <f t="shared" si="69"/>
        <v>1.8876341518805884</v>
      </c>
    </row>
    <row r="2212" spans="1:4" x14ac:dyDescent="0.35">
      <c r="A2212" s="1">
        <v>41190</v>
      </c>
      <c r="B2212">
        <v>2786.924</v>
      </c>
      <c r="C2212" s="3">
        <f t="shared" si="68"/>
        <v>-8.8977589880879782E-3</v>
      </c>
      <c r="D2212" s="4">
        <f t="shared" si="69"/>
        <v>1.8787363928925003</v>
      </c>
    </row>
    <row r="2213" spans="1:4" x14ac:dyDescent="0.35">
      <c r="A2213" s="1">
        <v>41191</v>
      </c>
      <c r="B2213">
        <v>2741.92</v>
      </c>
      <c r="C2213" s="3">
        <f t="shared" si="68"/>
        <v>-1.6148269561710338E-2</v>
      </c>
      <c r="D2213" s="4">
        <f t="shared" si="69"/>
        <v>1.8625881233307899</v>
      </c>
    </row>
    <row r="2214" spans="1:4" x14ac:dyDescent="0.35">
      <c r="A2214" s="1">
        <v>41192</v>
      </c>
      <c r="B2214">
        <v>2728.5439999999999</v>
      </c>
      <c r="C2214" s="3">
        <f t="shared" si="68"/>
        <v>-4.8783334305888548E-3</v>
      </c>
      <c r="D2214" s="4">
        <f t="shared" si="69"/>
        <v>1.8577097899002011</v>
      </c>
    </row>
    <row r="2215" spans="1:4" x14ac:dyDescent="0.35">
      <c r="A2215" s="1">
        <v>41193</v>
      </c>
      <c r="B2215">
        <v>2719.2060000000001</v>
      </c>
      <c r="C2215" s="3">
        <f t="shared" si="68"/>
        <v>-3.4223380674820447E-3</v>
      </c>
      <c r="D2215" s="4">
        <f t="shared" si="69"/>
        <v>1.854287451832719</v>
      </c>
    </row>
    <row r="2216" spans="1:4" x14ac:dyDescent="0.35">
      <c r="A2216" s="1">
        <v>41194</v>
      </c>
      <c r="B2216">
        <v>2720.143</v>
      </c>
      <c r="C2216" s="3">
        <f t="shared" si="68"/>
        <v>3.4458588279084879E-4</v>
      </c>
      <c r="D2216" s="4">
        <f t="shared" si="69"/>
        <v>1.8546320377155099</v>
      </c>
    </row>
    <row r="2217" spans="1:4" x14ac:dyDescent="0.35">
      <c r="A2217" s="1">
        <v>41197</v>
      </c>
      <c r="B2217">
        <v>2739.875</v>
      </c>
      <c r="C2217" s="3">
        <f t="shared" si="68"/>
        <v>7.2540303947254969E-3</v>
      </c>
      <c r="D2217" s="4">
        <f t="shared" si="69"/>
        <v>1.8618860681102354</v>
      </c>
    </row>
    <row r="2218" spans="1:4" x14ac:dyDescent="0.35">
      <c r="A2218" s="1">
        <v>41198</v>
      </c>
      <c r="B2218">
        <v>2778.3780000000002</v>
      </c>
      <c r="C2218" s="3">
        <f t="shared" si="68"/>
        <v>1.4052830877321121E-2</v>
      </c>
      <c r="D2218" s="4">
        <f t="shared" si="69"/>
        <v>1.8759388989875565</v>
      </c>
    </row>
    <row r="2219" spans="1:4" x14ac:dyDescent="0.35">
      <c r="A2219" s="1">
        <v>41199</v>
      </c>
      <c r="B2219">
        <v>2775.6239999999998</v>
      </c>
      <c r="C2219" s="3">
        <f t="shared" si="68"/>
        <v>-9.9122581592581138E-4</v>
      </c>
      <c r="D2219" s="4">
        <f t="shared" si="69"/>
        <v>1.8749476731716306</v>
      </c>
    </row>
    <row r="2220" spans="1:4" x14ac:dyDescent="0.35">
      <c r="A2220" s="1">
        <v>41200</v>
      </c>
      <c r="B2220">
        <v>2744.1689999999999</v>
      </c>
      <c r="C2220" s="3">
        <f t="shared" si="68"/>
        <v>-1.133258683452798E-2</v>
      </c>
      <c r="D2220" s="4">
        <f t="shared" si="69"/>
        <v>1.8636150863371026</v>
      </c>
    </row>
    <row r="2221" spans="1:4" x14ac:dyDescent="0.35">
      <c r="A2221" s="1">
        <v>41201</v>
      </c>
      <c r="B2221">
        <v>2678.3150000000001</v>
      </c>
      <c r="C2221" s="3">
        <f t="shared" si="68"/>
        <v>-2.3997793138833545E-2</v>
      </c>
      <c r="D2221" s="4">
        <f t="shared" si="69"/>
        <v>1.8396172931982691</v>
      </c>
    </row>
    <row r="2222" spans="1:4" x14ac:dyDescent="0.35">
      <c r="A2222" s="1">
        <v>41204</v>
      </c>
      <c r="B2222">
        <v>2694.5569999999998</v>
      </c>
      <c r="C2222" s="3">
        <f t="shared" si="68"/>
        <v>6.06426055187681E-3</v>
      </c>
      <c r="D2222" s="4">
        <f t="shared" si="69"/>
        <v>1.8456815537501459</v>
      </c>
    </row>
    <row r="2223" spans="1:4" x14ac:dyDescent="0.35">
      <c r="A2223" s="1">
        <v>41205</v>
      </c>
      <c r="B2223">
        <v>2666.02</v>
      </c>
      <c r="C2223" s="3">
        <f t="shared" si="68"/>
        <v>-1.0590609142801521E-2</v>
      </c>
      <c r="D2223" s="4">
        <f t="shared" si="69"/>
        <v>1.8350909446073445</v>
      </c>
    </row>
    <row r="2224" spans="1:4" x14ac:dyDescent="0.35">
      <c r="A2224" s="1">
        <v>41206</v>
      </c>
      <c r="B2224">
        <v>2655.5540000000001</v>
      </c>
      <c r="C2224" s="3">
        <f t="shared" si="68"/>
        <v>-3.9257019827307893E-3</v>
      </c>
      <c r="D2224" s="4">
        <f t="shared" si="69"/>
        <v>1.8311652426246137</v>
      </c>
    </row>
    <row r="2225" spans="1:4" x14ac:dyDescent="0.35">
      <c r="A2225" s="1">
        <v>41207</v>
      </c>
      <c r="B2225">
        <v>2657.6570000000002</v>
      </c>
      <c r="C2225" s="3">
        <f t="shared" si="68"/>
        <v>7.9192515008164044E-4</v>
      </c>
      <c r="D2225" s="4">
        <f t="shared" si="69"/>
        <v>1.8319571677746953</v>
      </c>
    </row>
    <row r="2226" spans="1:4" x14ac:dyDescent="0.35">
      <c r="A2226" s="1">
        <v>41208</v>
      </c>
      <c r="B2226">
        <v>2665.8330000000001</v>
      </c>
      <c r="C2226" s="3">
        <f t="shared" si="68"/>
        <v>3.0763939816160768E-3</v>
      </c>
      <c r="D2226" s="4">
        <f t="shared" si="69"/>
        <v>1.8350335617563114</v>
      </c>
    </row>
    <row r="2227" spans="1:4" x14ac:dyDescent="0.35">
      <c r="A2227" s="1">
        <v>41213</v>
      </c>
      <c r="B2227">
        <v>2647.9189999999999</v>
      </c>
      <c r="C2227" s="3">
        <f t="shared" si="68"/>
        <v>-6.7198507933543539E-3</v>
      </c>
      <c r="D2227" s="4">
        <f t="shared" si="69"/>
        <v>1.828313710962957</v>
      </c>
    </row>
    <row r="2228" spans="1:4" x14ac:dyDescent="0.35">
      <c r="A2228" s="1">
        <v>41214</v>
      </c>
      <c r="B2228">
        <v>2687.5149999999999</v>
      </c>
      <c r="C2228" s="3">
        <f t="shared" si="68"/>
        <v>1.4953629623866815E-2</v>
      </c>
      <c r="D2228" s="4">
        <f t="shared" si="69"/>
        <v>1.8432673405868238</v>
      </c>
    </row>
    <row r="2229" spans="1:4" x14ac:dyDescent="0.35">
      <c r="A2229" s="1">
        <v>41215</v>
      </c>
      <c r="B2229">
        <v>2656.2750000000001</v>
      </c>
      <c r="C2229" s="3">
        <f t="shared" si="68"/>
        <v>-1.1624121167695733E-2</v>
      </c>
      <c r="D2229" s="4">
        <f t="shared" si="69"/>
        <v>1.8316432194191281</v>
      </c>
    </row>
    <row r="2230" spans="1:4" x14ac:dyDescent="0.35">
      <c r="A2230" s="1">
        <v>41218</v>
      </c>
      <c r="B2230">
        <v>2672.9079999999999</v>
      </c>
      <c r="C2230" s="3">
        <f t="shared" si="68"/>
        <v>6.2617763597518916E-3</v>
      </c>
      <c r="D2230" s="4">
        <f t="shared" si="69"/>
        <v>1.83790499577888</v>
      </c>
    </row>
    <row r="2231" spans="1:4" x14ac:dyDescent="0.35">
      <c r="A2231" s="1">
        <v>41219</v>
      </c>
      <c r="B2231">
        <v>2681.049</v>
      </c>
      <c r="C2231" s="3">
        <f t="shared" si="68"/>
        <v>3.0457464304793902E-3</v>
      </c>
      <c r="D2231" s="4">
        <f t="shared" si="69"/>
        <v>1.8409507422093594</v>
      </c>
    </row>
    <row r="2232" spans="1:4" x14ac:dyDescent="0.35">
      <c r="A2232" s="1">
        <v>41220</v>
      </c>
      <c r="B2232">
        <v>2612.6860000000001</v>
      </c>
      <c r="C2232" s="3">
        <f t="shared" si="68"/>
        <v>-2.5498601480241412E-2</v>
      </c>
      <c r="D2232" s="4">
        <f t="shared" si="69"/>
        <v>1.815452140729118</v>
      </c>
    </row>
    <row r="2233" spans="1:4" x14ac:dyDescent="0.35">
      <c r="A2233" s="1">
        <v>41221</v>
      </c>
      <c r="B2233">
        <v>2572.567</v>
      </c>
      <c r="C2233" s="3">
        <f t="shared" si="68"/>
        <v>-1.5355461773822077E-2</v>
      </c>
      <c r="D2233" s="4">
        <f t="shared" si="69"/>
        <v>1.8000966789552959</v>
      </c>
    </row>
    <row r="2234" spans="1:4" x14ac:dyDescent="0.35">
      <c r="A2234" s="1">
        <v>41222</v>
      </c>
      <c r="B2234">
        <v>2584.098</v>
      </c>
      <c r="C2234" s="3">
        <f t="shared" si="68"/>
        <v>4.4822933668977605E-3</v>
      </c>
      <c r="D2234" s="4">
        <f t="shared" si="69"/>
        <v>1.8045789723221937</v>
      </c>
    </row>
    <row r="2235" spans="1:4" x14ac:dyDescent="0.35">
      <c r="A2235" s="1">
        <v>41225</v>
      </c>
      <c r="B2235">
        <v>2582.7739999999999</v>
      </c>
      <c r="C2235" s="3">
        <f t="shared" si="68"/>
        <v>-5.1236446914937339E-4</v>
      </c>
      <c r="D2235" s="4">
        <f t="shared" si="69"/>
        <v>1.8040666078530443</v>
      </c>
    </row>
    <row r="2236" spans="1:4" x14ac:dyDescent="0.35">
      <c r="A2236" s="1">
        <v>41226</v>
      </c>
      <c r="B2236">
        <v>2561.8589999999999</v>
      </c>
      <c r="C2236" s="3">
        <f t="shared" si="68"/>
        <v>-8.0978823543987888E-3</v>
      </c>
      <c r="D2236" s="4">
        <f t="shared" si="69"/>
        <v>1.7959687254986454</v>
      </c>
    </row>
    <row r="2237" spans="1:4" x14ac:dyDescent="0.35">
      <c r="A2237" s="1">
        <v>41227</v>
      </c>
      <c r="B2237">
        <v>2531.87</v>
      </c>
      <c r="C2237" s="3">
        <f t="shared" si="68"/>
        <v>-1.1705952591458013E-2</v>
      </c>
      <c r="D2237" s="4">
        <f t="shared" si="69"/>
        <v>1.7842627729071874</v>
      </c>
    </row>
    <row r="2238" spans="1:4" x14ac:dyDescent="0.35">
      <c r="A2238" s="1">
        <v>41228</v>
      </c>
      <c r="B2238">
        <v>2524.3560000000002</v>
      </c>
      <c r="C2238" s="3">
        <f t="shared" si="68"/>
        <v>-2.967766907463476E-3</v>
      </c>
      <c r="D2238" s="4">
        <f t="shared" si="69"/>
        <v>1.7812950059997239</v>
      </c>
    </row>
    <row r="2239" spans="1:4" x14ac:dyDescent="0.35">
      <c r="A2239" s="1">
        <v>41229</v>
      </c>
      <c r="B2239">
        <v>2534.1559999999999</v>
      </c>
      <c r="C2239" s="3">
        <f t="shared" si="68"/>
        <v>3.8821782664568705E-3</v>
      </c>
      <c r="D2239" s="4">
        <f t="shared" si="69"/>
        <v>1.7851771842661808</v>
      </c>
    </row>
    <row r="2240" spans="1:4" x14ac:dyDescent="0.35">
      <c r="A2240" s="1">
        <v>41232</v>
      </c>
      <c r="B2240">
        <v>2595.828</v>
      </c>
      <c r="C2240" s="3">
        <f t="shared" si="68"/>
        <v>2.433630763062733E-2</v>
      </c>
      <c r="D2240" s="4">
        <f t="shared" si="69"/>
        <v>1.8095134918968081</v>
      </c>
    </row>
    <row r="2241" spans="1:4" x14ac:dyDescent="0.35">
      <c r="A2241" s="1">
        <v>41233</v>
      </c>
      <c r="B2241">
        <v>2594.6640000000002</v>
      </c>
      <c r="C2241" s="3">
        <f t="shared" si="68"/>
        <v>-4.4841183622323921E-4</v>
      </c>
      <c r="D2241" s="4">
        <f t="shared" si="69"/>
        <v>1.8090650800605848</v>
      </c>
    </row>
    <row r="2242" spans="1:4" x14ac:dyDescent="0.35">
      <c r="A2242" s="1">
        <v>41234</v>
      </c>
      <c r="B2242">
        <v>2600.4769999999999</v>
      </c>
      <c r="C2242" s="3">
        <f t="shared" si="68"/>
        <v>2.2403671535118352E-3</v>
      </c>
      <c r="D2242" s="4">
        <f t="shared" si="69"/>
        <v>1.8113054472140966</v>
      </c>
    </row>
    <row r="2243" spans="1:4" x14ac:dyDescent="0.35">
      <c r="A2243" s="1">
        <v>41236</v>
      </c>
      <c r="B2243">
        <v>2639.59</v>
      </c>
      <c r="C2243" s="3">
        <f t="shared" si="68"/>
        <v>1.5040702148106044E-2</v>
      </c>
      <c r="D2243" s="4">
        <f t="shared" si="69"/>
        <v>1.8263461493622026</v>
      </c>
    </row>
    <row r="2244" spans="1:4" x14ac:dyDescent="0.35">
      <c r="A2244" s="1">
        <v>41239</v>
      </c>
      <c r="B2244">
        <v>2651.6689999999999</v>
      </c>
      <c r="C2244" s="3">
        <f t="shared" si="68"/>
        <v>4.5760894684401254E-3</v>
      </c>
      <c r="D2244" s="4">
        <f t="shared" si="69"/>
        <v>1.8309222388306428</v>
      </c>
    </row>
    <row r="2245" spans="1:4" x14ac:dyDescent="0.35">
      <c r="A2245" s="1">
        <v>41240</v>
      </c>
      <c r="B2245">
        <v>2641.4229999999998</v>
      </c>
      <c r="C2245" s="3">
        <f t="shared" ref="C2245:C2308" si="70">(B2245/B2244-1)</f>
        <v>-3.8639815150383061E-3</v>
      </c>
      <c r="D2245" s="4">
        <f t="shared" ref="D2245:D2308" si="71">+C2245+D2244</f>
        <v>1.8270582573156045</v>
      </c>
    </row>
    <row r="2246" spans="1:4" x14ac:dyDescent="0.35">
      <c r="A2246" s="1">
        <v>41241</v>
      </c>
      <c r="B2246">
        <v>2665.27</v>
      </c>
      <c r="C2246" s="3">
        <f t="shared" si="70"/>
        <v>9.0280882690882969E-3</v>
      </c>
      <c r="D2246" s="4">
        <f t="shared" si="71"/>
        <v>1.8360863455846927</v>
      </c>
    </row>
    <row r="2247" spans="1:4" x14ac:dyDescent="0.35">
      <c r="A2247" s="1">
        <v>41242</v>
      </c>
      <c r="B2247">
        <v>2680.0340000000001</v>
      </c>
      <c r="C2247" s="3">
        <f t="shared" si="70"/>
        <v>5.5394012614107258E-3</v>
      </c>
      <c r="D2247" s="4">
        <f t="shared" si="71"/>
        <v>1.8416257468461035</v>
      </c>
    </row>
    <row r="2248" spans="1:4" x14ac:dyDescent="0.35">
      <c r="A2248" s="1">
        <v>41243</v>
      </c>
      <c r="B2248">
        <v>2677.8789999999999</v>
      </c>
      <c r="C2248" s="3">
        <f t="shared" si="70"/>
        <v>-8.0409427641592313E-4</v>
      </c>
      <c r="D2248" s="4">
        <f t="shared" si="71"/>
        <v>1.8408216525696877</v>
      </c>
    </row>
    <row r="2249" spans="1:4" x14ac:dyDescent="0.35">
      <c r="A2249" s="1">
        <v>41246</v>
      </c>
      <c r="B2249">
        <v>2671.8359999999998</v>
      </c>
      <c r="C2249" s="3">
        <f t="shared" si="70"/>
        <v>-2.2566366889616996E-3</v>
      </c>
      <c r="D2249" s="4">
        <f t="shared" si="71"/>
        <v>1.8385650158807261</v>
      </c>
    </row>
    <row r="2250" spans="1:4" x14ac:dyDescent="0.35">
      <c r="A2250" s="1">
        <v>41247</v>
      </c>
      <c r="B2250">
        <v>2667.8870000000002</v>
      </c>
      <c r="C2250" s="3">
        <f t="shared" si="70"/>
        <v>-1.4780098778516271E-3</v>
      </c>
      <c r="D2250" s="4">
        <f t="shared" si="71"/>
        <v>1.8370870060028746</v>
      </c>
    </row>
    <row r="2251" spans="1:4" x14ac:dyDescent="0.35">
      <c r="A2251" s="1">
        <v>41248</v>
      </c>
      <c r="B2251">
        <v>2637.89</v>
      </c>
      <c r="C2251" s="3">
        <f t="shared" si="70"/>
        <v>-1.1243729588247264E-2</v>
      </c>
      <c r="D2251" s="4">
        <f t="shared" si="71"/>
        <v>1.8258432764146273</v>
      </c>
    </row>
    <row r="2252" spans="1:4" x14ac:dyDescent="0.35">
      <c r="A2252" s="1">
        <v>41249</v>
      </c>
      <c r="B2252">
        <v>2656.3</v>
      </c>
      <c r="C2252" s="3">
        <f t="shared" si="70"/>
        <v>6.9790628115653508E-3</v>
      </c>
      <c r="D2252" s="4">
        <f t="shared" si="71"/>
        <v>1.8328223392261926</v>
      </c>
    </row>
    <row r="2253" spans="1:4" x14ac:dyDescent="0.35">
      <c r="A2253" s="1">
        <v>41250</v>
      </c>
      <c r="B2253">
        <v>2640.5390000000002</v>
      </c>
      <c r="C2253" s="3">
        <f t="shared" si="70"/>
        <v>-5.9334412528705416E-3</v>
      </c>
      <c r="D2253" s="4">
        <f t="shared" si="71"/>
        <v>1.8268888979733222</v>
      </c>
    </row>
    <row r="2254" spans="1:4" x14ac:dyDescent="0.35">
      <c r="A2254" s="1">
        <v>41253</v>
      </c>
      <c r="B2254">
        <v>2647.5709999999999</v>
      </c>
      <c r="C2254" s="3">
        <f t="shared" si="70"/>
        <v>2.6630926488870887E-3</v>
      </c>
      <c r="D2254" s="4">
        <f t="shared" si="71"/>
        <v>1.8295519906222093</v>
      </c>
    </row>
    <row r="2255" spans="1:4" x14ac:dyDescent="0.35">
      <c r="A2255" s="1">
        <v>41254</v>
      </c>
      <c r="B2255">
        <v>2682.0680000000002</v>
      </c>
      <c r="C2255" s="3">
        <f t="shared" si="70"/>
        <v>1.3029678901906872E-2</v>
      </c>
      <c r="D2255" s="4">
        <f t="shared" si="71"/>
        <v>1.8425816695241162</v>
      </c>
    </row>
    <row r="2256" spans="1:4" x14ac:dyDescent="0.35">
      <c r="A2256" s="1">
        <v>41255</v>
      </c>
      <c r="B2256">
        <v>2674.567</v>
      </c>
      <c r="C2256" s="3">
        <f t="shared" si="70"/>
        <v>-2.7967225290336239E-3</v>
      </c>
      <c r="D2256" s="4">
        <f t="shared" si="71"/>
        <v>1.8397849469950827</v>
      </c>
    </row>
    <row r="2257" spans="1:4" x14ac:dyDescent="0.35">
      <c r="A2257" s="1">
        <v>41256</v>
      </c>
      <c r="B2257">
        <v>2654.0140000000001</v>
      </c>
      <c r="C2257" s="3">
        <f t="shared" si="70"/>
        <v>-7.6846083870771853E-3</v>
      </c>
      <c r="D2257" s="4">
        <f t="shared" si="71"/>
        <v>1.8321003386080055</v>
      </c>
    </row>
    <row r="2258" spans="1:4" x14ac:dyDescent="0.35">
      <c r="A2258" s="1">
        <v>41257</v>
      </c>
      <c r="B2258">
        <v>2628.0909999999999</v>
      </c>
      <c r="C2258" s="3">
        <f t="shared" si="70"/>
        <v>-9.7674691994843466E-3</v>
      </c>
      <c r="D2258" s="4">
        <f t="shared" si="71"/>
        <v>1.822332869408521</v>
      </c>
    </row>
    <row r="2259" spans="1:4" x14ac:dyDescent="0.35">
      <c r="A2259" s="1">
        <v>41260</v>
      </c>
      <c r="B2259">
        <v>2664.26</v>
      </c>
      <c r="C2259" s="3">
        <f t="shared" si="70"/>
        <v>1.3762461041113339E-2</v>
      </c>
      <c r="D2259" s="4">
        <f t="shared" si="71"/>
        <v>1.8360953304496344</v>
      </c>
    </row>
    <row r="2260" spans="1:4" x14ac:dyDescent="0.35">
      <c r="A2260" s="1">
        <v>41261</v>
      </c>
      <c r="B2260">
        <v>2705.386</v>
      </c>
      <c r="C2260" s="3">
        <f t="shared" si="70"/>
        <v>1.543618115349088E-2</v>
      </c>
      <c r="D2260" s="4">
        <f t="shared" si="71"/>
        <v>1.8515315116031252</v>
      </c>
    </row>
    <row r="2261" spans="1:4" x14ac:dyDescent="0.35">
      <c r="A2261" s="1">
        <v>41262</v>
      </c>
      <c r="B2261">
        <v>2690.99</v>
      </c>
      <c r="C2261" s="3">
        <f t="shared" si="70"/>
        <v>-5.3212369695120332E-3</v>
      </c>
      <c r="D2261" s="4">
        <f t="shared" si="71"/>
        <v>1.8462102746336133</v>
      </c>
    </row>
    <row r="2262" spans="1:4" x14ac:dyDescent="0.35">
      <c r="A2262" s="1">
        <v>41263</v>
      </c>
      <c r="B2262">
        <v>2693.5520000000001</v>
      </c>
      <c r="C2262" s="3">
        <f t="shared" si="70"/>
        <v>9.5206596828689705E-4</v>
      </c>
      <c r="D2262" s="4">
        <f t="shared" si="71"/>
        <v>1.8471623406019002</v>
      </c>
    </row>
    <row r="2263" spans="1:4" x14ac:dyDescent="0.35">
      <c r="A2263" s="1">
        <v>41264</v>
      </c>
      <c r="B2263">
        <v>2664.674</v>
      </c>
      <c r="C2263" s="3">
        <f t="shared" si="70"/>
        <v>-1.0721159272217506E-2</v>
      </c>
      <c r="D2263" s="4">
        <f t="shared" si="71"/>
        <v>1.8364411813296826</v>
      </c>
    </row>
    <row r="2264" spans="1:4" x14ac:dyDescent="0.35">
      <c r="A2264" s="1">
        <v>41267</v>
      </c>
      <c r="B2264">
        <v>2658.0459999999998</v>
      </c>
      <c r="C2264" s="3">
        <f t="shared" si="70"/>
        <v>-2.4873586787728108E-3</v>
      </c>
      <c r="D2264" s="4">
        <f t="shared" si="71"/>
        <v>1.8339538226509098</v>
      </c>
    </row>
    <row r="2265" spans="1:4" x14ac:dyDescent="0.35">
      <c r="A2265" s="1">
        <v>41269</v>
      </c>
      <c r="B2265">
        <v>2637.1819999999998</v>
      </c>
      <c r="C2265" s="3">
        <f t="shared" si="70"/>
        <v>-7.8493750672486984E-3</v>
      </c>
      <c r="D2265" s="4">
        <f t="shared" si="71"/>
        <v>1.8261044475836612</v>
      </c>
    </row>
    <row r="2266" spans="1:4" x14ac:dyDescent="0.35">
      <c r="A2266" s="1">
        <v>41270</v>
      </c>
      <c r="B2266">
        <v>2632.9380000000001</v>
      </c>
      <c r="C2266" s="3">
        <f t="shared" si="70"/>
        <v>-1.6092935565310551E-3</v>
      </c>
      <c r="D2266" s="4">
        <f t="shared" si="71"/>
        <v>1.8244951540271301</v>
      </c>
    </row>
    <row r="2267" spans="1:4" x14ac:dyDescent="0.35">
      <c r="A2267" s="1">
        <v>41271</v>
      </c>
      <c r="B2267">
        <v>2606.3589999999999</v>
      </c>
      <c r="C2267" s="3">
        <f t="shared" si="70"/>
        <v>-1.009480663805995E-2</v>
      </c>
      <c r="D2267" s="4">
        <f t="shared" si="71"/>
        <v>1.8144003473890702</v>
      </c>
    </row>
    <row r="2268" spans="1:4" x14ac:dyDescent="0.35">
      <c r="A2268" s="1">
        <v>41274</v>
      </c>
      <c r="B2268">
        <v>2660.931</v>
      </c>
      <c r="C2268" s="3">
        <f t="shared" si="70"/>
        <v>2.0938021201223567E-2</v>
      </c>
      <c r="D2268" s="4">
        <f t="shared" si="71"/>
        <v>1.8353383685902938</v>
      </c>
    </row>
    <row r="2269" spans="1:4" x14ac:dyDescent="0.35">
      <c r="A2269" s="1">
        <v>41276</v>
      </c>
      <c r="B2269">
        <v>2746.4740000000002</v>
      </c>
      <c r="C2269" s="3">
        <f t="shared" si="70"/>
        <v>3.2147770836598255E-2</v>
      </c>
      <c r="D2269" s="4">
        <f t="shared" si="71"/>
        <v>1.867486139426892</v>
      </c>
    </row>
    <row r="2270" spans="1:4" x14ac:dyDescent="0.35">
      <c r="A2270" s="1">
        <v>41277</v>
      </c>
      <c r="B2270">
        <v>2732.2579999999998</v>
      </c>
      <c r="C2270" s="3">
        <f t="shared" si="70"/>
        <v>-5.1760912355260924E-3</v>
      </c>
      <c r="D2270" s="4">
        <f t="shared" si="71"/>
        <v>1.8623100481913659</v>
      </c>
    </row>
    <row r="2271" spans="1:4" x14ac:dyDescent="0.35">
      <c r="A2271" s="1">
        <v>41278</v>
      </c>
      <c r="B2271">
        <v>2724.491</v>
      </c>
      <c r="C2271" s="3">
        <f t="shared" si="70"/>
        <v>-2.8427037271003819E-3</v>
      </c>
      <c r="D2271" s="4">
        <f t="shared" si="71"/>
        <v>1.8594673444642655</v>
      </c>
    </row>
    <row r="2272" spans="1:4" x14ac:dyDescent="0.35">
      <c r="A2272" s="1">
        <v>41281</v>
      </c>
      <c r="B2272">
        <v>2724.2190000000001</v>
      </c>
      <c r="C2272" s="3">
        <f t="shared" si="70"/>
        <v>-9.9835161870620581E-5</v>
      </c>
      <c r="D2272" s="4">
        <f t="shared" si="71"/>
        <v>1.8593675093023949</v>
      </c>
    </row>
    <row r="2273" spans="1:4" x14ac:dyDescent="0.35">
      <c r="A2273" s="1">
        <v>41282</v>
      </c>
      <c r="B2273">
        <v>2718.72</v>
      </c>
      <c r="C2273" s="3">
        <f t="shared" si="70"/>
        <v>-2.0185601818356602E-3</v>
      </c>
      <c r="D2273" s="4">
        <f t="shared" si="71"/>
        <v>1.8573489491205593</v>
      </c>
    </row>
    <row r="2274" spans="1:4" x14ac:dyDescent="0.35">
      <c r="A2274" s="1">
        <v>41283</v>
      </c>
      <c r="B2274">
        <v>2727.65</v>
      </c>
      <c r="C2274" s="3">
        <f t="shared" si="70"/>
        <v>3.2846339453862505E-3</v>
      </c>
      <c r="D2274" s="4">
        <f t="shared" si="71"/>
        <v>1.8606335830659455</v>
      </c>
    </row>
    <row r="2275" spans="1:4" x14ac:dyDescent="0.35">
      <c r="A2275" s="1">
        <v>41284</v>
      </c>
      <c r="B2275">
        <v>2744.181</v>
      </c>
      <c r="C2275" s="3">
        <f t="shared" si="70"/>
        <v>6.0605282935859428E-3</v>
      </c>
      <c r="D2275" s="4">
        <f t="shared" si="71"/>
        <v>1.8666941113595314</v>
      </c>
    </row>
    <row r="2276" spans="1:4" x14ac:dyDescent="0.35">
      <c r="A2276" s="1">
        <v>41285</v>
      </c>
      <c r="B2276">
        <v>2748.261</v>
      </c>
      <c r="C2276" s="3">
        <f t="shared" si="70"/>
        <v>1.486782395184516E-3</v>
      </c>
      <c r="D2276" s="4">
        <f t="shared" si="71"/>
        <v>1.868180893754716</v>
      </c>
    </row>
    <row r="2277" spans="1:4" x14ac:dyDescent="0.35">
      <c r="A2277" s="1">
        <v>41288</v>
      </c>
      <c r="B2277">
        <v>2735.703</v>
      </c>
      <c r="C2277" s="3">
        <f t="shared" si="70"/>
        <v>-4.5694349990775818E-3</v>
      </c>
      <c r="D2277" s="4">
        <f t="shared" si="71"/>
        <v>1.8636114587556385</v>
      </c>
    </row>
    <row r="2278" spans="1:4" x14ac:dyDescent="0.35">
      <c r="A2278" s="1">
        <v>41289</v>
      </c>
      <c r="B2278">
        <v>2722.9830000000002</v>
      </c>
      <c r="C2278" s="3">
        <f t="shared" si="70"/>
        <v>-4.6496275363223649E-3</v>
      </c>
      <c r="D2278" s="4">
        <f t="shared" si="71"/>
        <v>1.8589618312193161</v>
      </c>
    </row>
    <row r="2279" spans="1:4" x14ac:dyDescent="0.35">
      <c r="A2279" s="1">
        <v>41290</v>
      </c>
      <c r="B2279">
        <v>2734.7260000000001</v>
      </c>
      <c r="C2279" s="3">
        <f t="shared" si="70"/>
        <v>4.3125498763671999E-3</v>
      </c>
      <c r="D2279" s="4">
        <f t="shared" si="71"/>
        <v>1.8632743810956833</v>
      </c>
    </row>
    <row r="2280" spans="1:4" x14ac:dyDescent="0.35">
      <c r="A2280" s="1">
        <v>41291</v>
      </c>
      <c r="B2280">
        <v>2747.1469999999999</v>
      </c>
      <c r="C2280" s="3">
        <f t="shared" si="70"/>
        <v>4.5419541116733519E-3</v>
      </c>
      <c r="D2280" s="4">
        <f t="shared" si="71"/>
        <v>1.8678163352073567</v>
      </c>
    </row>
    <row r="2281" spans="1:4" x14ac:dyDescent="0.35">
      <c r="A2281" s="1">
        <v>41292</v>
      </c>
      <c r="B2281">
        <v>2743.239</v>
      </c>
      <c r="C2281" s="3">
        <f t="shared" si="70"/>
        <v>-1.4225667574395695E-3</v>
      </c>
      <c r="D2281" s="4">
        <f t="shared" si="71"/>
        <v>1.866393768449917</v>
      </c>
    </row>
    <row r="2282" spans="1:4" x14ac:dyDescent="0.35">
      <c r="A2282" s="1">
        <v>41296</v>
      </c>
      <c r="B2282">
        <v>2746.1849999999999</v>
      </c>
      <c r="C2282" s="3">
        <f t="shared" si="70"/>
        <v>1.0739129911756518E-3</v>
      </c>
      <c r="D2282" s="4">
        <f t="shared" si="71"/>
        <v>1.8674676814410927</v>
      </c>
    </row>
    <row r="2283" spans="1:4" x14ac:dyDescent="0.35">
      <c r="A2283" s="1">
        <v>41297</v>
      </c>
      <c r="B2283">
        <v>2762.1689999999999</v>
      </c>
      <c r="C2283" s="3">
        <f t="shared" si="70"/>
        <v>5.8204381714996867E-3</v>
      </c>
      <c r="D2283" s="4">
        <f t="shared" si="71"/>
        <v>1.8732881196125923</v>
      </c>
    </row>
    <row r="2284" spans="1:4" x14ac:dyDescent="0.35">
      <c r="A2284" s="1">
        <v>41298</v>
      </c>
      <c r="B2284">
        <v>2723.5309999999999</v>
      </c>
      <c r="C2284" s="3">
        <f t="shared" si="70"/>
        <v>-1.398828239691341E-2</v>
      </c>
      <c r="D2284" s="4">
        <f t="shared" si="71"/>
        <v>1.859299837215679</v>
      </c>
    </row>
    <row r="2285" spans="1:4" x14ac:dyDescent="0.35">
      <c r="A2285" s="1">
        <v>41299</v>
      </c>
      <c r="B2285">
        <v>2736.73</v>
      </c>
      <c r="C2285" s="3">
        <f t="shared" si="70"/>
        <v>4.8462822710664266E-3</v>
      </c>
      <c r="D2285" s="4">
        <f t="shared" si="71"/>
        <v>1.8641461194867455</v>
      </c>
    </row>
    <row r="2286" spans="1:4" x14ac:dyDescent="0.35">
      <c r="A2286" s="1">
        <v>41302</v>
      </c>
      <c r="B2286">
        <v>2742.4340000000002</v>
      </c>
      <c r="C2286" s="3">
        <f t="shared" si="70"/>
        <v>2.0842392197988335E-3</v>
      </c>
      <c r="D2286" s="4">
        <f t="shared" si="71"/>
        <v>1.8662303587065443</v>
      </c>
    </row>
    <row r="2287" spans="1:4" x14ac:dyDescent="0.35">
      <c r="A2287" s="1">
        <v>41303</v>
      </c>
      <c r="B2287">
        <v>2743.58</v>
      </c>
      <c r="C2287" s="3">
        <f t="shared" si="70"/>
        <v>4.1787696622774817E-4</v>
      </c>
      <c r="D2287" s="4">
        <f t="shared" si="71"/>
        <v>1.866648235672772</v>
      </c>
    </row>
    <row r="2288" spans="1:4" x14ac:dyDescent="0.35">
      <c r="A2288" s="1">
        <v>41304</v>
      </c>
      <c r="B2288">
        <v>2738.7139999999999</v>
      </c>
      <c r="C2288" s="3">
        <f t="shared" si="70"/>
        <v>-1.7735950837955983E-3</v>
      </c>
      <c r="D2288" s="4">
        <f t="shared" si="71"/>
        <v>1.8648746405889765</v>
      </c>
    </row>
    <row r="2289" spans="1:4" x14ac:dyDescent="0.35">
      <c r="A2289" s="1">
        <v>41305</v>
      </c>
      <c r="B2289">
        <v>2731.5329999999999</v>
      </c>
      <c r="C2289" s="3">
        <f t="shared" si="70"/>
        <v>-2.6220335529741901E-3</v>
      </c>
      <c r="D2289" s="4">
        <f t="shared" si="71"/>
        <v>1.8622526070360021</v>
      </c>
    </row>
    <row r="2290" spans="1:4" x14ac:dyDescent="0.35">
      <c r="A2290" s="1">
        <v>41306</v>
      </c>
      <c r="B2290">
        <v>2763.962</v>
      </c>
      <c r="C2290" s="3">
        <f t="shared" si="70"/>
        <v>1.1872087944754917E-2</v>
      </c>
      <c r="D2290" s="4">
        <f t="shared" si="71"/>
        <v>1.8741246949807571</v>
      </c>
    </row>
    <row r="2291" spans="1:4" x14ac:dyDescent="0.35">
      <c r="A2291" s="1">
        <v>41309</v>
      </c>
      <c r="B2291">
        <v>2715.6840000000002</v>
      </c>
      <c r="C2291" s="3">
        <f t="shared" si="70"/>
        <v>-1.746695504496798E-2</v>
      </c>
      <c r="D2291" s="4">
        <f t="shared" si="71"/>
        <v>1.8566577399357891</v>
      </c>
    </row>
    <row r="2292" spans="1:4" x14ac:dyDescent="0.35">
      <c r="A2292" s="1">
        <v>41310</v>
      </c>
      <c r="B2292">
        <v>2754.989</v>
      </c>
      <c r="C2292" s="3">
        <f t="shared" si="70"/>
        <v>1.4473333421708867E-2</v>
      </c>
      <c r="D2292" s="4">
        <f t="shared" si="71"/>
        <v>1.871131073357498</v>
      </c>
    </row>
    <row r="2293" spans="1:4" x14ac:dyDescent="0.35">
      <c r="A2293" s="1">
        <v>41311</v>
      </c>
      <c r="B2293">
        <v>2746.3449999999998</v>
      </c>
      <c r="C2293" s="3">
        <f t="shared" si="70"/>
        <v>-3.1375805856213024E-3</v>
      </c>
      <c r="D2293" s="4">
        <f t="shared" si="71"/>
        <v>1.8679934927718767</v>
      </c>
    </row>
    <row r="2294" spans="1:4" x14ac:dyDescent="0.35">
      <c r="A2294" s="1">
        <v>41312</v>
      </c>
      <c r="B2294">
        <v>2746.5010000000002</v>
      </c>
      <c r="C2294" s="3">
        <f t="shared" si="70"/>
        <v>5.6802768771069267E-5</v>
      </c>
      <c r="D2294" s="4">
        <f t="shared" si="71"/>
        <v>1.8680502955406477</v>
      </c>
    </row>
    <row r="2295" spans="1:4" x14ac:dyDescent="0.35">
      <c r="A2295" s="1">
        <v>41313</v>
      </c>
      <c r="B2295">
        <v>2775.558</v>
      </c>
      <c r="C2295" s="3">
        <f t="shared" si="70"/>
        <v>1.0579642971183967E-2</v>
      </c>
      <c r="D2295" s="4">
        <f t="shared" si="71"/>
        <v>1.8786299385118317</v>
      </c>
    </row>
    <row r="2296" spans="1:4" x14ac:dyDescent="0.35">
      <c r="A2296" s="1">
        <v>41316</v>
      </c>
      <c r="B2296">
        <v>2774.636</v>
      </c>
      <c r="C2296" s="3">
        <f t="shared" si="70"/>
        <v>-3.3218545604163374E-4</v>
      </c>
      <c r="D2296" s="4">
        <f t="shared" si="71"/>
        <v>1.8782977530557901</v>
      </c>
    </row>
    <row r="2297" spans="1:4" x14ac:dyDescent="0.35">
      <c r="A2297" s="1">
        <v>41317</v>
      </c>
      <c r="B2297">
        <v>2762.62</v>
      </c>
      <c r="C2297" s="3">
        <f t="shared" si="70"/>
        <v>-4.3306581475912598E-3</v>
      </c>
      <c r="D2297" s="4">
        <f t="shared" si="71"/>
        <v>1.8739670949081988</v>
      </c>
    </row>
    <row r="2298" spans="1:4" x14ac:dyDescent="0.35">
      <c r="A2298" s="1">
        <v>41318</v>
      </c>
      <c r="B2298">
        <v>2773.768</v>
      </c>
      <c r="C2298" s="3">
        <f t="shared" si="70"/>
        <v>4.0352998240800186E-3</v>
      </c>
      <c r="D2298" s="4">
        <f t="shared" si="71"/>
        <v>1.8780023947322788</v>
      </c>
    </row>
    <row r="2299" spans="1:4" x14ac:dyDescent="0.35">
      <c r="A2299" s="1">
        <v>41319</v>
      </c>
      <c r="B2299">
        <v>2771.4290000000001</v>
      </c>
      <c r="C2299" s="3">
        <f t="shared" si="70"/>
        <v>-8.4325725871803314E-4</v>
      </c>
      <c r="D2299" s="4">
        <f t="shared" si="71"/>
        <v>1.8771591374735608</v>
      </c>
    </row>
    <row r="2300" spans="1:4" x14ac:dyDescent="0.35">
      <c r="A2300" s="1">
        <v>41320</v>
      </c>
      <c r="B2300">
        <v>2764.6669999999999</v>
      </c>
      <c r="C2300" s="3">
        <f t="shared" si="70"/>
        <v>-2.4398965299129438E-3</v>
      </c>
      <c r="D2300" s="4">
        <f t="shared" si="71"/>
        <v>1.8747192409436479</v>
      </c>
    </row>
    <row r="2301" spans="1:4" x14ac:dyDescent="0.35">
      <c r="A2301" s="1">
        <v>41324</v>
      </c>
      <c r="B2301">
        <v>2782.855</v>
      </c>
      <c r="C2301" s="3">
        <f t="shared" si="70"/>
        <v>6.5787308200229155E-3</v>
      </c>
      <c r="D2301" s="4">
        <f t="shared" si="71"/>
        <v>1.8812979717636709</v>
      </c>
    </row>
    <row r="2302" spans="1:4" x14ac:dyDescent="0.35">
      <c r="A2302" s="1">
        <v>41325</v>
      </c>
      <c r="B2302">
        <v>2739.989</v>
      </c>
      <c r="C2302" s="3">
        <f t="shared" si="70"/>
        <v>-1.5403605290250422E-2</v>
      </c>
      <c r="D2302" s="4">
        <f t="shared" si="71"/>
        <v>1.8658943664734204</v>
      </c>
    </row>
    <row r="2303" spans="1:4" x14ac:dyDescent="0.35">
      <c r="A2303" s="1">
        <v>41326</v>
      </c>
      <c r="B2303">
        <v>2711.511</v>
      </c>
      <c r="C2303" s="3">
        <f t="shared" si="70"/>
        <v>-1.0393472382553393E-2</v>
      </c>
      <c r="D2303" s="4">
        <f t="shared" si="71"/>
        <v>1.855500894090867</v>
      </c>
    </row>
    <row r="2304" spans="1:4" x14ac:dyDescent="0.35">
      <c r="A2304" s="1">
        <v>41327</v>
      </c>
      <c r="B2304">
        <v>2737.2829999999999</v>
      </c>
      <c r="C2304" s="3">
        <f t="shared" si="70"/>
        <v>9.5046636358842029E-3</v>
      </c>
      <c r="D2304" s="4">
        <f t="shared" si="71"/>
        <v>1.8650055577267513</v>
      </c>
    </row>
    <row r="2305" spans="1:4" x14ac:dyDescent="0.35">
      <c r="A2305" s="1">
        <v>41330</v>
      </c>
      <c r="B2305">
        <v>2700.9670000000001</v>
      </c>
      <c r="C2305" s="3">
        <f t="shared" si="70"/>
        <v>-1.3267170402183392E-2</v>
      </c>
      <c r="D2305" s="4">
        <f t="shared" si="71"/>
        <v>1.8517383873245679</v>
      </c>
    </row>
    <row r="2306" spans="1:4" x14ac:dyDescent="0.35">
      <c r="A2306" s="1">
        <v>41331</v>
      </c>
      <c r="B2306">
        <v>2713.0160000000001</v>
      </c>
      <c r="C2306" s="3">
        <f t="shared" si="70"/>
        <v>4.4609948955318668E-3</v>
      </c>
      <c r="D2306" s="4">
        <f t="shared" si="71"/>
        <v>1.8561993822200997</v>
      </c>
    </row>
    <row r="2307" spans="1:4" x14ac:dyDescent="0.35">
      <c r="A2307" s="1">
        <v>41332</v>
      </c>
      <c r="B2307">
        <v>2741.2559999999999</v>
      </c>
      <c r="C2307" s="3">
        <f t="shared" si="70"/>
        <v>1.0409079784269526E-2</v>
      </c>
      <c r="D2307" s="4">
        <f t="shared" si="71"/>
        <v>1.8666084620043693</v>
      </c>
    </row>
    <row r="2308" spans="1:4" x14ac:dyDescent="0.35">
      <c r="A2308" s="1">
        <v>41333</v>
      </c>
      <c r="B2308">
        <v>2738.5839999999998</v>
      </c>
      <c r="C2308" s="3">
        <f t="shared" si="70"/>
        <v>-9.747356686132802E-4</v>
      </c>
      <c r="D2308" s="4">
        <f t="shared" si="71"/>
        <v>1.8656337263357559</v>
      </c>
    </row>
    <row r="2309" spans="1:4" x14ac:dyDescent="0.35">
      <c r="A2309" s="1">
        <v>41334</v>
      </c>
      <c r="B2309">
        <v>2747.752</v>
      </c>
      <c r="C2309" s="3">
        <f t="shared" ref="C2309:C2372" si="72">(B2309/B2308-1)</f>
        <v>3.3477154617131966E-3</v>
      </c>
      <c r="D2309" s="4">
        <f t="shared" ref="D2309:D2372" si="73">+C2309+D2308</f>
        <v>1.8689814417974691</v>
      </c>
    </row>
    <row r="2310" spans="1:4" x14ac:dyDescent="0.35">
      <c r="A2310" s="1">
        <v>41337</v>
      </c>
      <c r="B2310">
        <v>2759.5340000000001</v>
      </c>
      <c r="C2310" s="3">
        <f t="shared" si="72"/>
        <v>4.2878687741834121E-3</v>
      </c>
      <c r="D2310" s="4">
        <f t="shared" si="73"/>
        <v>1.8732693105716525</v>
      </c>
    </row>
    <row r="2311" spans="1:4" x14ac:dyDescent="0.35">
      <c r="A2311" s="1">
        <v>41338</v>
      </c>
      <c r="B2311">
        <v>2799.2460000000001</v>
      </c>
      <c r="C2311" s="3">
        <f t="shared" si="72"/>
        <v>1.4390835554118908E-2</v>
      </c>
      <c r="D2311" s="4">
        <f t="shared" si="73"/>
        <v>1.8876601461257714</v>
      </c>
    </row>
    <row r="2312" spans="1:4" x14ac:dyDescent="0.35">
      <c r="A2312" s="1">
        <v>41339</v>
      </c>
      <c r="B2312">
        <v>2792.56</v>
      </c>
      <c r="C2312" s="3">
        <f t="shared" si="72"/>
        <v>-2.3885003318750986E-3</v>
      </c>
      <c r="D2312" s="4">
        <f t="shared" si="73"/>
        <v>1.8852716457938963</v>
      </c>
    </row>
    <row r="2313" spans="1:4" x14ac:dyDescent="0.35">
      <c r="A2313" s="1">
        <v>41340</v>
      </c>
      <c r="B2313">
        <v>2799.4879999999998</v>
      </c>
      <c r="C2313" s="3">
        <f t="shared" si="72"/>
        <v>2.4808777609075516E-3</v>
      </c>
      <c r="D2313" s="4">
        <f t="shared" si="73"/>
        <v>1.8877525235548038</v>
      </c>
    </row>
    <row r="2314" spans="1:4" x14ac:dyDescent="0.35">
      <c r="A2314" s="1">
        <v>41341</v>
      </c>
      <c r="B2314">
        <v>2804.1120000000001</v>
      </c>
      <c r="C2314" s="3">
        <f t="shared" si="72"/>
        <v>1.6517306021672784E-3</v>
      </c>
      <c r="D2314" s="4">
        <f t="shared" si="73"/>
        <v>1.8894042541569711</v>
      </c>
    </row>
    <row r="2315" spans="1:4" x14ac:dyDescent="0.35">
      <c r="A2315" s="1">
        <v>41344</v>
      </c>
      <c r="B2315">
        <v>2811.857</v>
      </c>
      <c r="C2315" s="3">
        <f t="shared" si="72"/>
        <v>2.7620152119458563E-3</v>
      </c>
      <c r="D2315" s="4">
        <f t="shared" si="73"/>
        <v>1.892166269368917</v>
      </c>
    </row>
    <row r="2316" spans="1:4" x14ac:dyDescent="0.35">
      <c r="A2316" s="1">
        <v>41345</v>
      </c>
      <c r="B2316">
        <v>2800.8090000000002</v>
      </c>
      <c r="C2316" s="3">
        <f t="shared" si="72"/>
        <v>-3.9290760518759793E-3</v>
      </c>
      <c r="D2316" s="4">
        <f t="shared" si="73"/>
        <v>1.888237193317041</v>
      </c>
    </row>
    <row r="2317" spans="1:4" x14ac:dyDescent="0.35">
      <c r="A2317" s="1">
        <v>41346</v>
      </c>
      <c r="B2317">
        <v>2798.6819999999998</v>
      </c>
      <c r="C2317" s="3">
        <f t="shared" si="72"/>
        <v>-7.5942343801393974E-4</v>
      </c>
      <c r="D2317" s="4">
        <f t="shared" si="73"/>
        <v>1.887477769879027</v>
      </c>
    </row>
    <row r="2318" spans="1:4" x14ac:dyDescent="0.35">
      <c r="A2318" s="1">
        <v>41347</v>
      </c>
      <c r="B2318">
        <v>2807.3</v>
      </c>
      <c r="C2318" s="3">
        <f t="shared" si="72"/>
        <v>3.0793066164718219E-3</v>
      </c>
      <c r="D2318" s="4">
        <f t="shared" si="73"/>
        <v>1.8905570764954989</v>
      </c>
    </row>
    <row r="2319" spans="1:4" x14ac:dyDescent="0.35">
      <c r="A2319" s="1">
        <v>41348</v>
      </c>
      <c r="B2319">
        <v>2799.4079999999999</v>
      </c>
      <c r="C2319" s="3">
        <f t="shared" si="72"/>
        <v>-2.8112421187619363E-3</v>
      </c>
      <c r="D2319" s="4">
        <f t="shared" si="73"/>
        <v>1.8877458343767368</v>
      </c>
    </row>
    <row r="2320" spans="1:4" x14ac:dyDescent="0.35">
      <c r="A2320" s="1">
        <v>41351</v>
      </c>
      <c r="B2320">
        <v>2792.2979999999998</v>
      </c>
      <c r="C2320" s="3">
        <f t="shared" si="72"/>
        <v>-2.5398227053720079E-3</v>
      </c>
      <c r="D2320" s="4">
        <f t="shared" si="73"/>
        <v>1.8852060116713649</v>
      </c>
    </row>
    <row r="2321" spans="1:4" x14ac:dyDescent="0.35">
      <c r="A2321" s="1">
        <v>41352</v>
      </c>
      <c r="B2321">
        <v>2787.2719999999999</v>
      </c>
      <c r="C2321" s="3">
        <f t="shared" si="72"/>
        <v>-1.799951151345569E-3</v>
      </c>
      <c r="D2321" s="4">
        <f t="shared" si="73"/>
        <v>1.8834060605200194</v>
      </c>
    </row>
    <row r="2322" spans="1:4" x14ac:dyDescent="0.35">
      <c r="A2322" s="1">
        <v>41353</v>
      </c>
      <c r="B2322">
        <v>2805.91</v>
      </c>
      <c r="C2322" s="3">
        <f t="shared" si="72"/>
        <v>6.6868249672080715E-3</v>
      </c>
      <c r="D2322" s="4">
        <f t="shared" si="73"/>
        <v>1.8900928854872274</v>
      </c>
    </row>
    <row r="2323" spans="1:4" x14ac:dyDescent="0.35">
      <c r="A2323" s="1">
        <v>41354</v>
      </c>
      <c r="B2323">
        <v>2774.8519999999999</v>
      </c>
      <c r="C2323" s="3">
        <f t="shared" si="72"/>
        <v>-1.1068779825439856E-2</v>
      </c>
      <c r="D2323" s="4">
        <f t="shared" si="73"/>
        <v>1.8790241056617876</v>
      </c>
    </row>
    <row r="2324" spans="1:4" x14ac:dyDescent="0.35">
      <c r="A2324" s="1">
        <v>41355</v>
      </c>
      <c r="B2324">
        <v>2800.806</v>
      </c>
      <c r="C2324" s="3">
        <f t="shared" si="72"/>
        <v>9.3532916350134165E-3</v>
      </c>
      <c r="D2324" s="4">
        <f t="shared" si="73"/>
        <v>1.888377397296801</v>
      </c>
    </row>
    <row r="2325" spans="1:4" x14ac:dyDescent="0.35">
      <c r="A2325" s="1">
        <v>41358</v>
      </c>
      <c r="B2325">
        <v>2789.4479999999999</v>
      </c>
      <c r="C2325" s="3">
        <f t="shared" si="72"/>
        <v>-4.0552612355158058E-3</v>
      </c>
      <c r="D2325" s="4">
        <f t="shared" si="73"/>
        <v>1.8843221360612852</v>
      </c>
    </row>
    <row r="2326" spans="1:4" x14ac:dyDescent="0.35">
      <c r="A2326" s="1">
        <v>41359</v>
      </c>
      <c r="B2326">
        <v>2806.4960000000001</v>
      </c>
      <c r="C2326" s="3">
        <f t="shared" si="72"/>
        <v>6.1116034426884625E-3</v>
      </c>
      <c r="D2326" s="4">
        <f t="shared" si="73"/>
        <v>1.8904337395039736</v>
      </c>
    </row>
    <row r="2327" spans="1:4" x14ac:dyDescent="0.35">
      <c r="A2327" s="1">
        <v>41360</v>
      </c>
      <c r="B2327">
        <v>2809.9850000000001</v>
      </c>
      <c r="C2327" s="3">
        <f t="shared" si="72"/>
        <v>1.2431872341880368E-3</v>
      </c>
      <c r="D2327" s="4">
        <f t="shared" si="73"/>
        <v>1.8916769267381617</v>
      </c>
    </row>
    <row r="2328" spans="1:4" x14ac:dyDescent="0.35">
      <c r="A2328" s="1">
        <v>41361</v>
      </c>
      <c r="B2328">
        <v>2818.69</v>
      </c>
      <c r="C2328" s="3">
        <f t="shared" si="72"/>
        <v>3.0978813054161058E-3</v>
      </c>
      <c r="D2328" s="4">
        <f t="shared" si="73"/>
        <v>1.8947748080435778</v>
      </c>
    </row>
    <row r="2329" spans="1:4" x14ac:dyDescent="0.35">
      <c r="A2329" s="1">
        <v>41365</v>
      </c>
      <c r="B2329">
        <v>2797.067</v>
      </c>
      <c r="C2329" s="3">
        <f t="shared" si="72"/>
        <v>-7.6712941118036726E-3</v>
      </c>
      <c r="D2329" s="4">
        <f t="shared" si="73"/>
        <v>1.8871035139317742</v>
      </c>
    </row>
    <row r="2330" spans="1:4" x14ac:dyDescent="0.35">
      <c r="A2330" s="1">
        <v>41366</v>
      </c>
      <c r="B2330">
        <v>2820.6239999999998</v>
      </c>
      <c r="C2330" s="3">
        <f t="shared" si="72"/>
        <v>8.4220363688105593E-3</v>
      </c>
      <c r="D2330" s="4">
        <f t="shared" si="73"/>
        <v>1.8955255503005848</v>
      </c>
    </row>
    <row r="2331" spans="1:4" x14ac:dyDescent="0.35">
      <c r="A2331" s="1">
        <v>41367</v>
      </c>
      <c r="B2331">
        <v>2795.0369999999998</v>
      </c>
      <c r="C2331" s="3">
        <f t="shared" si="72"/>
        <v>-9.0713969674794948E-3</v>
      </c>
      <c r="D2331" s="4">
        <f t="shared" si="73"/>
        <v>1.8864541533331054</v>
      </c>
    </row>
    <row r="2332" spans="1:4" x14ac:dyDescent="0.35">
      <c r="A2332" s="1">
        <v>41368</v>
      </c>
      <c r="B2332">
        <v>2794.9250000000002</v>
      </c>
      <c r="C2332" s="3">
        <f t="shared" si="72"/>
        <v>-4.007102589320688E-5</v>
      </c>
      <c r="D2332" s="4">
        <f t="shared" si="73"/>
        <v>1.8864140823072122</v>
      </c>
    </row>
    <row r="2333" spans="1:4" x14ac:dyDescent="0.35">
      <c r="A2333" s="1">
        <v>41369</v>
      </c>
      <c r="B2333">
        <v>2771.7510000000002</v>
      </c>
      <c r="C2333" s="3">
        <f t="shared" si="72"/>
        <v>-8.2914568369455433E-3</v>
      </c>
      <c r="D2333" s="4">
        <f t="shared" si="73"/>
        <v>1.8781226254702665</v>
      </c>
    </row>
    <row r="2334" spans="1:4" x14ac:dyDescent="0.35">
      <c r="A2334" s="1">
        <v>41372</v>
      </c>
      <c r="B2334">
        <v>2786.1289999999999</v>
      </c>
      <c r="C2334" s="3">
        <f t="shared" si="72"/>
        <v>5.1873346487472105E-3</v>
      </c>
      <c r="D2334" s="4">
        <f t="shared" si="73"/>
        <v>1.8833099601190137</v>
      </c>
    </row>
    <row r="2335" spans="1:4" x14ac:dyDescent="0.35">
      <c r="A2335" s="1">
        <v>41373</v>
      </c>
      <c r="B2335">
        <v>2804.6660000000002</v>
      </c>
      <c r="C2335" s="3">
        <f t="shared" si="72"/>
        <v>6.6533172010341257E-3</v>
      </c>
      <c r="D2335" s="4">
        <f t="shared" si="73"/>
        <v>1.8899632773200479</v>
      </c>
    </row>
    <row r="2336" spans="1:4" x14ac:dyDescent="0.35">
      <c r="A2336" s="1">
        <v>41374</v>
      </c>
      <c r="B2336">
        <v>2859.2089999999998</v>
      </c>
      <c r="C2336" s="3">
        <f t="shared" si="72"/>
        <v>1.9447235428389664E-2</v>
      </c>
      <c r="D2336" s="4">
        <f t="shared" si="73"/>
        <v>1.9094105127484375</v>
      </c>
    </row>
    <row r="2337" spans="1:4" x14ac:dyDescent="0.35">
      <c r="A2337" s="1">
        <v>41375</v>
      </c>
      <c r="B2337">
        <v>2859.069</v>
      </c>
      <c r="C2337" s="3">
        <f t="shared" si="72"/>
        <v>-4.8964591255806766E-5</v>
      </c>
      <c r="D2337" s="4">
        <f t="shared" si="73"/>
        <v>1.9093615481571817</v>
      </c>
    </row>
    <row r="2338" spans="1:4" x14ac:dyDescent="0.35">
      <c r="A2338" s="1">
        <v>41376</v>
      </c>
      <c r="B2338">
        <v>2856.4810000000002</v>
      </c>
      <c r="C2338" s="3">
        <f t="shared" si="72"/>
        <v>-9.0518976631892567E-4</v>
      </c>
      <c r="D2338" s="4">
        <f t="shared" si="73"/>
        <v>1.9084563583908629</v>
      </c>
    </row>
    <row r="2339" spans="1:4" x14ac:dyDescent="0.35">
      <c r="A2339" s="1">
        <v>41379</v>
      </c>
      <c r="B2339">
        <v>2797.4740000000002</v>
      </c>
      <c r="C2339" s="3">
        <f t="shared" si="72"/>
        <v>-2.0657235248545347E-2</v>
      </c>
      <c r="D2339" s="4">
        <f t="shared" si="73"/>
        <v>1.8877991231423175</v>
      </c>
    </row>
    <row r="2340" spans="1:4" x14ac:dyDescent="0.35">
      <c r="A2340" s="1">
        <v>41380</v>
      </c>
      <c r="B2340">
        <v>2838.4079999999999</v>
      </c>
      <c r="C2340" s="3">
        <f t="shared" si="72"/>
        <v>1.4632486307289971E-2</v>
      </c>
      <c r="D2340" s="4">
        <f t="shared" si="73"/>
        <v>1.9024316094496074</v>
      </c>
    </row>
    <row r="2341" spans="1:4" x14ac:dyDescent="0.35">
      <c r="A2341" s="1">
        <v>41381</v>
      </c>
      <c r="B2341">
        <v>2781.9769999999999</v>
      </c>
      <c r="C2341" s="3">
        <f t="shared" si="72"/>
        <v>-1.9881215103677796E-2</v>
      </c>
      <c r="D2341" s="4">
        <f t="shared" si="73"/>
        <v>1.8825503943459296</v>
      </c>
    </row>
    <row r="2342" spans="1:4" x14ac:dyDescent="0.35">
      <c r="A2342" s="1">
        <v>41382</v>
      </c>
      <c r="B2342">
        <v>2741.9490000000001</v>
      </c>
      <c r="C2342" s="3">
        <f t="shared" si="72"/>
        <v>-1.4388328875472256E-2</v>
      </c>
      <c r="D2342" s="4">
        <f t="shared" si="73"/>
        <v>1.8681620654704574</v>
      </c>
    </row>
    <row r="2343" spans="1:4" x14ac:dyDescent="0.35">
      <c r="A2343" s="1">
        <v>41383</v>
      </c>
      <c r="B2343">
        <v>2780.4639999999999</v>
      </c>
      <c r="C2343" s="3">
        <f t="shared" si="72"/>
        <v>1.404657781745744E-2</v>
      </c>
      <c r="D2343" s="4">
        <f t="shared" si="73"/>
        <v>1.8822086432879148</v>
      </c>
    </row>
    <row r="2344" spans="1:4" x14ac:dyDescent="0.35">
      <c r="A2344" s="1">
        <v>41386</v>
      </c>
      <c r="B2344">
        <v>2810.07</v>
      </c>
      <c r="C2344" s="3">
        <f t="shared" si="72"/>
        <v>1.0647863090477161E-2</v>
      </c>
      <c r="D2344" s="4">
        <f t="shared" si="73"/>
        <v>1.892856506378392</v>
      </c>
    </row>
    <row r="2345" spans="1:4" x14ac:dyDescent="0.35">
      <c r="A2345" s="1">
        <v>41387</v>
      </c>
      <c r="B2345">
        <v>2835.3670000000002</v>
      </c>
      <c r="C2345" s="3">
        <f t="shared" si="72"/>
        <v>9.0022668474449841E-3</v>
      </c>
      <c r="D2345" s="4">
        <f t="shared" si="73"/>
        <v>1.901858773225837</v>
      </c>
    </row>
    <row r="2346" spans="1:4" x14ac:dyDescent="0.35">
      <c r="A2346" s="1">
        <v>41388</v>
      </c>
      <c r="B2346">
        <v>2834.1179999999999</v>
      </c>
      <c r="C2346" s="3">
        <f t="shared" si="72"/>
        <v>-4.4050734878420261E-4</v>
      </c>
      <c r="D2346" s="4">
        <f t="shared" si="73"/>
        <v>1.9014182658770529</v>
      </c>
    </row>
    <row r="2347" spans="1:4" x14ac:dyDescent="0.35">
      <c r="A2347" s="1">
        <v>41389</v>
      </c>
      <c r="B2347">
        <v>2848.6550000000002</v>
      </c>
      <c r="C2347" s="3">
        <f t="shared" si="72"/>
        <v>5.1292853720277254E-3</v>
      </c>
      <c r="D2347" s="4">
        <f t="shared" si="73"/>
        <v>1.9065475512490806</v>
      </c>
    </row>
    <row r="2348" spans="1:4" x14ac:dyDescent="0.35">
      <c r="A2348" s="1">
        <v>41390</v>
      </c>
      <c r="B2348">
        <v>2840.5459999999998</v>
      </c>
      <c r="C2348" s="3">
        <f t="shared" si="72"/>
        <v>-2.8466065564276555E-3</v>
      </c>
      <c r="D2348" s="4">
        <f t="shared" si="73"/>
        <v>1.9037009446926529</v>
      </c>
    </row>
    <row r="2349" spans="1:4" x14ac:dyDescent="0.35">
      <c r="A2349" s="1">
        <v>41393</v>
      </c>
      <c r="B2349">
        <v>2866.9459999999999</v>
      </c>
      <c r="C2349" s="3">
        <f t="shared" si="72"/>
        <v>9.2939878459985525E-3</v>
      </c>
      <c r="D2349" s="4">
        <f t="shared" si="73"/>
        <v>1.9129949325386515</v>
      </c>
    </row>
    <row r="2350" spans="1:4" x14ac:dyDescent="0.35">
      <c r="A2350" s="1">
        <v>41394</v>
      </c>
      <c r="B2350">
        <v>2887.442</v>
      </c>
      <c r="C2350" s="3">
        <f t="shared" si="72"/>
        <v>7.1490708230987909E-3</v>
      </c>
      <c r="D2350" s="4">
        <f t="shared" si="73"/>
        <v>1.9201440033617503</v>
      </c>
    </row>
    <row r="2351" spans="1:4" x14ac:dyDescent="0.35">
      <c r="A2351" s="1">
        <v>41395</v>
      </c>
      <c r="B2351">
        <v>2873.346</v>
      </c>
      <c r="C2351" s="3">
        <f t="shared" si="72"/>
        <v>-4.8818296609940415E-3</v>
      </c>
      <c r="D2351" s="4">
        <f t="shared" si="73"/>
        <v>1.9152621737007562</v>
      </c>
    </row>
    <row r="2352" spans="1:4" x14ac:dyDescent="0.35">
      <c r="A2352" s="1">
        <v>41396</v>
      </c>
      <c r="B2352">
        <v>2911.1350000000002</v>
      </c>
      <c r="C2352" s="3">
        <f t="shared" si="72"/>
        <v>1.3151566153188687E-2</v>
      </c>
      <c r="D2352" s="4">
        <f t="shared" si="73"/>
        <v>1.9284137398539449</v>
      </c>
    </row>
    <row r="2353" spans="1:4" x14ac:dyDescent="0.35">
      <c r="A2353" s="1">
        <v>41397</v>
      </c>
      <c r="B2353">
        <v>2944.5909999999999</v>
      </c>
      <c r="C2353" s="3">
        <f t="shared" si="72"/>
        <v>1.1492424775903398E-2</v>
      </c>
      <c r="D2353" s="4">
        <f t="shared" si="73"/>
        <v>1.9399061646298483</v>
      </c>
    </row>
    <row r="2354" spans="1:4" x14ac:dyDescent="0.35">
      <c r="A2354" s="1">
        <v>41400</v>
      </c>
      <c r="B2354">
        <v>2955.3629999999998</v>
      </c>
      <c r="C2354" s="3">
        <f t="shared" si="72"/>
        <v>3.6582330109682371E-3</v>
      </c>
      <c r="D2354" s="4">
        <f t="shared" si="73"/>
        <v>1.9435643976408166</v>
      </c>
    </row>
    <row r="2355" spans="1:4" x14ac:dyDescent="0.35">
      <c r="A2355" s="1">
        <v>41401</v>
      </c>
      <c r="B2355">
        <v>2952.8829999999998</v>
      </c>
      <c r="C2355" s="3">
        <f t="shared" si="72"/>
        <v>-8.3915241545629016E-4</v>
      </c>
      <c r="D2355" s="4">
        <f t="shared" si="73"/>
        <v>1.9427252452253603</v>
      </c>
    </row>
    <row r="2356" spans="1:4" x14ac:dyDescent="0.35">
      <c r="A2356" s="1">
        <v>41402</v>
      </c>
      <c r="B2356">
        <v>2968.24</v>
      </c>
      <c r="C2356" s="3">
        <f t="shared" si="72"/>
        <v>5.2006801488579946E-3</v>
      </c>
      <c r="D2356" s="4">
        <f t="shared" si="73"/>
        <v>1.9479259253742183</v>
      </c>
    </row>
    <row r="2357" spans="1:4" x14ac:dyDescent="0.35">
      <c r="A2357" s="1">
        <v>41403</v>
      </c>
      <c r="B2357">
        <v>2961.12</v>
      </c>
      <c r="C2357" s="3">
        <f t="shared" si="72"/>
        <v>-2.3987278656711908E-3</v>
      </c>
      <c r="D2357" s="4">
        <f t="shared" si="73"/>
        <v>1.9455271975085471</v>
      </c>
    </row>
    <row r="2358" spans="1:4" x14ac:dyDescent="0.35">
      <c r="A2358" s="1">
        <v>41404</v>
      </c>
      <c r="B2358">
        <v>2981.0189999999998</v>
      </c>
      <c r="C2358" s="3">
        <f t="shared" si="72"/>
        <v>6.7200923974712889E-3</v>
      </c>
      <c r="D2358" s="4">
        <f t="shared" si="73"/>
        <v>1.9522472899060184</v>
      </c>
    </row>
    <row r="2359" spans="1:4" x14ac:dyDescent="0.35">
      <c r="A2359" s="1">
        <v>41407</v>
      </c>
      <c r="B2359">
        <v>2982.09</v>
      </c>
      <c r="C2359" s="3">
        <f t="shared" si="72"/>
        <v>3.5927312103689601E-4</v>
      </c>
      <c r="D2359" s="4">
        <f t="shared" si="73"/>
        <v>1.9526065630270553</v>
      </c>
    </row>
    <row r="2360" spans="1:4" x14ac:dyDescent="0.35">
      <c r="A2360" s="1">
        <v>41408</v>
      </c>
      <c r="B2360">
        <v>2996.047</v>
      </c>
      <c r="C2360" s="3">
        <f t="shared" si="72"/>
        <v>4.6802745725313954E-3</v>
      </c>
      <c r="D2360" s="4">
        <f t="shared" si="73"/>
        <v>1.9572868375995867</v>
      </c>
    </row>
    <row r="2361" spans="1:4" x14ac:dyDescent="0.35">
      <c r="A2361" s="1">
        <v>41409</v>
      </c>
      <c r="B2361">
        <v>3002.6219999999998</v>
      </c>
      <c r="C2361" s="3">
        <f t="shared" si="72"/>
        <v>2.1945583630695875E-3</v>
      </c>
      <c r="D2361" s="4">
        <f t="shared" si="73"/>
        <v>1.9594813959626562</v>
      </c>
    </row>
    <row r="2362" spans="1:4" x14ac:dyDescent="0.35">
      <c r="A2362" s="1">
        <v>41410</v>
      </c>
      <c r="B2362">
        <v>2999.3429999999998</v>
      </c>
      <c r="C2362" s="3">
        <f t="shared" si="72"/>
        <v>-1.0920455521873373E-3</v>
      </c>
      <c r="D2362" s="4">
        <f t="shared" si="73"/>
        <v>1.958389350410469</v>
      </c>
    </row>
    <row r="2363" spans="1:4" x14ac:dyDescent="0.35">
      <c r="A2363" s="1">
        <v>41411</v>
      </c>
      <c r="B2363">
        <v>3028.9569999999999</v>
      </c>
      <c r="C2363" s="3">
        <f t="shared" si="72"/>
        <v>9.8734956288759612E-3</v>
      </c>
      <c r="D2363" s="4">
        <f t="shared" si="73"/>
        <v>1.968262846039345</v>
      </c>
    </row>
    <row r="2364" spans="1:4" x14ac:dyDescent="0.35">
      <c r="A2364" s="1">
        <v>41414</v>
      </c>
      <c r="B2364">
        <v>3020.9720000000002</v>
      </c>
      <c r="C2364" s="3">
        <f t="shared" si="72"/>
        <v>-2.6362209829983163E-3</v>
      </c>
      <c r="D2364" s="4">
        <f t="shared" si="73"/>
        <v>1.9656266250563466</v>
      </c>
    </row>
    <row r="2365" spans="1:4" x14ac:dyDescent="0.35">
      <c r="A2365" s="1">
        <v>41415</v>
      </c>
      <c r="B2365">
        <v>3026.451</v>
      </c>
      <c r="C2365" s="3">
        <f t="shared" si="72"/>
        <v>1.8136546780307405E-3</v>
      </c>
      <c r="D2365" s="4">
        <f t="shared" si="73"/>
        <v>1.9674402797343773</v>
      </c>
    </row>
    <row r="2366" spans="1:4" x14ac:dyDescent="0.35">
      <c r="A2366" s="1">
        <v>41416</v>
      </c>
      <c r="B2366">
        <v>2999.127</v>
      </c>
      <c r="C2366" s="3">
        <f t="shared" si="72"/>
        <v>-9.0283966269403271E-3</v>
      </c>
      <c r="D2366" s="4">
        <f t="shared" si="73"/>
        <v>1.9584118831074369</v>
      </c>
    </row>
    <row r="2367" spans="1:4" x14ac:dyDescent="0.35">
      <c r="A2367" s="1">
        <v>41417</v>
      </c>
      <c r="B2367">
        <v>2991.451</v>
      </c>
      <c r="C2367" s="3">
        <f t="shared" si="72"/>
        <v>-2.5594114554001735E-3</v>
      </c>
      <c r="D2367" s="4">
        <f t="shared" si="73"/>
        <v>1.9558524716520367</v>
      </c>
    </row>
    <row r="2368" spans="1:4" x14ac:dyDescent="0.35">
      <c r="A2368" s="1">
        <v>41418</v>
      </c>
      <c r="B2368">
        <v>2991.0239999999999</v>
      </c>
      <c r="C2368" s="3">
        <f t="shared" si="72"/>
        <v>-1.4274009502412977E-4</v>
      </c>
      <c r="D2368" s="4">
        <f t="shared" si="73"/>
        <v>1.9557097315570124</v>
      </c>
    </row>
    <row r="2369" spans="1:4" x14ac:dyDescent="0.35">
      <c r="A2369" s="1">
        <v>41422</v>
      </c>
      <c r="B2369">
        <v>3011.9389999999999</v>
      </c>
      <c r="C2369" s="3">
        <f t="shared" si="72"/>
        <v>6.9925884914330272E-3</v>
      </c>
      <c r="D2369" s="4">
        <f t="shared" si="73"/>
        <v>1.9627023200484455</v>
      </c>
    </row>
    <row r="2370" spans="1:4" x14ac:dyDescent="0.35">
      <c r="A2370" s="1">
        <v>41423</v>
      </c>
      <c r="B2370">
        <v>2994.8209999999999</v>
      </c>
      <c r="C2370" s="3">
        <f t="shared" si="72"/>
        <v>-5.6833820339654562E-3</v>
      </c>
      <c r="D2370" s="4">
        <f t="shared" si="73"/>
        <v>1.95701893801448</v>
      </c>
    </row>
    <row r="2371" spans="1:4" x14ac:dyDescent="0.35">
      <c r="A2371" s="1">
        <v>41424</v>
      </c>
      <c r="B2371">
        <v>3011.8319999999999</v>
      </c>
      <c r="C2371" s="3">
        <f t="shared" si="72"/>
        <v>5.6801391468805917E-3</v>
      </c>
      <c r="D2371" s="4">
        <f t="shared" si="73"/>
        <v>1.9626990771613606</v>
      </c>
    </row>
    <row r="2372" spans="1:4" x14ac:dyDescent="0.35">
      <c r="A2372" s="1">
        <v>41425</v>
      </c>
      <c r="B2372">
        <v>2981.7559999999999</v>
      </c>
      <c r="C2372" s="3">
        <f t="shared" si="72"/>
        <v>-9.9859487514576406E-3</v>
      </c>
      <c r="D2372" s="4">
        <f t="shared" si="73"/>
        <v>1.9527131284099029</v>
      </c>
    </row>
    <row r="2373" spans="1:4" x14ac:dyDescent="0.35">
      <c r="A2373" s="1">
        <v>41428</v>
      </c>
      <c r="B2373">
        <v>2990.788</v>
      </c>
      <c r="C2373" s="3">
        <f t="shared" ref="C2373:C2436" si="74">(B2373/B2372-1)</f>
        <v>3.0290875578016241E-3</v>
      </c>
      <c r="D2373" s="4">
        <f t="shared" ref="D2373:D2436" si="75">+C2373+D2372</f>
        <v>1.9557422159677045</v>
      </c>
    </row>
    <row r="2374" spans="1:4" x14ac:dyDescent="0.35">
      <c r="A2374" s="1">
        <v>41429</v>
      </c>
      <c r="B2374">
        <v>2973.694</v>
      </c>
      <c r="C2374" s="3">
        <f t="shared" si="74"/>
        <v>-5.7155505505572801E-3</v>
      </c>
      <c r="D2374" s="4">
        <f t="shared" si="75"/>
        <v>1.9500266654171472</v>
      </c>
    </row>
    <row r="2375" spans="1:4" x14ac:dyDescent="0.35">
      <c r="A2375" s="1">
        <v>41430</v>
      </c>
      <c r="B2375">
        <v>2937.1410000000001</v>
      </c>
      <c r="C2375" s="3">
        <f t="shared" si="74"/>
        <v>-1.2292118825945053E-2</v>
      </c>
      <c r="D2375" s="4">
        <f t="shared" si="75"/>
        <v>1.9377345465912021</v>
      </c>
    </row>
    <row r="2376" spans="1:4" x14ac:dyDescent="0.35">
      <c r="A2376" s="1">
        <v>41431</v>
      </c>
      <c r="B2376">
        <v>2950.3040000000001</v>
      </c>
      <c r="C2376" s="3">
        <f t="shared" si="74"/>
        <v>4.4815689815367321E-3</v>
      </c>
      <c r="D2376" s="4">
        <f t="shared" si="75"/>
        <v>1.9422161155727389</v>
      </c>
    </row>
    <row r="2377" spans="1:4" x14ac:dyDescent="0.35">
      <c r="A2377" s="1">
        <v>41432</v>
      </c>
      <c r="B2377">
        <v>2990.8690000000001</v>
      </c>
      <c r="C2377" s="3">
        <f t="shared" si="74"/>
        <v>1.3749430567155052E-2</v>
      </c>
      <c r="D2377" s="4">
        <f t="shared" si="75"/>
        <v>1.9559655461398939</v>
      </c>
    </row>
    <row r="2378" spans="1:4" x14ac:dyDescent="0.35">
      <c r="A2378" s="1">
        <v>41435</v>
      </c>
      <c r="B2378">
        <v>2990.491</v>
      </c>
      <c r="C2378" s="3">
        <f t="shared" si="74"/>
        <v>-1.263846728158935E-4</v>
      </c>
      <c r="D2378" s="4">
        <f t="shared" si="75"/>
        <v>1.955839161467078</v>
      </c>
    </row>
    <row r="2379" spans="1:4" x14ac:dyDescent="0.35">
      <c r="A2379" s="1">
        <v>41436</v>
      </c>
      <c r="B2379">
        <v>2959.8440000000001</v>
      </c>
      <c r="C2379" s="3">
        <f t="shared" si="74"/>
        <v>-1.0248149885754509E-2</v>
      </c>
      <c r="D2379" s="4">
        <f t="shared" si="75"/>
        <v>1.9455910115813235</v>
      </c>
    </row>
    <row r="2380" spans="1:4" x14ac:dyDescent="0.35">
      <c r="A2380" s="1">
        <v>41437</v>
      </c>
      <c r="B2380">
        <v>2926.1370000000002</v>
      </c>
      <c r="C2380" s="3">
        <f t="shared" si="74"/>
        <v>-1.1388100183658323E-2</v>
      </c>
      <c r="D2380" s="4">
        <f t="shared" si="75"/>
        <v>1.9342029113976653</v>
      </c>
    </row>
    <row r="2381" spans="1:4" x14ac:dyDescent="0.35">
      <c r="A2381" s="1">
        <v>41438</v>
      </c>
      <c r="B2381">
        <v>2962.9009999999998</v>
      </c>
      <c r="C2381" s="3">
        <f t="shared" si="74"/>
        <v>1.2564005034624071E-2</v>
      </c>
      <c r="D2381" s="4">
        <f t="shared" si="75"/>
        <v>1.9467669164322894</v>
      </c>
    </row>
    <row r="2382" spans="1:4" x14ac:dyDescent="0.35">
      <c r="A2382" s="1">
        <v>41439</v>
      </c>
      <c r="B2382">
        <v>2943.8620000000001</v>
      </c>
      <c r="C2382" s="3">
        <f t="shared" si="74"/>
        <v>-6.4257968794771969E-3</v>
      </c>
      <c r="D2382" s="4">
        <f t="shared" si="75"/>
        <v>1.9403411195528122</v>
      </c>
    </row>
    <row r="2383" spans="1:4" x14ac:dyDescent="0.35">
      <c r="A2383" s="1">
        <v>41442</v>
      </c>
      <c r="B2383">
        <v>2971.2579999999998</v>
      </c>
      <c r="C2383" s="3">
        <f t="shared" si="74"/>
        <v>9.3061427471803349E-3</v>
      </c>
      <c r="D2383" s="4">
        <f t="shared" si="75"/>
        <v>1.9496472622999925</v>
      </c>
    </row>
    <row r="2384" spans="1:4" x14ac:dyDescent="0.35">
      <c r="A2384" s="1">
        <v>41443</v>
      </c>
      <c r="B2384">
        <v>2996.0889999999999</v>
      </c>
      <c r="C2384" s="3">
        <f t="shared" si="74"/>
        <v>8.3570662662078021E-3</v>
      </c>
      <c r="D2384" s="4">
        <f t="shared" si="75"/>
        <v>1.9580043285662003</v>
      </c>
    </row>
    <row r="2385" spans="1:4" x14ac:dyDescent="0.35">
      <c r="A2385" s="1">
        <v>41444</v>
      </c>
      <c r="B2385">
        <v>2959.502</v>
      </c>
      <c r="C2385" s="3">
        <f t="shared" si="74"/>
        <v>-1.2211586504940253E-2</v>
      </c>
      <c r="D2385" s="4">
        <f t="shared" si="75"/>
        <v>1.94579274206126</v>
      </c>
    </row>
    <row r="2386" spans="1:4" x14ac:dyDescent="0.35">
      <c r="A2386" s="1">
        <v>41445</v>
      </c>
      <c r="B2386">
        <v>2890.3319999999999</v>
      </c>
      <c r="C2386" s="3">
        <f t="shared" si="74"/>
        <v>-2.3372175453843291E-2</v>
      </c>
      <c r="D2386" s="4">
        <f t="shared" si="75"/>
        <v>1.9224205666074168</v>
      </c>
    </row>
    <row r="2387" spans="1:4" x14ac:dyDescent="0.35">
      <c r="A2387" s="1">
        <v>41446</v>
      </c>
      <c r="B2387">
        <v>2877.9450000000002</v>
      </c>
      <c r="C2387" s="3">
        <f t="shared" si="74"/>
        <v>-4.2856668368892459E-3</v>
      </c>
      <c r="D2387" s="4">
        <f t="shared" si="75"/>
        <v>1.9181348997705276</v>
      </c>
    </row>
    <row r="2388" spans="1:4" x14ac:dyDescent="0.35">
      <c r="A2388" s="1">
        <v>41449</v>
      </c>
      <c r="B2388">
        <v>2848.1979999999999</v>
      </c>
      <c r="C2388" s="3">
        <f t="shared" si="74"/>
        <v>-1.0336194750073524E-2</v>
      </c>
      <c r="D2388" s="4">
        <f t="shared" si="75"/>
        <v>1.9077987050204541</v>
      </c>
    </row>
    <row r="2389" spans="1:4" x14ac:dyDescent="0.35">
      <c r="A2389" s="1">
        <v>41450</v>
      </c>
      <c r="B2389">
        <v>2866.4969999999998</v>
      </c>
      <c r="C2389" s="3">
        <f t="shared" si="74"/>
        <v>6.4247640086820823E-3</v>
      </c>
      <c r="D2389" s="4">
        <f t="shared" si="75"/>
        <v>1.9142234690291362</v>
      </c>
    </row>
    <row r="2390" spans="1:4" x14ac:dyDescent="0.35">
      <c r="A2390" s="1">
        <v>41451</v>
      </c>
      <c r="B2390">
        <v>2893.8539999999998</v>
      </c>
      <c r="C2390" s="3">
        <f t="shared" si="74"/>
        <v>9.5437043890156392E-3</v>
      </c>
      <c r="D2390" s="4">
        <f t="shared" si="75"/>
        <v>1.9237671734181518</v>
      </c>
    </row>
    <row r="2391" spans="1:4" x14ac:dyDescent="0.35">
      <c r="A2391" s="1">
        <v>41452</v>
      </c>
      <c r="B2391">
        <v>2906.84</v>
      </c>
      <c r="C2391" s="3">
        <f t="shared" si="74"/>
        <v>4.4874413152842241E-3</v>
      </c>
      <c r="D2391" s="4">
        <f t="shared" si="75"/>
        <v>1.9282546147334361</v>
      </c>
    </row>
    <row r="2392" spans="1:4" x14ac:dyDescent="0.35">
      <c r="A2392" s="1">
        <v>41453</v>
      </c>
      <c r="B2392">
        <v>2909.5990000000002</v>
      </c>
      <c r="C2392" s="3">
        <f t="shared" si="74"/>
        <v>9.4914064757611882E-4</v>
      </c>
      <c r="D2392" s="4">
        <f t="shared" si="75"/>
        <v>1.9292037553810122</v>
      </c>
    </row>
    <row r="2393" spans="1:4" x14ac:dyDescent="0.35">
      <c r="A2393" s="1">
        <v>41456</v>
      </c>
      <c r="B2393">
        <v>2927.346</v>
      </c>
      <c r="C2393" s="3">
        <f t="shared" si="74"/>
        <v>6.0994659401518714E-3</v>
      </c>
      <c r="D2393" s="4">
        <f t="shared" si="75"/>
        <v>1.9353032213211641</v>
      </c>
    </row>
    <row r="2394" spans="1:4" x14ac:dyDescent="0.35">
      <c r="A2394" s="1">
        <v>41457</v>
      </c>
      <c r="B2394">
        <v>2929.634</v>
      </c>
      <c r="C2394" s="3">
        <f t="shared" si="74"/>
        <v>7.8159534267552289E-4</v>
      </c>
      <c r="D2394" s="4">
        <f t="shared" si="75"/>
        <v>1.9360848166638396</v>
      </c>
    </row>
    <row r="2395" spans="1:4" x14ac:dyDescent="0.35">
      <c r="A2395" s="1">
        <v>41458</v>
      </c>
      <c r="B2395">
        <v>2941.41</v>
      </c>
      <c r="C2395" s="3">
        <f t="shared" si="74"/>
        <v>4.0196147368578572E-3</v>
      </c>
      <c r="D2395" s="4">
        <f t="shared" si="75"/>
        <v>1.9401044314006974</v>
      </c>
    </row>
    <row r="2396" spans="1:4" x14ac:dyDescent="0.35">
      <c r="A2396" s="1">
        <v>41460</v>
      </c>
      <c r="B2396">
        <v>2963.2190000000001</v>
      </c>
      <c r="C2396" s="3">
        <f t="shared" si="74"/>
        <v>7.4144712909796073E-3</v>
      </c>
      <c r="D2396" s="4">
        <f t="shared" si="75"/>
        <v>1.947518902691677</v>
      </c>
    </row>
    <row r="2397" spans="1:4" x14ac:dyDescent="0.35">
      <c r="A2397" s="1">
        <v>41463</v>
      </c>
      <c r="B2397">
        <v>2966.134</v>
      </c>
      <c r="C2397" s="3">
        <f t="shared" si="74"/>
        <v>9.8372749364794565E-4</v>
      </c>
      <c r="D2397" s="4">
        <f t="shared" si="75"/>
        <v>1.948502630185325</v>
      </c>
    </row>
    <row r="2398" spans="1:4" x14ac:dyDescent="0.35">
      <c r="A2398" s="1">
        <v>41464</v>
      </c>
      <c r="B2398">
        <v>2984.3229999999999</v>
      </c>
      <c r="C2398" s="3">
        <f t="shared" si="74"/>
        <v>6.1322246398847202E-3</v>
      </c>
      <c r="D2398" s="4">
        <f t="shared" si="75"/>
        <v>1.9546348548252097</v>
      </c>
    </row>
    <row r="2399" spans="1:4" x14ac:dyDescent="0.35">
      <c r="A2399" s="1">
        <v>41465</v>
      </c>
      <c r="B2399">
        <v>3000.6570000000002</v>
      </c>
      <c r="C2399" s="3">
        <f t="shared" si="74"/>
        <v>5.4732681415516904E-3</v>
      </c>
      <c r="D2399" s="4">
        <f t="shared" si="75"/>
        <v>1.9601081229667614</v>
      </c>
    </row>
    <row r="2400" spans="1:4" x14ac:dyDescent="0.35">
      <c r="A2400" s="1">
        <v>41466</v>
      </c>
      <c r="B2400">
        <v>3059.4560000000001</v>
      </c>
      <c r="C2400" s="3">
        <f t="shared" si="74"/>
        <v>1.9595375279480409E-2</v>
      </c>
      <c r="D2400" s="4">
        <f t="shared" si="75"/>
        <v>1.9797034982462418</v>
      </c>
    </row>
    <row r="2401" spans="1:4" x14ac:dyDescent="0.35">
      <c r="A2401" s="1">
        <v>41467</v>
      </c>
      <c r="B2401">
        <v>3079.0740000000001</v>
      </c>
      <c r="C2401" s="3">
        <f t="shared" si="74"/>
        <v>6.4122510668562782E-3</v>
      </c>
      <c r="D2401" s="4">
        <f t="shared" si="75"/>
        <v>1.9861157493130981</v>
      </c>
    </row>
    <row r="2402" spans="1:4" x14ac:dyDescent="0.35">
      <c r="A2402" s="1">
        <v>41470</v>
      </c>
      <c r="B2402">
        <v>3079.8510000000001</v>
      </c>
      <c r="C2402" s="3">
        <f t="shared" si="74"/>
        <v>2.5234859571421353E-4</v>
      </c>
      <c r="D2402" s="4">
        <f t="shared" si="75"/>
        <v>1.9863680979088123</v>
      </c>
    </row>
    <row r="2403" spans="1:4" x14ac:dyDescent="0.35">
      <c r="A2403" s="1">
        <v>41471</v>
      </c>
      <c r="B2403">
        <v>3077.4679999999998</v>
      </c>
      <c r="C2403" s="3">
        <f t="shared" si="74"/>
        <v>-7.7373872956854051E-4</v>
      </c>
      <c r="D2403" s="4">
        <f t="shared" si="75"/>
        <v>1.9855943591792438</v>
      </c>
    </row>
    <row r="2404" spans="1:4" x14ac:dyDescent="0.35">
      <c r="A2404" s="1">
        <v>41472</v>
      </c>
      <c r="B2404">
        <v>3085.277</v>
      </c>
      <c r="C2404" s="3">
        <f t="shared" si="74"/>
        <v>2.5374756130689402E-3</v>
      </c>
      <c r="D2404" s="4">
        <f t="shared" si="75"/>
        <v>1.9881318347923127</v>
      </c>
    </row>
    <row r="2405" spans="1:4" x14ac:dyDescent="0.35">
      <c r="A2405" s="1">
        <v>41473</v>
      </c>
      <c r="B2405">
        <v>3077.8159999999998</v>
      </c>
      <c r="C2405" s="3">
        <f t="shared" si="74"/>
        <v>-2.4182593653666595E-3</v>
      </c>
      <c r="D2405" s="4">
        <f t="shared" si="75"/>
        <v>1.9857135754269462</v>
      </c>
    </row>
    <row r="2406" spans="1:4" x14ac:dyDescent="0.35">
      <c r="A2406" s="1">
        <v>41474</v>
      </c>
      <c r="B2406">
        <v>3044.9250000000002</v>
      </c>
      <c r="C2406" s="3">
        <f t="shared" si="74"/>
        <v>-1.0686473785307404E-2</v>
      </c>
      <c r="D2406" s="4">
        <f t="shared" si="75"/>
        <v>1.9750271016416387</v>
      </c>
    </row>
    <row r="2407" spans="1:4" x14ac:dyDescent="0.35">
      <c r="A2407" s="1">
        <v>41477</v>
      </c>
      <c r="B2407">
        <v>3055.2249999999999</v>
      </c>
      <c r="C2407" s="3">
        <f t="shared" si="74"/>
        <v>3.3826777342627068E-3</v>
      </c>
      <c r="D2407" s="4">
        <f t="shared" si="75"/>
        <v>1.9784097793759015</v>
      </c>
    </row>
    <row r="2408" spans="1:4" x14ac:dyDescent="0.35">
      <c r="A2408" s="1">
        <v>41478</v>
      </c>
      <c r="B2408">
        <v>3031.3989999999999</v>
      </c>
      <c r="C2408" s="3">
        <f t="shared" si="74"/>
        <v>-7.7984436498130805E-3</v>
      </c>
      <c r="D2408" s="4">
        <f t="shared" si="75"/>
        <v>1.9706113357260884</v>
      </c>
    </row>
    <row r="2409" spans="1:4" x14ac:dyDescent="0.35">
      <c r="A2409" s="1">
        <v>41479</v>
      </c>
      <c r="B2409">
        <v>3041.1550000000002</v>
      </c>
      <c r="C2409" s="3">
        <f t="shared" si="74"/>
        <v>3.218316031641022E-3</v>
      </c>
      <c r="D2409" s="4">
        <f t="shared" si="75"/>
        <v>1.9738296517577294</v>
      </c>
    </row>
    <row r="2410" spans="1:4" x14ac:dyDescent="0.35">
      <c r="A2410" s="1">
        <v>41480</v>
      </c>
      <c r="B2410">
        <v>3061.672</v>
      </c>
      <c r="C2410" s="3">
        <f t="shared" si="74"/>
        <v>6.7464499507587927E-3</v>
      </c>
      <c r="D2410" s="4">
        <f t="shared" si="75"/>
        <v>1.9805761017084882</v>
      </c>
    </row>
    <row r="2411" spans="1:4" x14ac:dyDescent="0.35">
      <c r="A2411" s="1">
        <v>41481</v>
      </c>
      <c r="B2411">
        <v>3076.2280000000001</v>
      </c>
      <c r="C2411" s="3">
        <f t="shared" si="74"/>
        <v>4.7542649898486555E-3</v>
      </c>
      <c r="D2411" s="4">
        <f t="shared" si="75"/>
        <v>1.9853303666983368</v>
      </c>
    </row>
    <row r="2412" spans="1:4" x14ac:dyDescent="0.35">
      <c r="A2412" s="1">
        <v>41484</v>
      </c>
      <c r="B2412">
        <v>3068.953</v>
      </c>
      <c r="C2412" s="3">
        <f t="shared" si="74"/>
        <v>-2.3649092329958155E-3</v>
      </c>
      <c r="D2412" s="4">
        <f t="shared" si="75"/>
        <v>1.982965457465341</v>
      </c>
    </row>
    <row r="2413" spans="1:4" x14ac:dyDescent="0.35">
      <c r="A2413" s="1">
        <v>41485</v>
      </c>
      <c r="B2413">
        <v>3085.3319999999999</v>
      </c>
      <c r="C2413" s="3">
        <f t="shared" si="74"/>
        <v>5.3369992958509638E-3</v>
      </c>
      <c r="D2413" s="4">
        <f t="shared" si="75"/>
        <v>1.988302456761192</v>
      </c>
    </row>
    <row r="2414" spans="1:4" x14ac:dyDescent="0.35">
      <c r="A2414" s="1">
        <v>41486</v>
      </c>
      <c r="B2414">
        <v>3090.1849999999999</v>
      </c>
      <c r="C2414" s="3">
        <f t="shared" si="74"/>
        <v>1.5729263495791734E-3</v>
      </c>
      <c r="D2414" s="4">
        <f t="shared" si="75"/>
        <v>1.9898753831107712</v>
      </c>
    </row>
    <row r="2415" spans="1:4" x14ac:dyDescent="0.35">
      <c r="A2415" s="1">
        <v>41487</v>
      </c>
      <c r="B2415">
        <v>3126.3009999999999</v>
      </c>
      <c r="C2415" s="3">
        <f t="shared" si="74"/>
        <v>1.1687326163320355E-2</v>
      </c>
      <c r="D2415" s="4">
        <f t="shared" si="75"/>
        <v>2.0015627092740917</v>
      </c>
    </row>
    <row r="2416" spans="1:4" x14ac:dyDescent="0.35">
      <c r="A2416" s="1">
        <v>41488</v>
      </c>
      <c r="B2416">
        <v>3143.52</v>
      </c>
      <c r="C2416" s="3">
        <f t="shared" si="74"/>
        <v>5.507786998117048E-3</v>
      </c>
      <c r="D2416" s="4">
        <f t="shared" si="75"/>
        <v>2.0070704962722088</v>
      </c>
    </row>
    <row r="2417" spans="1:4" x14ac:dyDescent="0.35">
      <c r="A2417" s="1">
        <v>41491</v>
      </c>
      <c r="B2417">
        <v>3143.1869999999999</v>
      </c>
      <c r="C2417" s="3">
        <f t="shared" si="74"/>
        <v>-1.0593220338983578E-4</v>
      </c>
      <c r="D2417" s="4">
        <f t="shared" si="75"/>
        <v>2.0069645640688192</v>
      </c>
    </row>
    <row r="2418" spans="1:4" x14ac:dyDescent="0.35">
      <c r="A2418" s="1">
        <v>41492</v>
      </c>
      <c r="B2418">
        <v>3122.1979999999999</v>
      </c>
      <c r="C2418" s="3">
        <f t="shared" si="74"/>
        <v>-6.6776173355260759E-3</v>
      </c>
      <c r="D2418" s="4">
        <f t="shared" si="75"/>
        <v>2.0002869467332931</v>
      </c>
    </row>
    <row r="2419" spans="1:4" x14ac:dyDescent="0.35">
      <c r="A2419" s="1">
        <v>41493</v>
      </c>
      <c r="B2419">
        <v>3118.694</v>
      </c>
      <c r="C2419" s="3">
        <f t="shared" si="74"/>
        <v>-1.1222862867761307E-3</v>
      </c>
      <c r="D2419" s="4">
        <f t="shared" si="75"/>
        <v>1.999164660446517</v>
      </c>
    </row>
    <row r="2420" spans="1:4" x14ac:dyDescent="0.35">
      <c r="A2420" s="1">
        <v>41494</v>
      </c>
      <c r="B2420">
        <v>3130.125</v>
      </c>
      <c r="C2420" s="3">
        <f t="shared" si="74"/>
        <v>3.6653163150985879E-3</v>
      </c>
      <c r="D2420" s="4">
        <f t="shared" si="75"/>
        <v>2.0028299767616158</v>
      </c>
    </row>
    <row r="2421" spans="1:4" x14ac:dyDescent="0.35">
      <c r="A2421" s="1">
        <v>41495</v>
      </c>
      <c r="B2421">
        <v>3118.5720000000001</v>
      </c>
      <c r="C2421" s="3">
        <f t="shared" si="74"/>
        <v>-3.6909069126631611E-3</v>
      </c>
      <c r="D2421" s="4">
        <f t="shared" si="75"/>
        <v>1.9991390698489526</v>
      </c>
    </row>
    <row r="2422" spans="1:4" x14ac:dyDescent="0.35">
      <c r="A2422" s="1">
        <v>41498</v>
      </c>
      <c r="B2422">
        <v>3125.9250000000002</v>
      </c>
      <c r="C2422" s="3">
        <f t="shared" si="74"/>
        <v>2.3578099206944536E-3</v>
      </c>
      <c r="D2422" s="4">
        <f t="shared" si="75"/>
        <v>2.0014968797696469</v>
      </c>
    </row>
    <row r="2423" spans="1:4" x14ac:dyDescent="0.35">
      <c r="A2423" s="1">
        <v>41499</v>
      </c>
      <c r="B2423">
        <v>3141.0639999999999</v>
      </c>
      <c r="C2423" s="3">
        <f t="shared" si="74"/>
        <v>4.8430464582482902E-3</v>
      </c>
      <c r="D2423" s="4">
        <f t="shared" si="75"/>
        <v>2.0063399262278949</v>
      </c>
    </row>
    <row r="2424" spans="1:4" x14ac:dyDescent="0.35">
      <c r="A2424" s="1">
        <v>41500</v>
      </c>
      <c r="B2424">
        <v>3129.4459999999999</v>
      </c>
      <c r="C2424" s="3">
        <f t="shared" si="74"/>
        <v>-3.6987466667345315E-3</v>
      </c>
      <c r="D2424" s="4">
        <f t="shared" si="75"/>
        <v>2.0026411795611603</v>
      </c>
    </row>
    <row r="2425" spans="1:4" x14ac:dyDescent="0.35">
      <c r="A2425" s="1">
        <v>41501</v>
      </c>
      <c r="B2425">
        <v>3076.2310000000002</v>
      </c>
      <c r="C2425" s="3">
        <f t="shared" si="74"/>
        <v>-1.7004607205236888E-2</v>
      </c>
      <c r="D2425" s="4">
        <f t="shared" si="75"/>
        <v>1.9856365723559235</v>
      </c>
    </row>
    <row r="2426" spans="1:4" x14ac:dyDescent="0.35">
      <c r="A2426" s="1">
        <v>41502</v>
      </c>
      <c r="B2426">
        <v>3073.9140000000002</v>
      </c>
      <c r="C2426" s="3">
        <f t="shared" si="74"/>
        <v>-7.5319441225318862E-4</v>
      </c>
      <c r="D2426" s="4">
        <f t="shared" si="75"/>
        <v>1.9848833779436703</v>
      </c>
    </row>
    <row r="2427" spans="1:4" x14ac:dyDescent="0.35">
      <c r="A2427" s="1">
        <v>41505</v>
      </c>
      <c r="B2427">
        <v>3069.76</v>
      </c>
      <c r="C2427" s="3">
        <f t="shared" si="74"/>
        <v>-1.3513715738305843E-3</v>
      </c>
      <c r="D2427" s="4">
        <f t="shared" si="75"/>
        <v>1.9835320063698396</v>
      </c>
    </row>
    <row r="2428" spans="1:4" x14ac:dyDescent="0.35">
      <c r="A2428" s="1">
        <v>41506</v>
      </c>
      <c r="B2428">
        <v>3082.1689999999999</v>
      </c>
      <c r="C2428" s="3">
        <f t="shared" si="74"/>
        <v>4.0423355571770347E-3</v>
      </c>
      <c r="D2428" s="4">
        <f t="shared" si="75"/>
        <v>1.9875743419270167</v>
      </c>
    </row>
    <row r="2429" spans="1:4" x14ac:dyDescent="0.35">
      <c r="A2429" s="1">
        <v>41507</v>
      </c>
      <c r="B2429">
        <v>3071.4670000000001</v>
      </c>
      <c r="C2429" s="3">
        <f t="shared" si="74"/>
        <v>-3.4722301080829521E-3</v>
      </c>
      <c r="D2429" s="4">
        <f t="shared" si="75"/>
        <v>1.9841021118189337</v>
      </c>
    </row>
    <row r="2430" spans="1:4" x14ac:dyDescent="0.35">
      <c r="A2430" s="1">
        <v>41508</v>
      </c>
      <c r="B2430">
        <v>3101.819</v>
      </c>
      <c r="C2430" s="3">
        <f t="shared" si="74"/>
        <v>9.8819228726858555E-3</v>
      </c>
      <c r="D2430" s="4">
        <f t="shared" si="75"/>
        <v>1.9939840346916196</v>
      </c>
    </row>
    <row r="2431" spans="1:4" x14ac:dyDescent="0.35">
      <c r="A2431" s="1">
        <v>41509</v>
      </c>
      <c r="B2431">
        <v>3124.2669999999998</v>
      </c>
      <c r="C2431" s="3">
        <f t="shared" si="74"/>
        <v>7.2370438120341607E-3</v>
      </c>
      <c r="D2431" s="4">
        <f t="shared" si="75"/>
        <v>2.0012210785036535</v>
      </c>
    </row>
    <row r="2432" spans="1:4" x14ac:dyDescent="0.35">
      <c r="A2432" s="1">
        <v>41512</v>
      </c>
      <c r="B2432">
        <v>3122.6729999999998</v>
      </c>
      <c r="C2432" s="3">
        <f t="shared" si="74"/>
        <v>-5.1019967243515207E-4</v>
      </c>
      <c r="D2432" s="4">
        <f t="shared" si="75"/>
        <v>2.0007108788312182</v>
      </c>
    </row>
    <row r="2433" spans="1:4" x14ac:dyDescent="0.35">
      <c r="A2433" s="1">
        <v>41513</v>
      </c>
      <c r="B2433">
        <v>3059.578</v>
      </c>
      <c r="C2433" s="3">
        <f t="shared" si="74"/>
        <v>-2.0205445783147868E-2</v>
      </c>
      <c r="D2433" s="4">
        <f t="shared" si="75"/>
        <v>1.9805054330480703</v>
      </c>
    </row>
    <row r="2434" spans="1:4" x14ac:dyDescent="0.35">
      <c r="A2434" s="1">
        <v>41514</v>
      </c>
      <c r="B2434">
        <v>3072.174</v>
      </c>
      <c r="C2434" s="3">
        <f t="shared" si="74"/>
        <v>4.116907625822952E-3</v>
      </c>
      <c r="D2434" s="4">
        <f t="shared" si="75"/>
        <v>1.9846223406738932</v>
      </c>
    </row>
    <row r="2435" spans="1:4" x14ac:dyDescent="0.35">
      <c r="A2435" s="1">
        <v>41515</v>
      </c>
      <c r="B2435">
        <v>3093.36</v>
      </c>
      <c r="C2435" s="3">
        <f t="shared" si="74"/>
        <v>6.8960937759385832E-3</v>
      </c>
      <c r="D2435" s="4">
        <f t="shared" si="75"/>
        <v>1.9915184344498318</v>
      </c>
    </row>
    <row r="2436" spans="1:4" x14ac:dyDescent="0.35">
      <c r="A2436" s="1">
        <v>41516</v>
      </c>
      <c r="B2436">
        <v>3073.8130000000001</v>
      </c>
      <c r="C2436" s="3">
        <f t="shared" si="74"/>
        <v>-6.3190188015620485E-3</v>
      </c>
      <c r="D2436" s="4">
        <f t="shared" si="75"/>
        <v>1.9851994156482697</v>
      </c>
    </row>
    <row r="2437" spans="1:4" x14ac:dyDescent="0.35">
      <c r="A2437" s="1">
        <v>41520</v>
      </c>
      <c r="B2437">
        <v>3091.7579999999998</v>
      </c>
      <c r="C2437" s="3">
        <f t="shared" ref="C2437:C2500" si="76">(B2437/B2436-1)</f>
        <v>5.8380259306600735E-3</v>
      </c>
      <c r="D2437" s="4">
        <f t="shared" ref="D2437:D2500" si="77">+C2437+D2436</f>
        <v>1.9910374415789298</v>
      </c>
    </row>
    <row r="2438" spans="1:4" x14ac:dyDescent="0.35">
      <c r="A2438" s="1">
        <v>41521</v>
      </c>
      <c r="B2438">
        <v>3124.54</v>
      </c>
      <c r="C2438" s="3">
        <f t="shared" si="76"/>
        <v>1.060302908571753E-2</v>
      </c>
      <c r="D2438" s="4">
        <f t="shared" si="77"/>
        <v>2.0016404706646473</v>
      </c>
    </row>
    <row r="2439" spans="1:4" x14ac:dyDescent="0.35">
      <c r="A2439" s="1">
        <v>41522</v>
      </c>
      <c r="B2439">
        <v>3129.9380000000001</v>
      </c>
      <c r="C2439" s="3">
        <f t="shared" si="76"/>
        <v>1.7276143048257087E-3</v>
      </c>
      <c r="D2439" s="4">
        <f t="shared" si="77"/>
        <v>2.0033680849694733</v>
      </c>
    </row>
    <row r="2440" spans="1:4" x14ac:dyDescent="0.35">
      <c r="A2440" s="1">
        <v>41523</v>
      </c>
      <c r="B2440">
        <v>3133.3760000000002</v>
      </c>
      <c r="C2440" s="3">
        <f t="shared" si="76"/>
        <v>1.0984243138363325E-3</v>
      </c>
      <c r="D2440" s="4">
        <f t="shared" si="77"/>
        <v>2.0044665092833096</v>
      </c>
    </row>
    <row r="2441" spans="1:4" x14ac:dyDescent="0.35">
      <c r="A2441" s="1">
        <v>41526</v>
      </c>
      <c r="B2441">
        <v>3169.9279999999999</v>
      </c>
      <c r="C2441" s="3">
        <f t="shared" si="76"/>
        <v>1.1665373067260232E-2</v>
      </c>
      <c r="D2441" s="4">
        <f t="shared" si="77"/>
        <v>2.0161318823505701</v>
      </c>
    </row>
    <row r="2442" spans="1:4" x14ac:dyDescent="0.35">
      <c r="A2442" s="1">
        <v>41527</v>
      </c>
      <c r="B2442">
        <v>3185.069</v>
      </c>
      <c r="C2442" s="3">
        <f t="shared" si="76"/>
        <v>4.7764491811801424E-3</v>
      </c>
      <c r="D2442" s="4">
        <f t="shared" si="77"/>
        <v>2.02090833153175</v>
      </c>
    </row>
    <row r="2443" spans="1:4" x14ac:dyDescent="0.35">
      <c r="A2443" s="1">
        <v>41528</v>
      </c>
      <c r="B2443">
        <v>3179.8629999999998</v>
      </c>
      <c r="C2443" s="3">
        <f t="shared" si="76"/>
        <v>-1.6345014817575887E-3</v>
      </c>
      <c r="D2443" s="4">
        <f t="shared" si="77"/>
        <v>2.0192738300499924</v>
      </c>
    </row>
    <row r="2444" spans="1:4" x14ac:dyDescent="0.35">
      <c r="A2444" s="1">
        <v>41529</v>
      </c>
      <c r="B2444">
        <v>3175.5659999999998</v>
      </c>
      <c r="C2444" s="3">
        <f t="shared" si="76"/>
        <v>-1.3513160787115286E-3</v>
      </c>
      <c r="D2444" s="4">
        <f t="shared" si="77"/>
        <v>2.0179225139712811</v>
      </c>
    </row>
    <row r="2445" spans="1:4" x14ac:dyDescent="0.35">
      <c r="A2445" s="1">
        <v>41530</v>
      </c>
      <c r="B2445">
        <v>3178.2750000000001</v>
      </c>
      <c r="C2445" s="3">
        <f t="shared" si="76"/>
        <v>8.5307627049791002E-4</v>
      </c>
      <c r="D2445" s="4">
        <f t="shared" si="77"/>
        <v>2.0187755902417788</v>
      </c>
    </row>
    <row r="2446" spans="1:4" x14ac:dyDescent="0.35">
      <c r="A2446" s="1">
        <v>41533</v>
      </c>
      <c r="B2446">
        <v>3168.6880000000001</v>
      </c>
      <c r="C2446" s="3">
        <f t="shared" si="76"/>
        <v>-3.0164161376847742E-3</v>
      </c>
      <c r="D2446" s="4">
        <f t="shared" si="77"/>
        <v>2.0157591741040939</v>
      </c>
    </row>
    <row r="2447" spans="1:4" x14ac:dyDescent="0.35">
      <c r="A2447" s="1">
        <v>41534</v>
      </c>
      <c r="B2447">
        <v>3190.8310000000001</v>
      </c>
      <c r="C2447" s="3">
        <f t="shared" si="76"/>
        <v>6.9880657231005117E-3</v>
      </c>
      <c r="D2447" s="4">
        <f t="shared" si="77"/>
        <v>2.0227472398271944</v>
      </c>
    </row>
    <row r="2448" spans="1:4" x14ac:dyDescent="0.35">
      <c r="A2448" s="1">
        <v>41535</v>
      </c>
      <c r="B2448">
        <v>3231.308</v>
      </c>
      <c r="C2448" s="3">
        <f t="shared" si="76"/>
        <v>1.2685410164311461E-2</v>
      </c>
      <c r="D2448" s="4">
        <f t="shared" si="77"/>
        <v>2.0354326499915061</v>
      </c>
    </row>
    <row r="2449" spans="1:4" x14ac:dyDescent="0.35">
      <c r="A2449" s="1">
        <v>41536</v>
      </c>
      <c r="B2449">
        <v>3237.6109999999999</v>
      </c>
      <c r="C2449" s="3">
        <f t="shared" si="76"/>
        <v>1.9506032851093202E-3</v>
      </c>
      <c r="D2449" s="4">
        <f t="shared" si="77"/>
        <v>2.0373832532766154</v>
      </c>
    </row>
    <row r="2450" spans="1:4" x14ac:dyDescent="0.35">
      <c r="A2450" s="1">
        <v>41537</v>
      </c>
      <c r="B2450">
        <v>3224.7330000000002</v>
      </c>
      <c r="C2450" s="3">
        <f t="shared" si="76"/>
        <v>-3.9776242420722641E-3</v>
      </c>
      <c r="D2450" s="4">
        <f t="shared" si="77"/>
        <v>2.0334056290345432</v>
      </c>
    </row>
    <row r="2451" spans="1:4" x14ac:dyDescent="0.35">
      <c r="A2451" s="1">
        <v>41540</v>
      </c>
      <c r="B2451">
        <v>3219.3420000000001</v>
      </c>
      <c r="C2451" s="3">
        <f t="shared" si="76"/>
        <v>-1.6717663136762706E-3</v>
      </c>
      <c r="D2451" s="4">
        <f t="shared" si="77"/>
        <v>2.0317338627208672</v>
      </c>
    </row>
    <row r="2452" spans="1:4" x14ac:dyDescent="0.35">
      <c r="A2452" s="1">
        <v>41541</v>
      </c>
      <c r="B2452">
        <v>3218.6579999999999</v>
      </c>
      <c r="C2452" s="3">
        <f t="shared" si="76"/>
        <v>-2.1246577716815818E-4</v>
      </c>
      <c r="D2452" s="4">
        <f t="shared" si="77"/>
        <v>2.0315213969436989</v>
      </c>
    </row>
    <row r="2453" spans="1:4" x14ac:dyDescent="0.35">
      <c r="A2453" s="1">
        <v>41542</v>
      </c>
      <c r="B2453">
        <v>3208.549</v>
      </c>
      <c r="C2453" s="3">
        <f t="shared" si="76"/>
        <v>-3.1407499647367887E-3</v>
      </c>
      <c r="D2453" s="4">
        <f t="shared" si="77"/>
        <v>2.0283806469789623</v>
      </c>
    </row>
    <row r="2454" spans="1:4" x14ac:dyDescent="0.35">
      <c r="A2454" s="1">
        <v>41543</v>
      </c>
      <c r="B2454">
        <v>3234.0360000000001</v>
      </c>
      <c r="C2454" s="3">
        <f t="shared" si="76"/>
        <v>7.9434660340234053E-3</v>
      </c>
      <c r="D2454" s="4">
        <f t="shared" si="77"/>
        <v>2.0363241130129857</v>
      </c>
    </row>
    <row r="2455" spans="1:4" x14ac:dyDescent="0.35">
      <c r="A2455" s="1">
        <v>41544</v>
      </c>
      <c r="B2455">
        <v>3230.3049999999998</v>
      </c>
      <c r="C2455" s="3">
        <f t="shared" si="76"/>
        <v>-1.1536668113775184E-3</v>
      </c>
      <c r="D2455" s="4">
        <f t="shared" si="77"/>
        <v>2.035170446201608</v>
      </c>
    </row>
    <row r="2456" spans="1:4" x14ac:dyDescent="0.35">
      <c r="A2456" s="1">
        <v>41547</v>
      </c>
      <c r="B2456">
        <v>3218.1979999999999</v>
      </c>
      <c r="C2456" s="3">
        <f t="shared" si="76"/>
        <v>-3.7479433056630818E-3</v>
      </c>
      <c r="D2456" s="4">
        <f t="shared" si="77"/>
        <v>2.0314225028959449</v>
      </c>
    </row>
    <row r="2457" spans="1:4" x14ac:dyDescent="0.35">
      <c r="A2457" s="1">
        <v>41548</v>
      </c>
      <c r="B2457">
        <v>3253.0450000000001</v>
      </c>
      <c r="C2457" s="3">
        <f t="shared" si="76"/>
        <v>1.0828109395382146E-2</v>
      </c>
      <c r="D2457" s="4">
        <f t="shared" si="77"/>
        <v>2.0422506122913271</v>
      </c>
    </row>
    <row r="2458" spans="1:4" x14ac:dyDescent="0.35">
      <c r="A2458" s="1">
        <v>41549</v>
      </c>
      <c r="B2458">
        <v>3253.2550000000001</v>
      </c>
      <c r="C2458" s="3">
        <f t="shared" si="76"/>
        <v>6.4554901638258499E-5</v>
      </c>
      <c r="D2458" s="4">
        <f t="shared" si="77"/>
        <v>2.0423151671929656</v>
      </c>
    </row>
    <row r="2459" spans="1:4" x14ac:dyDescent="0.35">
      <c r="A2459" s="1">
        <v>41550</v>
      </c>
      <c r="B2459">
        <v>3213.8330000000001</v>
      </c>
      <c r="C2459" s="3">
        <f t="shared" si="76"/>
        <v>-1.2117709801414245E-2</v>
      </c>
      <c r="D2459" s="4">
        <f t="shared" si="77"/>
        <v>2.0301974573915516</v>
      </c>
    </row>
    <row r="2460" spans="1:4" x14ac:dyDescent="0.35">
      <c r="A2460" s="1">
        <v>41551</v>
      </c>
      <c r="B2460">
        <v>3242.5740000000001</v>
      </c>
      <c r="C2460" s="3">
        <f t="shared" si="76"/>
        <v>8.9429040027904083E-3</v>
      </c>
      <c r="D2460" s="4">
        <f t="shared" si="77"/>
        <v>2.0391403613943417</v>
      </c>
    </row>
    <row r="2461" spans="1:4" x14ac:dyDescent="0.35">
      <c r="A2461" s="1">
        <v>41554</v>
      </c>
      <c r="B2461">
        <v>3215.694</v>
      </c>
      <c r="C2461" s="3">
        <f t="shared" si="76"/>
        <v>-8.289710581778631E-3</v>
      </c>
      <c r="D2461" s="4">
        <f t="shared" si="77"/>
        <v>2.030850650812563</v>
      </c>
    </row>
    <row r="2462" spans="1:4" x14ac:dyDescent="0.35">
      <c r="A2462" s="1">
        <v>41555</v>
      </c>
      <c r="B2462">
        <v>3153.8690000000001</v>
      </c>
      <c r="C2462" s="3">
        <f t="shared" si="76"/>
        <v>-1.9226020883827855E-2</v>
      </c>
      <c r="D2462" s="4">
        <f t="shared" si="77"/>
        <v>2.0116246299287353</v>
      </c>
    </row>
    <row r="2463" spans="1:4" x14ac:dyDescent="0.35">
      <c r="A2463" s="1">
        <v>41556</v>
      </c>
      <c r="B2463">
        <v>3142.5349999999999</v>
      </c>
      <c r="C2463" s="3">
        <f t="shared" si="76"/>
        <v>-3.5936812847966459E-3</v>
      </c>
      <c r="D2463" s="4">
        <f t="shared" si="77"/>
        <v>2.0080309486439387</v>
      </c>
    </row>
    <row r="2464" spans="1:4" x14ac:dyDescent="0.35">
      <c r="A2464" s="1">
        <v>41557</v>
      </c>
      <c r="B2464">
        <v>3210.8429999999998</v>
      </c>
      <c r="C2464" s="3">
        <f t="shared" si="76"/>
        <v>2.1736591637006475E-2</v>
      </c>
      <c r="D2464" s="4">
        <f t="shared" si="77"/>
        <v>2.029767540280945</v>
      </c>
    </row>
    <row r="2465" spans="1:4" x14ac:dyDescent="0.35">
      <c r="A2465" s="1">
        <v>41558</v>
      </c>
      <c r="B2465">
        <v>3233.826</v>
      </c>
      <c r="C2465" s="3">
        <f t="shared" si="76"/>
        <v>7.1579332904163628E-3</v>
      </c>
      <c r="D2465" s="4">
        <f t="shared" si="77"/>
        <v>2.0369254735713613</v>
      </c>
    </row>
    <row r="2466" spans="1:4" x14ac:dyDescent="0.35">
      <c r="A2466" s="1">
        <v>41561</v>
      </c>
      <c r="B2466">
        <v>3256.0210000000002</v>
      </c>
      <c r="C2466" s="3">
        <f t="shared" si="76"/>
        <v>6.8633872075987146E-3</v>
      </c>
      <c r="D2466" s="4">
        <f t="shared" si="77"/>
        <v>2.0437888607789603</v>
      </c>
    </row>
    <row r="2467" spans="1:4" x14ac:dyDescent="0.35">
      <c r="A2467" s="1">
        <v>41562</v>
      </c>
      <c r="B2467">
        <v>3244.663</v>
      </c>
      <c r="C2467" s="3">
        <f t="shared" si="76"/>
        <v>-3.4883067400364176E-3</v>
      </c>
      <c r="D2467" s="4">
        <f t="shared" si="77"/>
        <v>2.0403005540389239</v>
      </c>
    </row>
    <row r="2468" spans="1:4" x14ac:dyDescent="0.35">
      <c r="A2468" s="1">
        <v>41563</v>
      </c>
      <c r="B2468">
        <v>3281.6680000000001</v>
      </c>
      <c r="C2468" s="3">
        <f t="shared" si="76"/>
        <v>1.1404882417681117E-2</v>
      </c>
      <c r="D2468" s="4">
        <f t="shared" si="77"/>
        <v>2.0517054364566052</v>
      </c>
    </row>
    <row r="2469" spans="1:4" x14ac:dyDescent="0.35">
      <c r="A2469" s="1">
        <v>41564</v>
      </c>
      <c r="B2469">
        <v>3301.2779999999998</v>
      </c>
      <c r="C2469" s="3">
        <f t="shared" si="76"/>
        <v>5.975619715339775E-3</v>
      </c>
      <c r="D2469" s="4">
        <f t="shared" si="77"/>
        <v>2.057681056171945</v>
      </c>
    </row>
    <row r="2470" spans="1:4" x14ac:dyDescent="0.35">
      <c r="A2470" s="1">
        <v>41565</v>
      </c>
      <c r="B2470">
        <v>3353.8760000000002</v>
      </c>
      <c r="C2470" s="3">
        <f t="shared" si="76"/>
        <v>1.5932617610513455E-2</v>
      </c>
      <c r="D2470" s="4">
        <f t="shared" si="77"/>
        <v>2.0736136737824582</v>
      </c>
    </row>
    <row r="2471" spans="1:4" x14ac:dyDescent="0.35">
      <c r="A2471" s="1">
        <v>41568</v>
      </c>
      <c r="B2471">
        <v>3361.1790000000001</v>
      </c>
      <c r="C2471" s="3">
        <f t="shared" si="76"/>
        <v>2.1774806224201804E-3</v>
      </c>
      <c r="D2471" s="4">
        <f t="shared" si="77"/>
        <v>2.0757911544048784</v>
      </c>
    </row>
    <row r="2472" spans="1:4" x14ac:dyDescent="0.35">
      <c r="A2472" s="1">
        <v>41569</v>
      </c>
      <c r="B2472">
        <v>3366.9290000000001</v>
      </c>
      <c r="C2472" s="3">
        <f t="shared" si="76"/>
        <v>1.7107092481536412E-3</v>
      </c>
      <c r="D2472" s="4">
        <f t="shared" si="77"/>
        <v>2.077501863653032</v>
      </c>
    </row>
    <row r="2473" spans="1:4" x14ac:dyDescent="0.35">
      <c r="A2473" s="1">
        <v>41570</v>
      </c>
      <c r="B2473">
        <v>3346.05</v>
      </c>
      <c r="C2473" s="3">
        <f t="shared" si="76"/>
        <v>-6.2011999659036254E-3</v>
      </c>
      <c r="D2473" s="4">
        <f t="shared" si="77"/>
        <v>2.0713006636871283</v>
      </c>
    </row>
    <row r="2474" spans="1:4" x14ac:dyDescent="0.35">
      <c r="A2474" s="1">
        <v>41571</v>
      </c>
      <c r="B2474">
        <v>3362.375</v>
      </c>
      <c r="C2474" s="3">
        <f t="shared" si="76"/>
        <v>4.8788870459197664E-3</v>
      </c>
      <c r="D2474" s="4">
        <f t="shared" si="77"/>
        <v>2.0761795507330483</v>
      </c>
    </row>
    <row r="2475" spans="1:4" x14ac:dyDescent="0.35">
      <c r="A2475" s="1">
        <v>41572</v>
      </c>
      <c r="B2475">
        <v>3383.828</v>
      </c>
      <c r="C2475" s="3">
        <f t="shared" si="76"/>
        <v>6.3803115357448092E-3</v>
      </c>
      <c r="D2475" s="4">
        <f t="shared" si="77"/>
        <v>2.0825598622687931</v>
      </c>
    </row>
    <row r="2476" spans="1:4" x14ac:dyDescent="0.35">
      <c r="A2476" s="1">
        <v>41575</v>
      </c>
      <c r="B2476">
        <v>3382.6759999999999</v>
      </c>
      <c r="C2476" s="3">
        <f t="shared" si="76"/>
        <v>-3.4044283574696799E-4</v>
      </c>
      <c r="D2476" s="4">
        <f t="shared" si="77"/>
        <v>2.0822194194330459</v>
      </c>
    </row>
    <row r="2477" spans="1:4" x14ac:dyDescent="0.35">
      <c r="A2477" s="1">
        <v>41576</v>
      </c>
      <c r="B2477">
        <v>3391.7469999999998</v>
      </c>
      <c r="C2477" s="3">
        <f t="shared" si="76"/>
        <v>2.681604741334942E-3</v>
      </c>
      <c r="D2477" s="4">
        <f t="shared" si="77"/>
        <v>2.0849010241743811</v>
      </c>
    </row>
    <row r="2478" spans="1:4" x14ac:dyDescent="0.35">
      <c r="A2478" s="1">
        <v>41577</v>
      </c>
      <c r="B2478">
        <v>3385.3780000000002</v>
      </c>
      <c r="C2478" s="3">
        <f t="shared" si="76"/>
        <v>-1.8777933613561837E-3</v>
      </c>
      <c r="D2478" s="4">
        <f t="shared" si="77"/>
        <v>2.083023230813025</v>
      </c>
    </row>
    <row r="2479" spans="1:4" x14ac:dyDescent="0.35">
      <c r="A2479" s="1">
        <v>41578</v>
      </c>
      <c r="B2479">
        <v>3377.7310000000002</v>
      </c>
      <c r="C2479" s="3">
        <f t="shared" si="76"/>
        <v>-2.2588319531822165E-3</v>
      </c>
      <c r="D2479" s="4">
        <f t="shared" si="77"/>
        <v>2.0807643988598428</v>
      </c>
    </row>
    <row r="2480" spans="1:4" x14ac:dyDescent="0.35">
      <c r="A2480" s="1">
        <v>41579</v>
      </c>
      <c r="B2480">
        <v>3379.7640000000001</v>
      </c>
      <c r="C2480" s="3">
        <f t="shared" si="76"/>
        <v>6.0188333529231919E-4</v>
      </c>
      <c r="D2480" s="4">
        <f t="shared" si="77"/>
        <v>2.0813662821951349</v>
      </c>
    </row>
    <row r="2481" spans="1:4" x14ac:dyDescent="0.35">
      <c r="A2481" s="1">
        <v>41582</v>
      </c>
      <c r="B2481">
        <v>3384.7460000000001</v>
      </c>
      <c r="C2481" s="3">
        <f t="shared" si="76"/>
        <v>1.4740674200921511E-3</v>
      </c>
      <c r="D2481" s="4">
        <f t="shared" si="77"/>
        <v>2.082840349615227</v>
      </c>
    </row>
    <row r="2482" spans="1:4" x14ac:dyDescent="0.35">
      <c r="A2482" s="1">
        <v>41583</v>
      </c>
      <c r="B2482">
        <v>3388.8229999999999</v>
      </c>
      <c r="C2482" s="3">
        <f t="shared" si="76"/>
        <v>1.2045216982308204E-3</v>
      </c>
      <c r="D2482" s="4">
        <f t="shared" si="77"/>
        <v>2.0840448713134578</v>
      </c>
    </row>
    <row r="2483" spans="1:4" x14ac:dyDescent="0.35">
      <c r="A2483" s="1">
        <v>41584</v>
      </c>
      <c r="B2483">
        <v>3385.3789999999999</v>
      </c>
      <c r="C2483" s="3">
        <f t="shared" si="76"/>
        <v>-1.016282054270734E-3</v>
      </c>
      <c r="D2483" s="4">
        <f t="shared" si="77"/>
        <v>2.0830285892591869</v>
      </c>
    </row>
    <row r="2484" spans="1:4" x14ac:dyDescent="0.35">
      <c r="A2484" s="1">
        <v>41585</v>
      </c>
      <c r="B2484">
        <v>3321.4110000000001</v>
      </c>
      <c r="C2484" s="3">
        <f t="shared" si="76"/>
        <v>-1.8895373309753438E-2</v>
      </c>
      <c r="D2484" s="4">
        <f t="shared" si="77"/>
        <v>2.0641332159494334</v>
      </c>
    </row>
    <row r="2485" spans="1:4" x14ac:dyDescent="0.35">
      <c r="A2485" s="1">
        <v>41586</v>
      </c>
      <c r="B2485">
        <v>3366.8409999999999</v>
      </c>
      <c r="C2485" s="3">
        <f t="shared" si="76"/>
        <v>1.3677921822984329E-2</v>
      </c>
      <c r="D2485" s="4">
        <f t="shared" si="77"/>
        <v>2.077811137772418</v>
      </c>
    </row>
    <row r="2486" spans="1:4" x14ac:dyDescent="0.35">
      <c r="A2486" s="1">
        <v>41589</v>
      </c>
      <c r="B2486">
        <v>3362.9749999999999</v>
      </c>
      <c r="C2486" s="3">
        <f t="shared" si="76"/>
        <v>-1.1482573724153067E-3</v>
      </c>
      <c r="D2486" s="4">
        <f t="shared" si="77"/>
        <v>2.0766628804000025</v>
      </c>
    </row>
    <row r="2487" spans="1:4" x14ac:dyDescent="0.35">
      <c r="A2487" s="1">
        <v>41590</v>
      </c>
      <c r="B2487">
        <v>3365.2249999999999</v>
      </c>
      <c r="C2487" s="3">
        <f t="shared" si="76"/>
        <v>6.6905046870702201E-4</v>
      </c>
      <c r="D2487" s="4">
        <f t="shared" si="77"/>
        <v>2.0773319308687093</v>
      </c>
    </row>
    <row r="2488" spans="1:4" x14ac:dyDescent="0.35">
      <c r="A2488" s="1">
        <v>41591</v>
      </c>
      <c r="B2488">
        <v>3405.5650000000001</v>
      </c>
      <c r="C2488" s="3">
        <f t="shared" si="76"/>
        <v>1.1987311398197864E-2</v>
      </c>
      <c r="D2488" s="4">
        <f t="shared" si="77"/>
        <v>2.0893192422669071</v>
      </c>
    </row>
    <row r="2489" spans="1:4" x14ac:dyDescent="0.35">
      <c r="A2489" s="1">
        <v>41592</v>
      </c>
      <c r="B2489">
        <v>3415.1370000000002</v>
      </c>
      <c r="C2489" s="3">
        <f t="shared" si="76"/>
        <v>2.8106936734433319E-3</v>
      </c>
      <c r="D2489" s="4">
        <f t="shared" si="77"/>
        <v>2.0921299359403505</v>
      </c>
    </row>
    <row r="2490" spans="1:4" x14ac:dyDescent="0.35">
      <c r="A2490" s="1">
        <v>41593</v>
      </c>
      <c r="B2490">
        <v>3422.5790000000002</v>
      </c>
      <c r="C2490" s="3">
        <f t="shared" si="76"/>
        <v>2.1791219503053405E-3</v>
      </c>
      <c r="D2490" s="4">
        <f t="shared" si="77"/>
        <v>2.0943090578906558</v>
      </c>
    </row>
    <row r="2491" spans="1:4" x14ac:dyDescent="0.35">
      <c r="A2491" s="1">
        <v>41596</v>
      </c>
      <c r="B2491">
        <v>3388.8710000000001</v>
      </c>
      <c r="C2491" s="3">
        <f t="shared" si="76"/>
        <v>-9.8487134993816561E-3</v>
      </c>
      <c r="D2491" s="4">
        <f t="shared" si="77"/>
        <v>2.0844603443912741</v>
      </c>
    </row>
    <row r="2492" spans="1:4" x14ac:dyDescent="0.35">
      <c r="A2492" s="1">
        <v>41597</v>
      </c>
      <c r="B2492">
        <v>3378.1329999999998</v>
      </c>
      <c r="C2492" s="3">
        <f t="shared" si="76"/>
        <v>-3.1686068900232955E-3</v>
      </c>
      <c r="D2492" s="4">
        <f t="shared" si="77"/>
        <v>2.081291737501251</v>
      </c>
    </row>
    <row r="2493" spans="1:4" x14ac:dyDescent="0.35">
      <c r="A2493" s="1">
        <v>41598</v>
      </c>
      <c r="B2493">
        <v>3367.1669999999999</v>
      </c>
      <c r="C2493" s="3">
        <f t="shared" si="76"/>
        <v>-3.2461717759484365E-3</v>
      </c>
      <c r="D2493" s="4">
        <f t="shared" si="77"/>
        <v>2.0780455657253025</v>
      </c>
    </row>
    <row r="2494" spans="1:4" x14ac:dyDescent="0.35">
      <c r="A2494" s="1">
        <v>41599</v>
      </c>
      <c r="B2494">
        <v>3402.7350000000001</v>
      </c>
      <c r="C2494" s="3">
        <f t="shared" si="76"/>
        <v>1.056318263988687E-2</v>
      </c>
      <c r="D2494" s="4">
        <f t="shared" si="77"/>
        <v>2.0886087483651892</v>
      </c>
    </row>
    <row r="2495" spans="1:4" x14ac:dyDescent="0.35">
      <c r="A2495" s="1">
        <v>41600</v>
      </c>
      <c r="B2495">
        <v>3422.0160000000001</v>
      </c>
      <c r="C2495" s="3">
        <f t="shared" si="76"/>
        <v>5.6663242950156789E-3</v>
      </c>
      <c r="D2495" s="4">
        <f t="shared" si="77"/>
        <v>2.0942750726602046</v>
      </c>
    </row>
    <row r="2496" spans="1:4" x14ac:dyDescent="0.35">
      <c r="A2496" s="1">
        <v>41603</v>
      </c>
      <c r="B2496">
        <v>3427.489</v>
      </c>
      <c r="C2496" s="3">
        <f t="shared" si="76"/>
        <v>1.5993496231461179E-3</v>
      </c>
      <c r="D2496" s="4">
        <f t="shared" si="77"/>
        <v>2.0958744222833507</v>
      </c>
    </row>
    <row r="2497" spans="1:4" x14ac:dyDescent="0.35">
      <c r="A2497" s="1">
        <v>41604</v>
      </c>
      <c r="B2497">
        <v>3445.7640000000001</v>
      </c>
      <c r="C2497" s="3">
        <f t="shared" si="76"/>
        <v>5.3318916559614848E-3</v>
      </c>
      <c r="D2497" s="4">
        <f t="shared" si="77"/>
        <v>2.1012063139393122</v>
      </c>
    </row>
    <row r="2498" spans="1:4" x14ac:dyDescent="0.35">
      <c r="A2498" s="1">
        <v>41605</v>
      </c>
      <c r="B2498">
        <v>3470.4769999999999</v>
      </c>
      <c r="C2498" s="3">
        <f t="shared" si="76"/>
        <v>7.1719943675769837E-3</v>
      </c>
      <c r="D2498" s="4">
        <f t="shared" si="77"/>
        <v>2.1083783083068894</v>
      </c>
    </row>
    <row r="2499" spans="1:4" x14ac:dyDescent="0.35">
      <c r="A2499" s="1">
        <v>41607</v>
      </c>
      <c r="B2499">
        <v>3487.82</v>
      </c>
      <c r="C2499" s="3">
        <f t="shared" si="76"/>
        <v>4.9972957607844481E-3</v>
      </c>
      <c r="D2499" s="4">
        <f t="shared" si="77"/>
        <v>2.1133756040676737</v>
      </c>
    </row>
    <row r="2500" spans="1:4" x14ac:dyDescent="0.35">
      <c r="A2500" s="1">
        <v>41610</v>
      </c>
      <c r="B2500">
        <v>3481.1509999999998</v>
      </c>
      <c r="C2500" s="3">
        <f t="shared" si="76"/>
        <v>-1.912082618942601E-3</v>
      </c>
      <c r="D2500" s="4">
        <f t="shared" si="77"/>
        <v>2.111463521448731</v>
      </c>
    </row>
    <row r="2501" spans="1:4" x14ac:dyDescent="0.35">
      <c r="A2501" s="1">
        <v>41611</v>
      </c>
      <c r="B2501">
        <v>3479.3359999999998</v>
      </c>
      <c r="C2501" s="3">
        <f t="shared" ref="C2501:C2564" si="78">(B2501/B2500-1)</f>
        <v>-5.2137927943951556E-4</v>
      </c>
      <c r="D2501" s="4">
        <f t="shared" ref="D2501:D2564" si="79">+C2501+D2500</f>
        <v>2.1109421421692915</v>
      </c>
    </row>
    <row r="2502" spans="1:4" x14ac:dyDescent="0.35">
      <c r="A2502" s="1">
        <v>41612</v>
      </c>
      <c r="B2502">
        <v>3483.0059999999999</v>
      </c>
      <c r="C2502" s="3">
        <f t="shared" si="78"/>
        <v>1.054798961640957E-3</v>
      </c>
      <c r="D2502" s="4">
        <f t="shared" si="79"/>
        <v>2.1119969411309327</v>
      </c>
    </row>
    <row r="2503" spans="1:4" x14ac:dyDescent="0.35">
      <c r="A2503" s="1">
        <v>41613</v>
      </c>
      <c r="B2503">
        <v>3477.7269999999999</v>
      </c>
      <c r="C2503" s="3">
        <f t="shared" si="78"/>
        <v>-1.5156448194462158E-3</v>
      </c>
      <c r="D2503" s="4">
        <f t="shared" si="79"/>
        <v>2.1104812963114865</v>
      </c>
    </row>
    <row r="2504" spans="1:4" x14ac:dyDescent="0.35">
      <c r="A2504" s="1">
        <v>41614</v>
      </c>
      <c r="B2504">
        <v>3504.2579999999998</v>
      </c>
      <c r="C2504" s="3">
        <f t="shared" si="78"/>
        <v>7.6288334305711913E-3</v>
      </c>
      <c r="D2504" s="4">
        <f t="shared" si="79"/>
        <v>2.1181101297420577</v>
      </c>
    </row>
    <row r="2505" spans="1:4" x14ac:dyDescent="0.35">
      <c r="A2505" s="1">
        <v>41617</v>
      </c>
      <c r="B2505">
        <v>3516.172</v>
      </c>
      <c r="C2505" s="3">
        <f t="shared" si="78"/>
        <v>3.3998638228120992E-3</v>
      </c>
      <c r="D2505" s="4">
        <f t="shared" si="79"/>
        <v>2.12150999356487</v>
      </c>
    </row>
    <row r="2506" spans="1:4" x14ac:dyDescent="0.35">
      <c r="A2506" s="1">
        <v>41618</v>
      </c>
      <c r="B2506">
        <v>3514.2040000000002</v>
      </c>
      <c r="C2506" s="3">
        <f t="shared" si="78"/>
        <v>-5.5969958238666351E-4</v>
      </c>
      <c r="D2506" s="4">
        <f t="shared" si="79"/>
        <v>2.1209502939824834</v>
      </c>
    </row>
    <row r="2507" spans="1:4" x14ac:dyDescent="0.35">
      <c r="A2507" s="1">
        <v>41619</v>
      </c>
      <c r="B2507">
        <v>3468.9940000000001</v>
      </c>
      <c r="C2507" s="3">
        <f t="shared" si="78"/>
        <v>-1.2864933282188518E-2</v>
      </c>
      <c r="D2507" s="4">
        <f t="shared" si="79"/>
        <v>2.108085360700295</v>
      </c>
    </row>
    <row r="2508" spans="1:4" x14ac:dyDescent="0.35">
      <c r="A2508" s="1">
        <v>41620</v>
      </c>
      <c r="B2508">
        <v>3460.2919999999999</v>
      </c>
      <c r="C2508" s="3">
        <f t="shared" si="78"/>
        <v>-2.5085082303399897E-3</v>
      </c>
      <c r="D2508" s="4">
        <f t="shared" si="79"/>
        <v>2.1055768524699552</v>
      </c>
    </row>
    <row r="2509" spans="1:4" x14ac:dyDescent="0.35">
      <c r="A2509" s="1">
        <v>41621</v>
      </c>
      <c r="B2509">
        <v>3456.4009999999998</v>
      </c>
      <c r="C2509" s="3">
        <f t="shared" si="78"/>
        <v>-1.124471576387176E-3</v>
      </c>
      <c r="D2509" s="4">
        <f t="shared" si="79"/>
        <v>2.104452380893568</v>
      </c>
    </row>
    <row r="2510" spans="1:4" x14ac:dyDescent="0.35">
      <c r="A2510" s="1">
        <v>41624</v>
      </c>
      <c r="B2510">
        <v>3475.7939999999999</v>
      </c>
      <c r="C2510" s="3">
        <f t="shared" si="78"/>
        <v>5.6107494471850927E-3</v>
      </c>
      <c r="D2510" s="4">
        <f t="shared" si="79"/>
        <v>2.1100631303407531</v>
      </c>
    </row>
    <row r="2511" spans="1:4" x14ac:dyDescent="0.35">
      <c r="A2511" s="1">
        <v>41625</v>
      </c>
      <c r="B2511">
        <v>3469.319</v>
      </c>
      <c r="C2511" s="3">
        <f t="shared" si="78"/>
        <v>-1.8628837036946955E-3</v>
      </c>
      <c r="D2511" s="4">
        <f t="shared" si="79"/>
        <v>2.1082002466370584</v>
      </c>
    </row>
    <row r="2512" spans="1:4" x14ac:dyDescent="0.35">
      <c r="A2512" s="1">
        <v>41626</v>
      </c>
      <c r="B2512">
        <v>3509.627</v>
      </c>
      <c r="C2512" s="3">
        <f t="shared" si="78"/>
        <v>1.1618418485010995E-2</v>
      </c>
      <c r="D2512" s="4">
        <f t="shared" si="79"/>
        <v>2.1198186651220694</v>
      </c>
    </row>
    <row r="2513" spans="1:4" x14ac:dyDescent="0.35">
      <c r="A2513" s="1">
        <v>41627</v>
      </c>
      <c r="B2513">
        <v>3498.6260000000002</v>
      </c>
      <c r="C2513" s="3">
        <f t="shared" si="78"/>
        <v>-3.134521132872492E-3</v>
      </c>
      <c r="D2513" s="4">
        <f t="shared" si="79"/>
        <v>2.1166841439891968</v>
      </c>
    </row>
    <row r="2514" spans="1:4" x14ac:dyDescent="0.35">
      <c r="A2514" s="1">
        <v>41628</v>
      </c>
      <c r="B2514">
        <v>3531.1889999999999</v>
      </c>
      <c r="C2514" s="3">
        <f t="shared" si="78"/>
        <v>9.3073680925024327E-3</v>
      </c>
      <c r="D2514" s="4">
        <f t="shared" si="79"/>
        <v>2.1259915120816992</v>
      </c>
    </row>
    <row r="2515" spans="1:4" x14ac:dyDescent="0.35">
      <c r="A2515" s="1">
        <v>41631</v>
      </c>
      <c r="B2515">
        <v>3569.3960000000002</v>
      </c>
      <c r="C2515" s="3">
        <f t="shared" si="78"/>
        <v>1.0819868321973125E-2</v>
      </c>
      <c r="D2515" s="4">
        <f t="shared" si="79"/>
        <v>2.1368113804036724</v>
      </c>
    </row>
    <row r="2516" spans="1:4" x14ac:dyDescent="0.35">
      <c r="A2516" s="1">
        <v>41632</v>
      </c>
      <c r="B2516">
        <v>3572.7950000000001</v>
      </c>
      <c r="C2516" s="3">
        <f t="shared" si="78"/>
        <v>9.5226195132180891E-4</v>
      </c>
      <c r="D2516" s="4">
        <f t="shared" si="79"/>
        <v>2.1377636423549942</v>
      </c>
    </row>
    <row r="2517" spans="1:4" x14ac:dyDescent="0.35">
      <c r="A2517" s="1">
        <v>41634</v>
      </c>
      <c r="B2517">
        <v>3584.576</v>
      </c>
      <c r="C2517" s="3">
        <f t="shared" si="78"/>
        <v>3.2974184077172453E-3</v>
      </c>
      <c r="D2517" s="4">
        <f t="shared" si="79"/>
        <v>2.1410610607627114</v>
      </c>
    </row>
    <row r="2518" spans="1:4" x14ac:dyDescent="0.35">
      <c r="A2518" s="1">
        <v>41635</v>
      </c>
      <c r="B2518">
        <v>3574.02</v>
      </c>
      <c r="C2518" s="3">
        <f t="shared" si="78"/>
        <v>-2.9448392222678477E-3</v>
      </c>
      <c r="D2518" s="4">
        <f t="shared" si="79"/>
        <v>2.1381162215404435</v>
      </c>
    </row>
    <row r="2519" spans="1:4" x14ac:dyDescent="0.35">
      <c r="A2519" s="1">
        <v>41638</v>
      </c>
      <c r="B2519">
        <v>3570.08</v>
      </c>
      <c r="C2519" s="3">
        <f t="shared" si="78"/>
        <v>-1.1024000984884985E-3</v>
      </c>
      <c r="D2519" s="4">
        <f t="shared" si="79"/>
        <v>2.137013821441955</v>
      </c>
    </row>
    <row r="2520" spans="1:4" x14ac:dyDescent="0.35">
      <c r="A2520" s="1">
        <v>41639</v>
      </c>
      <c r="B2520">
        <v>3591.9960000000001</v>
      </c>
      <c r="C2520" s="3">
        <f t="shared" si="78"/>
        <v>6.138798010128621E-3</v>
      </c>
      <c r="D2520" s="4">
        <f t="shared" si="79"/>
        <v>2.1431526194520836</v>
      </c>
    </row>
    <row r="2521" spans="1:4" x14ac:dyDescent="0.35">
      <c r="A2521" s="1">
        <v>41641</v>
      </c>
      <c r="B2521">
        <v>3563.567</v>
      </c>
      <c r="C2521" s="3">
        <f t="shared" si="78"/>
        <v>-7.9145411075067784E-3</v>
      </c>
      <c r="D2521" s="4">
        <f t="shared" si="79"/>
        <v>2.1352380783445768</v>
      </c>
    </row>
    <row r="2522" spans="1:4" x14ac:dyDescent="0.35">
      <c r="A2522" s="1">
        <v>41642</v>
      </c>
      <c r="B2522">
        <v>3538.7310000000002</v>
      </c>
      <c r="C2522" s="3">
        <f t="shared" si="78"/>
        <v>-6.9694213690943974E-3</v>
      </c>
      <c r="D2522" s="4">
        <f t="shared" si="79"/>
        <v>2.1282686569754823</v>
      </c>
    </row>
    <row r="2523" spans="1:4" x14ac:dyDescent="0.35">
      <c r="A2523" s="1">
        <v>41645</v>
      </c>
      <c r="B2523">
        <v>3526.9580000000001</v>
      </c>
      <c r="C2523" s="3">
        <f t="shared" si="78"/>
        <v>-3.3268988233352559E-3</v>
      </c>
      <c r="D2523" s="4">
        <f t="shared" si="79"/>
        <v>2.124941758152147</v>
      </c>
    </row>
    <row r="2524" spans="1:4" x14ac:dyDescent="0.35">
      <c r="A2524" s="1">
        <v>41646</v>
      </c>
      <c r="B2524">
        <v>3557.8539999999998</v>
      </c>
      <c r="C2524" s="3">
        <f t="shared" si="78"/>
        <v>8.7599568806886463E-3</v>
      </c>
      <c r="D2524" s="4">
        <f t="shared" si="79"/>
        <v>2.1337017150328359</v>
      </c>
    </row>
    <row r="2525" spans="1:4" x14ac:dyDescent="0.35">
      <c r="A2525" s="1">
        <v>41647</v>
      </c>
      <c r="B2525">
        <v>3567.5360000000001</v>
      </c>
      <c r="C2525" s="3">
        <f t="shared" si="78"/>
        <v>2.7213033474673409E-3</v>
      </c>
      <c r="D2525" s="4">
        <f t="shared" si="79"/>
        <v>2.1364230183803032</v>
      </c>
    </row>
    <row r="2526" spans="1:4" x14ac:dyDescent="0.35">
      <c r="A2526" s="1">
        <v>41648</v>
      </c>
      <c r="B2526">
        <v>3552.5749999999998</v>
      </c>
      <c r="C2526" s="3">
        <f t="shared" si="78"/>
        <v>-4.193650743818722E-3</v>
      </c>
      <c r="D2526" s="4">
        <f t="shared" si="79"/>
        <v>2.1322293676364845</v>
      </c>
    </row>
    <row r="2527" spans="1:4" x14ac:dyDescent="0.35">
      <c r="A2527" s="1">
        <v>41649</v>
      </c>
      <c r="B2527">
        <v>3565.0819999999999</v>
      </c>
      <c r="C2527" s="3">
        <f t="shared" si="78"/>
        <v>3.5205449568271874E-3</v>
      </c>
      <c r="D2527" s="4">
        <f t="shared" si="79"/>
        <v>2.1357499125933117</v>
      </c>
    </row>
    <row r="2528" spans="1:4" x14ac:dyDescent="0.35">
      <c r="A2528" s="1">
        <v>41652</v>
      </c>
      <c r="B2528">
        <v>3512.797</v>
      </c>
      <c r="C2528" s="3">
        <f t="shared" si="78"/>
        <v>-1.466586182309404E-2</v>
      </c>
      <c r="D2528" s="4">
        <f t="shared" si="79"/>
        <v>2.1210840507702176</v>
      </c>
    </row>
    <row r="2529" spans="1:4" x14ac:dyDescent="0.35">
      <c r="A2529" s="1">
        <v>41653</v>
      </c>
      <c r="B2529">
        <v>3580.6460000000002</v>
      </c>
      <c r="C2529" s="3">
        <f t="shared" si="78"/>
        <v>1.9314808114445636E-2</v>
      </c>
      <c r="D2529" s="4">
        <f t="shared" si="79"/>
        <v>2.1403988588846632</v>
      </c>
    </row>
    <row r="2530" spans="1:4" x14ac:dyDescent="0.35">
      <c r="A2530" s="1">
        <v>41654</v>
      </c>
      <c r="B2530">
        <v>3609.84</v>
      </c>
      <c r="C2530" s="3">
        <f t="shared" si="78"/>
        <v>8.153277369502554E-3</v>
      </c>
      <c r="D2530" s="4">
        <f t="shared" si="79"/>
        <v>2.1485521362541657</v>
      </c>
    </row>
    <row r="2531" spans="1:4" x14ac:dyDescent="0.35">
      <c r="A2531" s="1">
        <v>41655</v>
      </c>
      <c r="B2531">
        <v>3611.2869999999998</v>
      </c>
      <c r="C2531" s="3">
        <f t="shared" si="78"/>
        <v>4.0084879108204241E-4</v>
      </c>
      <c r="D2531" s="4">
        <f t="shared" si="79"/>
        <v>2.1489529850452476</v>
      </c>
    </row>
    <row r="2532" spans="1:4" x14ac:dyDescent="0.35">
      <c r="A2532" s="1">
        <v>41656</v>
      </c>
      <c r="B2532">
        <v>3591.2460000000001</v>
      </c>
      <c r="C2532" s="3">
        <f t="shared" si="78"/>
        <v>-5.5495450790811196E-3</v>
      </c>
      <c r="D2532" s="4">
        <f t="shared" si="79"/>
        <v>2.1434034399661663</v>
      </c>
    </row>
    <row r="2533" spans="1:4" x14ac:dyDescent="0.35">
      <c r="A2533" s="1">
        <v>41660</v>
      </c>
      <c r="B2533">
        <v>3617.703</v>
      </c>
      <c r="C2533" s="3">
        <f t="shared" si="78"/>
        <v>7.3670809518477931E-3</v>
      </c>
      <c r="D2533" s="4">
        <f t="shared" si="79"/>
        <v>2.1507705209180141</v>
      </c>
    </row>
    <row r="2534" spans="1:4" x14ac:dyDescent="0.35">
      <c r="A2534" s="1">
        <v>41661</v>
      </c>
      <c r="B2534">
        <v>3627.72</v>
      </c>
      <c r="C2534" s="3">
        <f t="shared" si="78"/>
        <v>2.7688840128667902E-3</v>
      </c>
      <c r="D2534" s="4">
        <f t="shared" si="79"/>
        <v>2.1535394049308811</v>
      </c>
    </row>
    <row r="2535" spans="1:4" x14ac:dyDescent="0.35">
      <c r="A2535" s="1">
        <v>41662</v>
      </c>
      <c r="B2535">
        <v>3613.7550000000001</v>
      </c>
      <c r="C2535" s="3">
        <f t="shared" si="78"/>
        <v>-3.8495253216895842E-3</v>
      </c>
      <c r="D2535" s="4">
        <f t="shared" si="79"/>
        <v>2.1496898796091917</v>
      </c>
    </row>
    <row r="2536" spans="1:4" x14ac:dyDescent="0.35">
      <c r="A2536" s="1">
        <v>41663</v>
      </c>
      <c r="B2536">
        <v>3541.4810000000002</v>
      </c>
      <c r="C2536" s="3">
        <f t="shared" si="78"/>
        <v>-1.9999695607477497E-2</v>
      </c>
      <c r="D2536" s="4">
        <f t="shared" si="79"/>
        <v>2.1296901840017144</v>
      </c>
    </row>
    <row r="2537" spans="1:4" x14ac:dyDescent="0.35">
      <c r="A2537" s="1">
        <v>41666</v>
      </c>
      <c r="B2537">
        <v>3509.02</v>
      </c>
      <c r="C2537" s="3">
        <f t="shared" si="78"/>
        <v>-9.1659393344197815E-3</v>
      </c>
      <c r="D2537" s="4">
        <f t="shared" si="79"/>
        <v>2.1205242446672945</v>
      </c>
    </row>
    <row r="2538" spans="1:4" x14ac:dyDescent="0.35">
      <c r="A2538" s="1">
        <v>41667</v>
      </c>
      <c r="B2538">
        <v>3505.7159999999999</v>
      </c>
      <c r="C2538" s="3">
        <f t="shared" si="78"/>
        <v>-9.415734307585133E-4</v>
      </c>
      <c r="D2538" s="4">
        <f t="shared" si="79"/>
        <v>2.119582671236536</v>
      </c>
    </row>
    <row r="2539" spans="1:4" x14ac:dyDescent="0.35">
      <c r="A2539" s="1">
        <v>41668</v>
      </c>
      <c r="B2539">
        <v>3467.819</v>
      </c>
      <c r="C2539" s="3">
        <f t="shared" si="78"/>
        <v>-1.0810059913581083E-2</v>
      </c>
      <c r="D2539" s="4">
        <f t="shared" si="79"/>
        <v>2.108772611322955</v>
      </c>
    </row>
    <row r="2540" spans="1:4" x14ac:dyDescent="0.35">
      <c r="A2540" s="1">
        <v>41669</v>
      </c>
      <c r="B2540">
        <v>3532.4090000000001</v>
      </c>
      <c r="C2540" s="3">
        <f t="shared" si="78"/>
        <v>1.8625539568241534E-2</v>
      </c>
      <c r="D2540" s="4">
        <f t="shared" si="79"/>
        <v>2.1273981508911968</v>
      </c>
    </row>
    <row r="2541" spans="1:4" x14ac:dyDescent="0.35">
      <c r="A2541" s="1">
        <v>41670</v>
      </c>
      <c r="B2541">
        <v>3521.922</v>
      </c>
      <c r="C2541" s="3">
        <f t="shared" si="78"/>
        <v>-2.9687955160345725E-3</v>
      </c>
      <c r="D2541" s="4">
        <f t="shared" si="79"/>
        <v>2.1244293553751623</v>
      </c>
    </row>
    <row r="2542" spans="1:4" x14ac:dyDescent="0.35">
      <c r="A2542" s="1">
        <v>41673</v>
      </c>
      <c r="B2542">
        <v>3440.502</v>
      </c>
      <c r="C2542" s="3">
        <f t="shared" si="78"/>
        <v>-2.3118058832648836E-2</v>
      </c>
      <c r="D2542" s="4">
        <f t="shared" si="79"/>
        <v>2.1013112965425136</v>
      </c>
    </row>
    <row r="2543" spans="1:4" x14ac:dyDescent="0.35">
      <c r="A2543" s="1">
        <v>41674</v>
      </c>
      <c r="B2543">
        <v>3470.2040000000002</v>
      </c>
      <c r="C2543" s="3">
        <f t="shared" si="78"/>
        <v>8.633042503681132E-3</v>
      </c>
      <c r="D2543" s="4">
        <f t="shared" si="79"/>
        <v>2.1099443390461947</v>
      </c>
    </row>
    <row r="2544" spans="1:4" x14ac:dyDescent="0.35">
      <c r="A2544" s="1">
        <v>41675</v>
      </c>
      <c r="B2544">
        <v>3454.895</v>
      </c>
      <c r="C2544" s="3">
        <f t="shared" si="78"/>
        <v>-4.4115562082229776E-3</v>
      </c>
      <c r="D2544" s="4">
        <f t="shared" si="79"/>
        <v>2.1055327828379715</v>
      </c>
    </row>
    <row r="2545" spans="1:4" x14ac:dyDescent="0.35">
      <c r="A2545" s="1">
        <v>41676</v>
      </c>
      <c r="B2545">
        <v>3497.5949999999998</v>
      </c>
      <c r="C2545" s="3">
        <f t="shared" si="78"/>
        <v>1.2359275752229726E-2</v>
      </c>
      <c r="D2545" s="4">
        <f t="shared" si="79"/>
        <v>2.1178920585902015</v>
      </c>
    </row>
    <row r="2546" spans="1:4" x14ac:dyDescent="0.35">
      <c r="A2546" s="1">
        <v>41677</v>
      </c>
      <c r="B2546">
        <v>3561.9070000000002</v>
      </c>
      <c r="C2546" s="3">
        <f t="shared" si="78"/>
        <v>1.8387491976629811E-2</v>
      </c>
      <c r="D2546" s="4">
        <f t="shared" si="79"/>
        <v>2.1362795505668313</v>
      </c>
    </row>
    <row r="2547" spans="1:4" x14ac:dyDescent="0.35">
      <c r="A2547" s="1">
        <v>41680</v>
      </c>
      <c r="B2547">
        <v>3582.1109999999999</v>
      </c>
      <c r="C2547" s="3">
        <f t="shared" si="78"/>
        <v>5.6722424251951509E-3</v>
      </c>
      <c r="D2547" s="4">
        <f t="shared" si="79"/>
        <v>2.1419517929920264</v>
      </c>
    </row>
    <row r="2548" spans="1:4" x14ac:dyDescent="0.35">
      <c r="A2548" s="1">
        <v>41681</v>
      </c>
      <c r="B2548">
        <v>3621.7190000000001</v>
      </c>
      <c r="C2548" s="3">
        <f t="shared" si="78"/>
        <v>1.1057167128545098E-2</v>
      </c>
      <c r="D2548" s="4">
        <f t="shared" si="79"/>
        <v>2.1530089601205713</v>
      </c>
    </row>
    <row r="2549" spans="1:4" x14ac:dyDescent="0.35">
      <c r="A2549" s="1">
        <v>41682</v>
      </c>
      <c r="B2549">
        <v>3627.3580000000002</v>
      </c>
      <c r="C2549" s="3">
        <f t="shared" si="78"/>
        <v>1.5569954488463544E-3</v>
      </c>
      <c r="D2549" s="4">
        <f t="shared" si="79"/>
        <v>2.1545659555694177</v>
      </c>
    </row>
    <row r="2550" spans="1:4" x14ac:dyDescent="0.35">
      <c r="A2550" s="1">
        <v>41683</v>
      </c>
      <c r="B2550">
        <v>3659.5630000000001</v>
      </c>
      <c r="C2550" s="3">
        <f t="shared" si="78"/>
        <v>8.878362709167309E-3</v>
      </c>
      <c r="D2550" s="4">
        <f t="shared" si="79"/>
        <v>2.163444318278585</v>
      </c>
    </row>
    <row r="2551" spans="1:4" x14ac:dyDescent="0.35">
      <c r="A2551" s="1">
        <v>41684</v>
      </c>
      <c r="B2551">
        <v>3663.8780000000002</v>
      </c>
      <c r="C2551" s="3">
        <f t="shared" si="78"/>
        <v>1.1791025321876702E-3</v>
      </c>
      <c r="D2551" s="4">
        <f t="shared" si="79"/>
        <v>2.1646234208107726</v>
      </c>
    </row>
    <row r="2552" spans="1:4" x14ac:dyDescent="0.35">
      <c r="A2552" s="1">
        <v>41688</v>
      </c>
      <c r="B2552">
        <v>3679.4279999999999</v>
      </c>
      <c r="C2552" s="3">
        <f t="shared" si="78"/>
        <v>4.2441369499748305E-3</v>
      </c>
      <c r="D2552" s="4">
        <f t="shared" si="79"/>
        <v>2.1688675577607475</v>
      </c>
    </row>
    <row r="2553" spans="1:4" x14ac:dyDescent="0.35">
      <c r="A2553" s="1">
        <v>41689</v>
      </c>
      <c r="B2553">
        <v>3652.8449999999998</v>
      </c>
      <c r="C2553" s="3">
        <f t="shared" si="78"/>
        <v>-7.2247642840137516E-3</v>
      </c>
      <c r="D2553" s="4">
        <f t="shared" si="79"/>
        <v>2.1616427934767337</v>
      </c>
    </row>
    <row r="2554" spans="1:4" x14ac:dyDescent="0.35">
      <c r="A2554" s="1">
        <v>41690</v>
      </c>
      <c r="B2554">
        <v>3671.931</v>
      </c>
      <c r="C2554" s="3">
        <f t="shared" si="78"/>
        <v>5.2249684834697607E-3</v>
      </c>
      <c r="D2554" s="4">
        <f t="shared" si="79"/>
        <v>2.1668677619602033</v>
      </c>
    </row>
    <row r="2555" spans="1:4" x14ac:dyDescent="0.35">
      <c r="A2555" s="1">
        <v>41691</v>
      </c>
      <c r="B2555">
        <v>3662.6039999999998</v>
      </c>
      <c r="C2555" s="3">
        <f t="shared" si="78"/>
        <v>-2.5400804100077501E-3</v>
      </c>
      <c r="D2555" s="4">
        <f t="shared" si="79"/>
        <v>2.1643276815501955</v>
      </c>
    </row>
    <row r="2556" spans="1:4" x14ac:dyDescent="0.35">
      <c r="A2556" s="1">
        <v>41694</v>
      </c>
      <c r="B2556">
        <v>3685.8139999999999</v>
      </c>
      <c r="C2556" s="3">
        <f t="shared" si="78"/>
        <v>6.3370214197331354E-3</v>
      </c>
      <c r="D2556" s="4">
        <f t="shared" si="79"/>
        <v>2.1706647029699289</v>
      </c>
    </row>
    <row r="2557" spans="1:4" x14ac:dyDescent="0.35">
      <c r="A2557" s="1">
        <v>41695</v>
      </c>
      <c r="B2557">
        <v>3679.143</v>
      </c>
      <c r="C2557" s="3">
        <f t="shared" si="78"/>
        <v>-1.8099122744663632E-3</v>
      </c>
      <c r="D2557" s="4">
        <f t="shared" si="79"/>
        <v>2.1688547906954625</v>
      </c>
    </row>
    <row r="2558" spans="1:4" x14ac:dyDescent="0.35">
      <c r="A2558" s="1">
        <v>41696</v>
      </c>
      <c r="B2558">
        <v>3676.6010000000001</v>
      </c>
      <c r="C2558" s="3">
        <f t="shared" si="78"/>
        <v>-6.9092177172780378E-4</v>
      </c>
      <c r="D2558" s="4">
        <f t="shared" si="79"/>
        <v>2.1681638689237346</v>
      </c>
    </row>
    <row r="2559" spans="1:4" x14ac:dyDescent="0.35">
      <c r="A2559" s="1">
        <v>41697</v>
      </c>
      <c r="B2559">
        <v>3699.8</v>
      </c>
      <c r="C2559" s="3">
        <f t="shared" si="78"/>
        <v>6.3099041750791507E-3</v>
      </c>
      <c r="D2559" s="4">
        <f t="shared" si="79"/>
        <v>2.1744737730988137</v>
      </c>
    </row>
    <row r="2560" spans="1:4" x14ac:dyDescent="0.35">
      <c r="A2560" s="1">
        <v>41698</v>
      </c>
      <c r="B2560">
        <v>3696.098</v>
      </c>
      <c r="C2560" s="3">
        <f t="shared" si="78"/>
        <v>-1.0005946267366284E-3</v>
      </c>
      <c r="D2560" s="4">
        <f t="shared" si="79"/>
        <v>2.1734731784720771</v>
      </c>
    </row>
    <row r="2561" spans="1:4" x14ac:dyDescent="0.35">
      <c r="A2561" s="1">
        <v>41701</v>
      </c>
      <c r="B2561">
        <v>3668.3679999999999</v>
      </c>
      <c r="C2561" s="3">
        <f t="shared" si="78"/>
        <v>-7.5025066976037724E-3</v>
      </c>
      <c r="D2561" s="4">
        <f t="shared" si="79"/>
        <v>2.1659706717744731</v>
      </c>
    </row>
    <row r="2562" spans="1:4" x14ac:dyDescent="0.35">
      <c r="A2562" s="1">
        <v>41702</v>
      </c>
      <c r="B2562">
        <v>3719.9270000000001</v>
      </c>
      <c r="C2562" s="3">
        <f t="shared" si="78"/>
        <v>1.4055023923444931E-2</v>
      </c>
      <c r="D2562" s="4">
        <f t="shared" si="79"/>
        <v>2.180025695697918</v>
      </c>
    </row>
    <row r="2563" spans="1:4" x14ac:dyDescent="0.35">
      <c r="A2563" s="1">
        <v>41703</v>
      </c>
      <c r="B2563">
        <v>3727.1849999999999</v>
      </c>
      <c r="C2563" s="3">
        <f t="shared" si="78"/>
        <v>1.951113556798223E-3</v>
      </c>
      <c r="D2563" s="4">
        <f t="shared" si="79"/>
        <v>2.1819768092547163</v>
      </c>
    </row>
    <row r="2564" spans="1:4" x14ac:dyDescent="0.35">
      <c r="A2564" s="1">
        <v>41704</v>
      </c>
      <c r="B2564">
        <v>3720.93</v>
      </c>
      <c r="C2564" s="3">
        <f t="shared" si="78"/>
        <v>-1.6782102310457514E-3</v>
      </c>
      <c r="D2564" s="4">
        <f t="shared" si="79"/>
        <v>2.1802985990236703</v>
      </c>
    </row>
    <row r="2565" spans="1:4" x14ac:dyDescent="0.35">
      <c r="A2565" s="1">
        <v>41705</v>
      </c>
      <c r="B2565">
        <v>3703.404</v>
      </c>
      <c r="C2565" s="3">
        <f t="shared" ref="C2565:C2628" si="80">(B2565/B2564-1)</f>
        <v>-4.7101127943820487E-3</v>
      </c>
      <c r="D2565" s="4">
        <f t="shared" ref="D2565:D2628" si="81">+C2565+D2564</f>
        <v>2.1755884862292882</v>
      </c>
    </row>
    <row r="2566" spans="1:4" x14ac:dyDescent="0.35">
      <c r="A2566" s="1">
        <v>41708</v>
      </c>
      <c r="B2566">
        <v>3706.3429999999998</v>
      </c>
      <c r="C2566" s="3">
        <f t="shared" si="80"/>
        <v>7.9359421764402249E-4</v>
      </c>
      <c r="D2566" s="4">
        <f t="shared" si="81"/>
        <v>2.176382080446932</v>
      </c>
    </row>
    <row r="2567" spans="1:4" x14ac:dyDescent="0.35">
      <c r="A2567" s="1">
        <v>41709</v>
      </c>
      <c r="B2567">
        <v>3691.5010000000002</v>
      </c>
      <c r="C2567" s="3">
        <f t="shared" si="80"/>
        <v>-4.0044863629727923E-3</v>
      </c>
      <c r="D2567" s="4">
        <f t="shared" si="81"/>
        <v>2.1723775940839594</v>
      </c>
    </row>
    <row r="2568" spans="1:4" x14ac:dyDescent="0.35">
      <c r="A2568" s="1">
        <v>41710</v>
      </c>
      <c r="B2568">
        <v>3707.0630000000001</v>
      </c>
      <c r="C2568" s="3">
        <f t="shared" si="80"/>
        <v>4.2156293605228878E-3</v>
      </c>
      <c r="D2568" s="4">
        <f t="shared" si="81"/>
        <v>2.176593223444482</v>
      </c>
    </row>
    <row r="2569" spans="1:4" x14ac:dyDescent="0.35">
      <c r="A2569" s="1">
        <v>41711</v>
      </c>
      <c r="B2569">
        <v>3651.4940000000001</v>
      </c>
      <c r="C2569" s="3">
        <f t="shared" si="80"/>
        <v>-1.4990033889362042E-2</v>
      </c>
      <c r="D2569" s="4">
        <f t="shared" si="81"/>
        <v>2.16160318955512</v>
      </c>
    </row>
    <row r="2570" spans="1:4" x14ac:dyDescent="0.35">
      <c r="A2570" s="1">
        <v>41712</v>
      </c>
      <c r="B2570">
        <v>3627.87</v>
      </c>
      <c r="C2570" s="3">
        <f t="shared" si="80"/>
        <v>-6.4696806293533804E-3</v>
      </c>
      <c r="D2570" s="4">
        <f t="shared" si="81"/>
        <v>2.1551335089257666</v>
      </c>
    </row>
    <row r="2571" spans="1:4" x14ac:dyDescent="0.35">
      <c r="A2571" s="1">
        <v>41715</v>
      </c>
      <c r="B2571">
        <v>3662.51</v>
      </c>
      <c r="C2571" s="3">
        <f t="shared" si="80"/>
        <v>9.5483024474416478E-3</v>
      </c>
      <c r="D2571" s="4">
        <f t="shared" si="81"/>
        <v>2.1646818113732085</v>
      </c>
    </row>
    <row r="2572" spans="1:4" x14ac:dyDescent="0.35">
      <c r="A2572" s="1">
        <v>41716</v>
      </c>
      <c r="B2572">
        <v>3706.6239999999998</v>
      </c>
      <c r="C2572" s="3">
        <f t="shared" si="80"/>
        <v>1.2044745270320067E-2</v>
      </c>
      <c r="D2572" s="4">
        <f t="shared" si="81"/>
        <v>2.1767265566435285</v>
      </c>
    </row>
    <row r="2573" spans="1:4" x14ac:dyDescent="0.35">
      <c r="A2573" s="1">
        <v>41717</v>
      </c>
      <c r="B2573">
        <v>3682.7350000000001</v>
      </c>
      <c r="C2573" s="3">
        <f t="shared" si="80"/>
        <v>-6.4449482871744568E-3</v>
      </c>
      <c r="D2573" s="4">
        <f t="shared" si="81"/>
        <v>2.1702816083563539</v>
      </c>
    </row>
    <row r="2574" spans="1:4" x14ac:dyDescent="0.35">
      <c r="A2574" s="1">
        <v>41718</v>
      </c>
      <c r="B2574">
        <v>3693.9690000000001</v>
      </c>
      <c r="C2574" s="3">
        <f t="shared" si="80"/>
        <v>3.050450276764316E-3</v>
      </c>
      <c r="D2574" s="4">
        <f t="shared" si="81"/>
        <v>2.1733320586331182</v>
      </c>
    </row>
    <row r="2575" spans="1:4" x14ac:dyDescent="0.35">
      <c r="A2575" s="1">
        <v>41719</v>
      </c>
      <c r="B2575">
        <v>3653.069</v>
      </c>
      <c r="C2575" s="3">
        <f t="shared" si="80"/>
        <v>-1.1072101579628901E-2</v>
      </c>
      <c r="D2575" s="4">
        <f t="shared" si="81"/>
        <v>2.1622599570534895</v>
      </c>
    </row>
    <row r="2576" spans="1:4" x14ac:dyDescent="0.35">
      <c r="A2576" s="1">
        <v>41722</v>
      </c>
      <c r="B2576">
        <v>3617.3910000000001</v>
      </c>
      <c r="C2576" s="3">
        <f t="shared" si="80"/>
        <v>-9.7665825638660886E-3</v>
      </c>
      <c r="D2576" s="4">
        <f t="shared" si="81"/>
        <v>2.1524933744896235</v>
      </c>
    </row>
    <row r="2577" spans="1:4" x14ac:dyDescent="0.35">
      <c r="A2577" s="1">
        <v>41723</v>
      </c>
      <c r="B2577">
        <v>3629.73</v>
      </c>
      <c r="C2577" s="3">
        <f t="shared" si="80"/>
        <v>3.4110219216003657E-3</v>
      </c>
      <c r="D2577" s="4">
        <f t="shared" si="81"/>
        <v>2.1559043964112239</v>
      </c>
    </row>
    <row r="2578" spans="1:4" x14ac:dyDescent="0.35">
      <c r="A2578" s="1">
        <v>41724</v>
      </c>
      <c r="B2578">
        <v>3582.8890000000001</v>
      </c>
      <c r="C2578" s="3">
        <f t="shared" si="80"/>
        <v>-1.290481661170384E-2</v>
      </c>
      <c r="D2578" s="4">
        <f t="shared" si="81"/>
        <v>2.14299957979952</v>
      </c>
    </row>
    <row r="2579" spans="1:4" x14ac:dyDescent="0.35">
      <c r="A2579" s="1">
        <v>41725</v>
      </c>
      <c r="B2579">
        <v>3563.134</v>
      </c>
      <c r="C2579" s="3">
        <f t="shared" si="80"/>
        <v>-5.5137069554764828E-3</v>
      </c>
      <c r="D2579" s="4">
        <f t="shared" si="81"/>
        <v>2.1374858728440436</v>
      </c>
    </row>
    <row r="2580" spans="1:4" x14ac:dyDescent="0.35">
      <c r="A2580" s="1">
        <v>41726</v>
      </c>
      <c r="B2580">
        <v>3571.4850000000001</v>
      </c>
      <c r="C2580" s="3">
        <f t="shared" si="80"/>
        <v>2.3437232503744632E-3</v>
      </c>
      <c r="D2580" s="4">
        <f t="shared" si="81"/>
        <v>2.139829596094418</v>
      </c>
    </row>
    <row r="2581" spans="1:4" x14ac:dyDescent="0.35">
      <c r="A2581" s="1">
        <v>41729</v>
      </c>
      <c r="B2581">
        <v>3595.7359999999999</v>
      </c>
      <c r="C2581" s="3">
        <f t="shared" si="80"/>
        <v>6.7901727152710478E-3</v>
      </c>
      <c r="D2581" s="4">
        <f t="shared" si="81"/>
        <v>2.1466197688096891</v>
      </c>
    </row>
    <row r="2582" spans="1:4" x14ac:dyDescent="0.35">
      <c r="A2582" s="1">
        <v>41730</v>
      </c>
      <c r="B2582">
        <v>3658.3960000000002</v>
      </c>
      <c r="C2582" s="3">
        <f t="shared" si="80"/>
        <v>1.7426195916496745E-2</v>
      </c>
      <c r="D2582" s="4">
        <f t="shared" si="81"/>
        <v>2.1640459647261858</v>
      </c>
    </row>
    <row r="2583" spans="1:4" x14ac:dyDescent="0.35">
      <c r="A2583" s="1">
        <v>41731</v>
      </c>
      <c r="B2583">
        <v>3665.991</v>
      </c>
      <c r="C2583" s="3">
        <f t="shared" si="80"/>
        <v>2.0760464422111546E-3</v>
      </c>
      <c r="D2583" s="4">
        <f t="shared" si="81"/>
        <v>2.166122011168397</v>
      </c>
    </row>
    <row r="2584" spans="1:4" x14ac:dyDescent="0.35">
      <c r="A2584" s="1">
        <v>41732</v>
      </c>
      <c r="B2584">
        <v>3637.5770000000002</v>
      </c>
      <c r="C2584" s="3">
        <f t="shared" si="80"/>
        <v>-7.7507009700786833E-3</v>
      </c>
      <c r="D2584" s="4">
        <f t="shared" si="81"/>
        <v>2.1583713101983184</v>
      </c>
    </row>
    <row r="2585" spans="1:4" x14ac:dyDescent="0.35">
      <c r="A2585" s="1">
        <v>41733</v>
      </c>
      <c r="B2585">
        <v>3539.3760000000002</v>
      </c>
      <c r="C2585" s="3">
        <f t="shared" si="80"/>
        <v>-2.6996267020601872E-2</v>
      </c>
      <c r="D2585" s="4">
        <f t="shared" si="81"/>
        <v>2.1313750431777168</v>
      </c>
    </row>
    <row r="2586" spans="1:4" x14ac:dyDescent="0.35">
      <c r="A2586" s="1">
        <v>41736</v>
      </c>
      <c r="B2586">
        <v>3507.7510000000002</v>
      </c>
      <c r="C2586" s="3">
        <f t="shared" si="80"/>
        <v>-8.9351908358987764E-3</v>
      </c>
      <c r="D2586" s="4">
        <f t="shared" si="81"/>
        <v>2.122439852341818</v>
      </c>
    </row>
    <row r="2587" spans="1:4" x14ac:dyDescent="0.35">
      <c r="A2587" s="1">
        <v>41737</v>
      </c>
      <c r="B2587">
        <v>3538.2260000000001</v>
      </c>
      <c r="C2587" s="3">
        <f t="shared" si="80"/>
        <v>8.6879028756601251E-3</v>
      </c>
      <c r="D2587" s="4">
        <f t="shared" si="81"/>
        <v>2.1311277552174781</v>
      </c>
    </row>
    <row r="2588" spans="1:4" x14ac:dyDescent="0.35">
      <c r="A2588" s="1">
        <v>41738</v>
      </c>
      <c r="B2588">
        <v>3600.4380000000001</v>
      </c>
      <c r="C2588" s="3">
        <f t="shared" si="80"/>
        <v>1.7582822578320334E-2</v>
      </c>
      <c r="D2588" s="4">
        <f t="shared" si="81"/>
        <v>2.1487105777957982</v>
      </c>
    </row>
    <row r="2589" spans="1:4" x14ac:dyDescent="0.35">
      <c r="A2589" s="1">
        <v>41739</v>
      </c>
      <c r="B2589">
        <v>3487.7629999999999</v>
      </c>
      <c r="C2589" s="3">
        <f t="shared" si="80"/>
        <v>-3.1294803576676022E-2</v>
      </c>
      <c r="D2589" s="4">
        <f t="shared" si="81"/>
        <v>2.117415774219122</v>
      </c>
    </row>
    <row r="2590" spans="1:4" x14ac:dyDescent="0.35">
      <c r="A2590" s="1">
        <v>41740</v>
      </c>
      <c r="B2590">
        <v>3446.8449999999998</v>
      </c>
      <c r="C2590" s="3">
        <f t="shared" si="80"/>
        <v>-1.1731875130276959E-2</v>
      </c>
      <c r="D2590" s="4">
        <f t="shared" si="81"/>
        <v>2.1056838990888451</v>
      </c>
    </row>
    <row r="2591" spans="1:4" x14ac:dyDescent="0.35">
      <c r="A2591" s="1">
        <v>41743</v>
      </c>
      <c r="B2591">
        <v>3474.6329999999998</v>
      </c>
      <c r="C2591" s="3">
        <f t="shared" si="80"/>
        <v>8.061865270994284E-3</v>
      </c>
      <c r="D2591" s="4">
        <f t="shared" si="81"/>
        <v>2.1137457643598392</v>
      </c>
    </row>
    <row r="2592" spans="1:4" x14ac:dyDescent="0.35">
      <c r="A2592" s="1">
        <v>41744</v>
      </c>
      <c r="B2592">
        <v>3487.8530000000001</v>
      </c>
      <c r="C2592" s="3">
        <f t="shared" si="80"/>
        <v>3.8047183688176833E-3</v>
      </c>
      <c r="D2592" s="4">
        <f t="shared" si="81"/>
        <v>2.1175504827286566</v>
      </c>
    </row>
    <row r="2593" spans="1:4" x14ac:dyDescent="0.35">
      <c r="A2593" s="1">
        <v>41745</v>
      </c>
      <c r="B2593">
        <v>3533.0859999999998</v>
      </c>
      <c r="C2593" s="3">
        <f t="shared" si="80"/>
        <v>1.2968723165798446E-2</v>
      </c>
      <c r="D2593" s="4">
        <f t="shared" si="81"/>
        <v>2.1305192058944549</v>
      </c>
    </row>
    <row r="2594" spans="1:4" x14ac:dyDescent="0.35">
      <c r="A2594" s="1">
        <v>41746</v>
      </c>
      <c r="B2594">
        <v>3534.5320000000002</v>
      </c>
      <c r="C2594" s="3">
        <f t="shared" si="80"/>
        <v>4.0927393219414299E-4</v>
      </c>
      <c r="D2594" s="4">
        <f t="shared" si="81"/>
        <v>2.130928479826649</v>
      </c>
    </row>
    <row r="2595" spans="1:4" x14ac:dyDescent="0.35">
      <c r="A2595" s="1">
        <v>41750</v>
      </c>
      <c r="B2595">
        <v>3559.9470000000001</v>
      </c>
      <c r="C2595" s="3">
        <f t="shared" si="80"/>
        <v>7.1904851901185562E-3</v>
      </c>
      <c r="D2595" s="4">
        <f t="shared" si="81"/>
        <v>2.1381189650167673</v>
      </c>
    </row>
    <row r="2596" spans="1:4" x14ac:dyDescent="0.35">
      <c r="A2596" s="1">
        <v>41751</v>
      </c>
      <c r="B2596">
        <v>3588.8049999999998</v>
      </c>
      <c r="C2596" s="3">
        <f t="shared" si="80"/>
        <v>8.1063004589674303E-3</v>
      </c>
      <c r="D2596" s="4">
        <f t="shared" si="81"/>
        <v>2.146225265475735</v>
      </c>
    </row>
    <row r="2597" spans="1:4" x14ac:dyDescent="0.35">
      <c r="A2597" s="1">
        <v>41752</v>
      </c>
      <c r="B2597">
        <v>3557.0360000000001</v>
      </c>
      <c r="C2597" s="3">
        <f t="shared" si="80"/>
        <v>-8.8522502615772103E-3</v>
      </c>
      <c r="D2597" s="4">
        <f t="shared" si="81"/>
        <v>2.1373730152141577</v>
      </c>
    </row>
    <row r="2598" spans="1:4" x14ac:dyDescent="0.35">
      <c r="A2598" s="1">
        <v>41753</v>
      </c>
      <c r="B2598">
        <v>3591.029</v>
      </c>
      <c r="C2598" s="3">
        <f t="shared" si="80"/>
        <v>9.55655214060247E-3</v>
      </c>
      <c r="D2598" s="4">
        <f t="shared" si="81"/>
        <v>2.1469295673547601</v>
      </c>
    </row>
    <row r="2599" spans="1:4" x14ac:dyDescent="0.35">
      <c r="A2599" s="1">
        <v>41754</v>
      </c>
      <c r="B2599">
        <v>3533.0949999999998</v>
      </c>
      <c r="C2599" s="3">
        <f t="shared" si="80"/>
        <v>-1.6132980268329877E-2</v>
      </c>
      <c r="D2599" s="4">
        <f t="shared" si="81"/>
        <v>2.1307965870864303</v>
      </c>
    </row>
    <row r="2600" spans="1:4" x14ac:dyDescent="0.35">
      <c r="A2600" s="1">
        <v>41757</v>
      </c>
      <c r="B2600">
        <v>3545.0250000000001</v>
      </c>
      <c r="C2600" s="3">
        <f t="shared" si="80"/>
        <v>3.3766428584569574E-3</v>
      </c>
      <c r="D2600" s="4">
        <f t="shared" si="81"/>
        <v>2.1341732299448872</v>
      </c>
    </row>
    <row r="2601" spans="1:4" x14ac:dyDescent="0.35">
      <c r="A2601" s="1">
        <v>41758</v>
      </c>
      <c r="B2601">
        <v>3573.99</v>
      </c>
      <c r="C2601" s="3">
        <f t="shared" si="80"/>
        <v>8.1706052848709021E-3</v>
      </c>
      <c r="D2601" s="4">
        <f t="shared" si="81"/>
        <v>2.1423438352297581</v>
      </c>
    </row>
    <row r="2602" spans="1:4" x14ac:dyDescent="0.35">
      <c r="A2602" s="1">
        <v>41759</v>
      </c>
      <c r="B2602">
        <v>3582.02</v>
      </c>
      <c r="C2602" s="3">
        <f t="shared" si="80"/>
        <v>2.2467886032138118E-3</v>
      </c>
      <c r="D2602" s="4">
        <f t="shared" si="81"/>
        <v>2.1445906238329719</v>
      </c>
    </row>
    <row r="2603" spans="1:4" x14ac:dyDescent="0.35">
      <c r="A2603" s="1">
        <v>41760</v>
      </c>
      <c r="B2603">
        <v>3594.3620000000001</v>
      </c>
      <c r="C2603" s="3">
        <f t="shared" si="80"/>
        <v>3.4455419009387089E-3</v>
      </c>
      <c r="D2603" s="4">
        <f t="shared" si="81"/>
        <v>2.1480361657339104</v>
      </c>
    </row>
    <row r="2604" spans="1:4" x14ac:dyDescent="0.35">
      <c r="A2604" s="1">
        <v>41761</v>
      </c>
      <c r="B2604">
        <v>3587.6439999999998</v>
      </c>
      <c r="C2604" s="3">
        <f t="shared" si="80"/>
        <v>-1.8690382326544963E-3</v>
      </c>
      <c r="D2604" s="4">
        <f t="shared" si="81"/>
        <v>2.1461671275012559</v>
      </c>
    </row>
    <row r="2605" spans="1:4" x14ac:dyDescent="0.35">
      <c r="A2605" s="1">
        <v>41764</v>
      </c>
      <c r="B2605">
        <v>3605.0920000000001</v>
      </c>
      <c r="C2605" s="3">
        <f t="shared" si="80"/>
        <v>4.8633587947968238E-3</v>
      </c>
      <c r="D2605" s="4">
        <f t="shared" si="81"/>
        <v>2.1510304862960528</v>
      </c>
    </row>
    <row r="2606" spans="1:4" x14ac:dyDescent="0.35">
      <c r="A2606" s="1">
        <v>41765</v>
      </c>
      <c r="B2606">
        <v>3556.509</v>
      </c>
      <c r="C2606" s="3">
        <f t="shared" si="80"/>
        <v>-1.3476216418332743E-2</v>
      </c>
      <c r="D2606" s="4">
        <f t="shared" si="81"/>
        <v>2.1375542698777199</v>
      </c>
    </row>
    <row r="2607" spans="1:4" x14ac:dyDescent="0.35">
      <c r="A2607" s="1">
        <v>41766</v>
      </c>
      <c r="B2607">
        <v>3546.473</v>
      </c>
      <c r="C2607" s="3">
        <f t="shared" si="80"/>
        <v>-2.8218682983791599E-3</v>
      </c>
      <c r="D2607" s="4">
        <f t="shared" si="81"/>
        <v>2.134732401579341</v>
      </c>
    </row>
    <row r="2608" spans="1:4" x14ac:dyDescent="0.35">
      <c r="A2608" s="1">
        <v>41767</v>
      </c>
      <c r="B2608">
        <v>3540.4189999999999</v>
      </c>
      <c r="C2608" s="3">
        <f t="shared" si="80"/>
        <v>-1.7070481010288407E-3</v>
      </c>
      <c r="D2608" s="4">
        <f t="shared" si="81"/>
        <v>2.1330253534783123</v>
      </c>
    </row>
    <row r="2609" spans="1:4" x14ac:dyDescent="0.35">
      <c r="A2609" s="1">
        <v>41768</v>
      </c>
      <c r="B2609">
        <v>3555.6979999999999</v>
      </c>
      <c r="C2609" s="3">
        <f t="shared" si="80"/>
        <v>4.3155908947500876E-3</v>
      </c>
      <c r="D2609" s="4">
        <f t="shared" si="81"/>
        <v>2.1373409443730624</v>
      </c>
    </row>
    <row r="2610" spans="1:4" x14ac:dyDescent="0.35">
      <c r="A2610" s="1">
        <v>41771</v>
      </c>
      <c r="B2610">
        <v>3612.7260000000001</v>
      </c>
      <c r="C2610" s="3">
        <f t="shared" si="80"/>
        <v>1.6038482458296643E-2</v>
      </c>
      <c r="D2610" s="4">
        <f t="shared" si="81"/>
        <v>2.1533794268313589</v>
      </c>
    </row>
    <row r="2611" spans="1:4" x14ac:dyDescent="0.35">
      <c r="A2611" s="1">
        <v>41772</v>
      </c>
      <c r="B2611">
        <v>3611.1309999999999</v>
      </c>
      <c r="C2611" s="3">
        <f t="shared" si="80"/>
        <v>-4.4149487118594344E-4</v>
      </c>
      <c r="D2611" s="4">
        <f t="shared" si="81"/>
        <v>2.1529379319601727</v>
      </c>
    </row>
    <row r="2612" spans="1:4" x14ac:dyDescent="0.35">
      <c r="A2612" s="1">
        <v>41773</v>
      </c>
      <c r="B2612">
        <v>3593.2489999999998</v>
      </c>
      <c r="C2612" s="3">
        <f t="shared" si="80"/>
        <v>-4.951911187935365E-3</v>
      </c>
      <c r="D2612" s="4">
        <f t="shared" si="81"/>
        <v>2.1479860207722372</v>
      </c>
    </row>
    <row r="2613" spans="1:4" x14ac:dyDescent="0.35">
      <c r="A2613" s="1">
        <v>41774</v>
      </c>
      <c r="B2613">
        <v>3565.174</v>
      </c>
      <c r="C2613" s="3">
        <f t="shared" si="80"/>
        <v>-7.8132631498679661E-3</v>
      </c>
      <c r="D2613" s="4">
        <f t="shared" si="81"/>
        <v>2.140172757622369</v>
      </c>
    </row>
    <row r="2614" spans="1:4" x14ac:dyDescent="0.35">
      <c r="A2614" s="1">
        <v>41775</v>
      </c>
      <c r="B2614">
        <v>3587.1990000000001</v>
      </c>
      <c r="C2614" s="3">
        <f t="shared" si="80"/>
        <v>6.1778190910177777E-3</v>
      </c>
      <c r="D2614" s="4">
        <f t="shared" si="81"/>
        <v>2.1463505767133868</v>
      </c>
    </row>
    <row r="2615" spans="1:4" x14ac:dyDescent="0.35">
      <c r="A2615" s="1">
        <v>41778</v>
      </c>
      <c r="B2615">
        <v>3615.6170000000002</v>
      </c>
      <c r="C2615" s="3">
        <f t="shared" si="80"/>
        <v>7.9220584082455581E-3</v>
      </c>
      <c r="D2615" s="4">
        <f t="shared" si="81"/>
        <v>2.1542726351216324</v>
      </c>
    </row>
    <row r="2616" spans="1:4" x14ac:dyDescent="0.35">
      <c r="A2616" s="1">
        <v>41779</v>
      </c>
      <c r="B2616">
        <v>3600.308</v>
      </c>
      <c r="C2616" s="3">
        <f t="shared" si="80"/>
        <v>-4.234132099721899E-3</v>
      </c>
      <c r="D2616" s="4">
        <f t="shared" si="81"/>
        <v>2.1500385030219107</v>
      </c>
    </row>
    <row r="2617" spans="1:4" x14ac:dyDescent="0.35">
      <c r="A2617" s="1">
        <v>41780</v>
      </c>
      <c r="B2617">
        <v>3635.614</v>
      </c>
      <c r="C2617" s="3">
        <f t="shared" si="80"/>
        <v>9.8063832316568345E-3</v>
      </c>
      <c r="D2617" s="4">
        <f t="shared" si="81"/>
        <v>2.1598448862535675</v>
      </c>
    </row>
    <row r="2618" spans="1:4" x14ac:dyDescent="0.35">
      <c r="A2618" s="1">
        <v>41781</v>
      </c>
      <c r="B2618">
        <v>3650.8629999999998</v>
      </c>
      <c r="C2618" s="3">
        <f t="shared" si="80"/>
        <v>4.194339663121438E-3</v>
      </c>
      <c r="D2618" s="4">
        <f t="shared" si="81"/>
        <v>2.1640392259166887</v>
      </c>
    </row>
    <row r="2619" spans="1:4" x14ac:dyDescent="0.35">
      <c r="A2619" s="1">
        <v>41782</v>
      </c>
      <c r="B2619">
        <v>3677.3339999999998</v>
      </c>
      <c r="C2619" s="3">
        <f t="shared" si="80"/>
        <v>7.2506144437629594E-3</v>
      </c>
      <c r="D2619" s="4">
        <f t="shared" si="81"/>
        <v>2.1712898403604517</v>
      </c>
    </row>
    <row r="2620" spans="1:4" x14ac:dyDescent="0.35">
      <c r="A2620" s="1">
        <v>41786</v>
      </c>
      <c r="B2620">
        <v>3723.0650000000001</v>
      </c>
      <c r="C2620" s="3">
        <f t="shared" si="80"/>
        <v>1.2435911451067705E-2</v>
      </c>
      <c r="D2620" s="4">
        <f t="shared" si="81"/>
        <v>2.1837257518115196</v>
      </c>
    </row>
    <row r="2621" spans="1:4" x14ac:dyDescent="0.35">
      <c r="A2621" s="1">
        <v>41787</v>
      </c>
      <c r="B2621">
        <v>3712.261</v>
      </c>
      <c r="C2621" s="3">
        <f t="shared" si="80"/>
        <v>-2.9019101197534924E-3</v>
      </c>
      <c r="D2621" s="4">
        <f t="shared" si="81"/>
        <v>2.1808238416917662</v>
      </c>
    </row>
    <row r="2622" spans="1:4" x14ac:dyDescent="0.35">
      <c r="A2622" s="1">
        <v>41788</v>
      </c>
      <c r="B2622">
        <v>3735.721</v>
      </c>
      <c r="C2622" s="3">
        <f t="shared" si="80"/>
        <v>6.3195987566606604E-3</v>
      </c>
      <c r="D2622" s="4">
        <f t="shared" si="81"/>
        <v>2.1871434404484269</v>
      </c>
    </row>
    <row r="2623" spans="1:4" x14ac:dyDescent="0.35">
      <c r="A2623" s="1">
        <v>41789</v>
      </c>
      <c r="B2623">
        <v>3736.8209999999999</v>
      </c>
      <c r="C2623" s="3">
        <f t="shared" si="80"/>
        <v>2.9445453769172403E-4</v>
      </c>
      <c r="D2623" s="4">
        <f t="shared" si="81"/>
        <v>2.1874378949861186</v>
      </c>
    </row>
    <row r="2624" spans="1:4" x14ac:dyDescent="0.35">
      <c r="A2624" s="1">
        <v>41792</v>
      </c>
      <c r="B2624">
        <v>3732.9609999999998</v>
      </c>
      <c r="C2624" s="3">
        <f t="shared" si="80"/>
        <v>-1.0329635805408355E-3</v>
      </c>
      <c r="D2624" s="4">
        <f t="shared" si="81"/>
        <v>2.186404931405578</v>
      </c>
    </row>
    <row r="2625" spans="1:4" x14ac:dyDescent="0.35">
      <c r="A2625" s="1">
        <v>41793</v>
      </c>
      <c r="B2625">
        <v>3730.0720000000001</v>
      </c>
      <c r="C2625" s="3">
        <f t="shared" si="80"/>
        <v>-7.7391647006219699E-4</v>
      </c>
      <c r="D2625" s="4">
        <f t="shared" si="81"/>
        <v>2.1856310149355158</v>
      </c>
    </row>
    <row r="2626" spans="1:4" x14ac:dyDescent="0.35">
      <c r="A2626" s="1">
        <v>41794</v>
      </c>
      <c r="B2626">
        <v>3743.5940000000001</v>
      </c>
      <c r="C2626" s="3">
        <f t="shared" si="80"/>
        <v>3.6251310966650685E-3</v>
      </c>
      <c r="D2626" s="4">
        <f t="shared" si="81"/>
        <v>2.1892561460321809</v>
      </c>
    </row>
    <row r="2627" spans="1:4" x14ac:dyDescent="0.35">
      <c r="A2627" s="1">
        <v>41795</v>
      </c>
      <c r="B2627">
        <v>3776.95</v>
      </c>
      <c r="C2627" s="3">
        <f t="shared" si="80"/>
        <v>8.9101542528382538E-3</v>
      </c>
      <c r="D2627" s="4">
        <f t="shared" si="81"/>
        <v>2.1981663002850191</v>
      </c>
    </row>
    <row r="2628" spans="1:4" x14ac:dyDescent="0.35">
      <c r="A2628" s="1">
        <v>41796</v>
      </c>
      <c r="B2628">
        <v>3794.57</v>
      </c>
      <c r="C2628" s="3">
        <f t="shared" si="80"/>
        <v>4.6651398615285E-3</v>
      </c>
      <c r="D2628" s="4">
        <f t="shared" si="81"/>
        <v>2.2028314401465474</v>
      </c>
    </row>
    <row r="2629" spans="1:4" x14ac:dyDescent="0.35">
      <c r="A2629" s="1">
        <v>41799</v>
      </c>
      <c r="B2629">
        <v>3795.7429999999999</v>
      </c>
      <c r="C2629" s="3">
        <f t="shared" ref="C2629:C2692" si="82">(B2629/B2628-1)</f>
        <v>3.0912593521792431E-4</v>
      </c>
      <c r="D2629" s="4">
        <f t="shared" ref="D2629:D2692" si="83">+C2629+D2628</f>
        <v>2.2031405660817653</v>
      </c>
    </row>
    <row r="2630" spans="1:4" x14ac:dyDescent="0.35">
      <c r="A2630" s="1">
        <v>41800</v>
      </c>
      <c r="B2630">
        <v>3800.86</v>
      </c>
      <c r="C2630" s="3">
        <f t="shared" si="82"/>
        <v>1.3480891619901403E-3</v>
      </c>
      <c r="D2630" s="4">
        <f t="shared" si="83"/>
        <v>2.2044886552437557</v>
      </c>
    </row>
    <row r="2631" spans="1:4" x14ac:dyDescent="0.35">
      <c r="A2631" s="1">
        <v>41801</v>
      </c>
      <c r="B2631">
        <v>3797.85</v>
      </c>
      <c r="C2631" s="3">
        <f t="shared" si="82"/>
        <v>-7.9192603779154602E-4</v>
      </c>
      <c r="D2631" s="4">
        <f t="shared" si="83"/>
        <v>2.2036967292059639</v>
      </c>
    </row>
    <row r="2632" spans="1:4" x14ac:dyDescent="0.35">
      <c r="A2632" s="1">
        <v>41802</v>
      </c>
      <c r="B2632">
        <v>3763.8029999999999</v>
      </c>
      <c r="C2632" s="3">
        <f t="shared" si="82"/>
        <v>-8.9648090366918343E-3</v>
      </c>
      <c r="D2632" s="4">
        <f t="shared" si="83"/>
        <v>2.1947319201692723</v>
      </c>
    </row>
    <row r="2633" spans="1:4" x14ac:dyDescent="0.35">
      <c r="A2633" s="1">
        <v>41803</v>
      </c>
      <c r="B2633">
        <v>3775.5639999999999</v>
      </c>
      <c r="C2633" s="3">
        <f t="shared" si="82"/>
        <v>3.1247650315384679E-3</v>
      </c>
      <c r="D2633" s="4">
        <f t="shared" si="83"/>
        <v>2.1978566852008106</v>
      </c>
    </row>
    <row r="2634" spans="1:4" x14ac:dyDescent="0.35">
      <c r="A2634" s="1">
        <v>41806</v>
      </c>
      <c r="B2634">
        <v>3779.933</v>
      </c>
      <c r="C2634" s="3">
        <f t="shared" si="82"/>
        <v>1.1571781063703934E-3</v>
      </c>
      <c r="D2634" s="4">
        <f t="shared" si="83"/>
        <v>2.1990138633071812</v>
      </c>
    </row>
    <row r="2635" spans="1:4" x14ac:dyDescent="0.35">
      <c r="A2635" s="1">
        <v>41807</v>
      </c>
      <c r="B2635">
        <v>3781.319</v>
      </c>
      <c r="C2635" s="3">
        <f t="shared" si="82"/>
        <v>3.6667316589999999E-4</v>
      </c>
      <c r="D2635" s="4">
        <f t="shared" si="83"/>
        <v>2.1993805364730812</v>
      </c>
    </row>
    <row r="2636" spans="1:4" x14ac:dyDescent="0.35">
      <c r="A2636" s="1">
        <v>41808</v>
      </c>
      <c r="B2636">
        <v>3804.6060000000002</v>
      </c>
      <c r="C2636" s="3">
        <f t="shared" si="82"/>
        <v>6.1584330758659434E-3</v>
      </c>
      <c r="D2636" s="4">
        <f t="shared" si="83"/>
        <v>2.2055389695489471</v>
      </c>
    </row>
    <row r="2637" spans="1:4" x14ac:dyDescent="0.35">
      <c r="A2637" s="1">
        <v>41809</v>
      </c>
      <c r="B2637">
        <v>3800.797</v>
      </c>
      <c r="C2637" s="3">
        <f t="shared" si="82"/>
        <v>-1.0011549159099076E-3</v>
      </c>
      <c r="D2637" s="4">
        <f t="shared" si="83"/>
        <v>2.2045378146330372</v>
      </c>
    </row>
    <row r="2638" spans="1:4" x14ac:dyDescent="0.35">
      <c r="A2638" s="1">
        <v>41810</v>
      </c>
      <c r="B2638">
        <v>3802.6379999999999</v>
      </c>
      <c r="C2638" s="3">
        <f t="shared" si="82"/>
        <v>4.843720935372442E-4</v>
      </c>
      <c r="D2638" s="4">
        <f t="shared" si="83"/>
        <v>2.2050221867265742</v>
      </c>
    </row>
    <row r="2639" spans="1:4" x14ac:dyDescent="0.35">
      <c r="A2639" s="1">
        <v>41813</v>
      </c>
      <c r="B2639">
        <v>3805.3130000000001</v>
      </c>
      <c r="C2639" s="3">
        <f t="shared" si="82"/>
        <v>7.0345901976476277E-4</v>
      </c>
      <c r="D2639" s="4">
        <f t="shared" si="83"/>
        <v>2.2057256457463392</v>
      </c>
    </row>
    <row r="2640" spans="1:4" x14ac:dyDescent="0.35">
      <c r="A2640" s="1">
        <v>41814</v>
      </c>
      <c r="B2640">
        <v>3799.53</v>
      </c>
      <c r="C2640" s="3">
        <f t="shared" si="82"/>
        <v>-1.5197173005216946E-3</v>
      </c>
      <c r="D2640" s="4">
        <f t="shared" si="83"/>
        <v>2.2042059284458175</v>
      </c>
    </row>
    <row r="2641" spans="1:4" x14ac:dyDescent="0.35">
      <c r="A2641" s="1">
        <v>41815</v>
      </c>
      <c r="B2641">
        <v>3827.3290000000002</v>
      </c>
      <c r="C2641" s="3">
        <f t="shared" si="82"/>
        <v>7.3164312428115608E-3</v>
      </c>
      <c r="D2641" s="4">
        <f t="shared" si="83"/>
        <v>2.2115223596886291</v>
      </c>
    </row>
    <row r="2642" spans="1:4" x14ac:dyDescent="0.35">
      <c r="A2642" s="1">
        <v>41816</v>
      </c>
      <c r="B2642">
        <v>3826.9119999999998</v>
      </c>
      <c r="C2642" s="3">
        <f t="shared" si="82"/>
        <v>-1.0895326740933964E-4</v>
      </c>
      <c r="D2642" s="4">
        <f t="shared" si="83"/>
        <v>2.2114134064212196</v>
      </c>
    </row>
    <row r="2643" spans="1:4" x14ac:dyDescent="0.35">
      <c r="A2643" s="1">
        <v>41817</v>
      </c>
      <c r="B2643">
        <v>3844.4380000000001</v>
      </c>
      <c r="C2643" s="3">
        <f t="shared" si="82"/>
        <v>4.5796715471901894E-3</v>
      </c>
      <c r="D2643" s="4">
        <f t="shared" si="83"/>
        <v>2.2159930779684096</v>
      </c>
    </row>
    <row r="2644" spans="1:4" x14ac:dyDescent="0.35">
      <c r="A2644" s="1">
        <v>41820</v>
      </c>
      <c r="B2644">
        <v>3849.4789999999998</v>
      </c>
      <c r="C2644" s="3">
        <f t="shared" si="82"/>
        <v>1.3112449726071507E-3</v>
      </c>
      <c r="D2644" s="4">
        <f t="shared" si="83"/>
        <v>2.2173043229410165</v>
      </c>
    </row>
    <row r="2645" spans="1:4" x14ac:dyDescent="0.35">
      <c r="A2645" s="1">
        <v>41821</v>
      </c>
      <c r="B2645">
        <v>3894.3290000000002</v>
      </c>
      <c r="C2645" s="3">
        <f t="shared" si="82"/>
        <v>1.165092730730577E-2</v>
      </c>
      <c r="D2645" s="4">
        <f t="shared" si="83"/>
        <v>2.2289552502483225</v>
      </c>
    </row>
    <row r="2646" spans="1:4" x14ac:dyDescent="0.35">
      <c r="A2646" s="1">
        <v>41822</v>
      </c>
      <c r="B2646">
        <v>3899.27</v>
      </c>
      <c r="C2646" s="3">
        <f t="shared" si="82"/>
        <v>1.2687679957188447E-3</v>
      </c>
      <c r="D2646" s="4">
        <f t="shared" si="83"/>
        <v>2.2302240182440416</v>
      </c>
    </row>
    <row r="2647" spans="1:4" x14ac:dyDescent="0.35">
      <c r="A2647" s="1">
        <v>41823</v>
      </c>
      <c r="B2647">
        <v>3923.01</v>
      </c>
      <c r="C2647" s="3">
        <f t="shared" si="82"/>
        <v>6.0883190956255717E-3</v>
      </c>
      <c r="D2647" s="4">
        <f t="shared" si="83"/>
        <v>2.2363123373396672</v>
      </c>
    </row>
    <row r="2648" spans="1:4" x14ac:dyDescent="0.35">
      <c r="A2648" s="1">
        <v>41827</v>
      </c>
      <c r="B2648">
        <v>3910.7080000000001</v>
      </c>
      <c r="C2648" s="3">
        <f t="shared" si="82"/>
        <v>-3.1358574156069574E-3</v>
      </c>
      <c r="D2648" s="4">
        <f t="shared" si="83"/>
        <v>2.2331764799240603</v>
      </c>
    </row>
    <row r="2649" spans="1:4" x14ac:dyDescent="0.35">
      <c r="A2649" s="1">
        <v>41828</v>
      </c>
      <c r="B2649">
        <v>3864.0650000000001</v>
      </c>
      <c r="C2649" s="3">
        <f t="shared" si="82"/>
        <v>-1.1926996339281848E-2</v>
      </c>
      <c r="D2649" s="4">
        <f t="shared" si="83"/>
        <v>2.2212494835847787</v>
      </c>
    </row>
    <row r="2650" spans="1:4" x14ac:dyDescent="0.35">
      <c r="A2650" s="1">
        <v>41829</v>
      </c>
      <c r="B2650">
        <v>3892.9140000000002</v>
      </c>
      <c r="C2650" s="3">
        <f t="shared" si="82"/>
        <v>7.4659717163143569E-3</v>
      </c>
      <c r="D2650" s="4">
        <f t="shared" si="83"/>
        <v>2.2287154553010931</v>
      </c>
    </row>
    <row r="2651" spans="1:4" x14ac:dyDescent="0.35">
      <c r="A2651" s="1">
        <v>41830</v>
      </c>
      <c r="B2651">
        <v>3880.038</v>
      </c>
      <c r="C2651" s="3">
        <f t="shared" si="82"/>
        <v>-3.3075480218675013E-3</v>
      </c>
      <c r="D2651" s="4">
        <f t="shared" si="83"/>
        <v>2.2254079072792257</v>
      </c>
    </row>
    <row r="2652" spans="1:4" x14ac:dyDescent="0.35">
      <c r="A2652" s="1">
        <v>41831</v>
      </c>
      <c r="B2652">
        <v>3904.5790000000002</v>
      </c>
      <c r="C2652" s="3">
        <f t="shared" si="82"/>
        <v>6.3249380547303335E-3</v>
      </c>
      <c r="D2652" s="4">
        <f t="shared" si="83"/>
        <v>2.2317328453339558</v>
      </c>
    </row>
    <row r="2653" spans="1:4" x14ac:dyDescent="0.35">
      <c r="A2653" s="1">
        <v>41834</v>
      </c>
      <c r="B2653">
        <v>3929.4639999999999</v>
      </c>
      <c r="C2653" s="3">
        <f t="shared" si="82"/>
        <v>6.3732863389369676E-3</v>
      </c>
      <c r="D2653" s="4">
        <f t="shared" si="83"/>
        <v>2.2381061316728927</v>
      </c>
    </row>
    <row r="2654" spans="1:4" x14ac:dyDescent="0.35">
      <c r="A2654" s="1">
        <v>41835</v>
      </c>
      <c r="B2654">
        <v>3914.4549999999999</v>
      </c>
      <c r="C2654" s="3">
        <f t="shared" si="82"/>
        <v>-3.8196049130364562E-3</v>
      </c>
      <c r="D2654" s="4">
        <f t="shared" si="83"/>
        <v>2.2342865267598562</v>
      </c>
    </row>
    <row r="2655" spans="1:4" x14ac:dyDescent="0.35">
      <c r="A2655" s="1">
        <v>41836</v>
      </c>
      <c r="B2655">
        <v>3932.3339999999998</v>
      </c>
      <c r="C2655" s="3">
        <f t="shared" si="82"/>
        <v>4.5674302042046921E-3</v>
      </c>
      <c r="D2655" s="4">
        <f t="shared" si="83"/>
        <v>2.2388539569640606</v>
      </c>
    </row>
    <row r="2656" spans="1:4" x14ac:dyDescent="0.35">
      <c r="A2656" s="1">
        <v>41837</v>
      </c>
      <c r="B2656">
        <v>3878.0079999999998</v>
      </c>
      <c r="C2656" s="3">
        <f t="shared" si="82"/>
        <v>-1.3815204913926404E-2</v>
      </c>
      <c r="D2656" s="4">
        <f t="shared" si="83"/>
        <v>2.2250387520501342</v>
      </c>
    </row>
    <row r="2657" spans="1:4" x14ac:dyDescent="0.35">
      <c r="A2657" s="1">
        <v>41838</v>
      </c>
      <c r="B2657">
        <v>3939.8939999999998</v>
      </c>
      <c r="C2657" s="3">
        <f t="shared" si="82"/>
        <v>1.595819296917389E-2</v>
      </c>
      <c r="D2657" s="4">
        <f t="shared" si="83"/>
        <v>2.2409969450193081</v>
      </c>
    </row>
    <row r="2658" spans="1:4" x14ac:dyDescent="0.35">
      <c r="A2658" s="1">
        <v>41841</v>
      </c>
      <c r="B2658">
        <v>3934.136</v>
      </c>
      <c r="C2658" s="3">
        <f t="shared" si="82"/>
        <v>-1.4614606382811202E-3</v>
      </c>
      <c r="D2658" s="4">
        <f t="shared" si="83"/>
        <v>2.2395354843810269</v>
      </c>
    </row>
    <row r="2659" spans="1:4" x14ac:dyDescent="0.35">
      <c r="A2659" s="1">
        <v>41842</v>
      </c>
      <c r="B2659">
        <v>3961.623</v>
      </c>
      <c r="C2659" s="3">
        <f t="shared" si="82"/>
        <v>6.9867945592119174E-3</v>
      </c>
      <c r="D2659" s="4">
        <f t="shared" si="83"/>
        <v>2.2465222789402386</v>
      </c>
    </row>
    <row r="2660" spans="1:4" x14ac:dyDescent="0.35">
      <c r="A2660" s="1">
        <v>41843</v>
      </c>
      <c r="B2660">
        <v>3986.192</v>
      </c>
      <c r="C2660" s="3">
        <f t="shared" si="82"/>
        <v>6.2017511509802059E-3</v>
      </c>
      <c r="D2660" s="4">
        <f t="shared" si="83"/>
        <v>2.252724030091219</v>
      </c>
    </row>
    <row r="2661" spans="1:4" x14ac:dyDescent="0.35">
      <c r="A2661" s="1">
        <v>41844</v>
      </c>
      <c r="B2661">
        <v>3983.1880000000001</v>
      </c>
      <c r="C2661" s="3">
        <f t="shared" si="82"/>
        <v>-7.5360143214375785E-4</v>
      </c>
      <c r="D2661" s="4">
        <f t="shared" si="83"/>
        <v>2.2519704286590754</v>
      </c>
    </row>
    <row r="2662" spans="1:4" x14ac:dyDescent="0.35">
      <c r="A2662" s="1">
        <v>41845</v>
      </c>
      <c r="B2662">
        <v>3965.165</v>
      </c>
      <c r="C2662" s="3">
        <f t="shared" si="82"/>
        <v>-4.5247675982152957E-3</v>
      </c>
      <c r="D2662" s="4">
        <f t="shared" si="83"/>
        <v>2.2474456610608602</v>
      </c>
    </row>
    <row r="2663" spans="1:4" x14ac:dyDescent="0.35">
      <c r="A2663" s="1">
        <v>41848</v>
      </c>
      <c r="B2663">
        <v>3967.2440000000001</v>
      </c>
      <c r="C2663" s="3">
        <f t="shared" si="82"/>
        <v>5.2431613816827927E-4</v>
      </c>
      <c r="D2663" s="4">
        <f t="shared" si="83"/>
        <v>2.2479699771990287</v>
      </c>
    </row>
    <row r="2664" spans="1:4" x14ac:dyDescent="0.35">
      <c r="A2664" s="1">
        <v>41849</v>
      </c>
      <c r="B2664">
        <v>3959.0329999999999</v>
      </c>
      <c r="C2664" s="3">
        <f t="shared" si="82"/>
        <v>-2.0696987631716457E-3</v>
      </c>
      <c r="D2664" s="4">
        <f t="shared" si="83"/>
        <v>2.2459002784358573</v>
      </c>
    </row>
    <row r="2665" spans="1:4" x14ac:dyDescent="0.35">
      <c r="A2665" s="1">
        <v>41850</v>
      </c>
      <c r="B2665">
        <v>3976.0659999999998</v>
      </c>
      <c r="C2665" s="3">
        <f t="shared" si="82"/>
        <v>4.3023132163839684E-3</v>
      </c>
      <c r="D2665" s="4">
        <f t="shared" si="83"/>
        <v>2.2502025916522412</v>
      </c>
    </row>
    <row r="2666" spans="1:4" x14ac:dyDescent="0.35">
      <c r="A2666" s="1">
        <v>41851</v>
      </c>
      <c r="B2666">
        <v>3892.4960000000001</v>
      </c>
      <c r="C2666" s="3">
        <f t="shared" si="82"/>
        <v>-2.1018262775316043E-2</v>
      </c>
      <c r="D2666" s="4">
        <f t="shared" si="83"/>
        <v>2.2291843288769253</v>
      </c>
    </row>
    <row r="2667" spans="1:4" x14ac:dyDescent="0.35">
      <c r="A2667" s="1">
        <v>41852</v>
      </c>
      <c r="B2667">
        <v>3879.67</v>
      </c>
      <c r="C2667" s="3">
        <f t="shared" si="82"/>
        <v>-3.2950579782227152E-3</v>
      </c>
      <c r="D2667" s="4">
        <f t="shared" si="83"/>
        <v>2.2258892708987026</v>
      </c>
    </row>
    <row r="2668" spans="1:4" x14ac:dyDescent="0.35">
      <c r="A2668" s="1">
        <v>41855</v>
      </c>
      <c r="B2668">
        <v>3908.77</v>
      </c>
      <c r="C2668" s="3">
        <f t="shared" si="82"/>
        <v>7.5006379408557589E-3</v>
      </c>
      <c r="D2668" s="4">
        <f t="shared" si="83"/>
        <v>2.2333899088395581</v>
      </c>
    </row>
    <row r="2669" spans="1:4" x14ac:dyDescent="0.35">
      <c r="A2669" s="1">
        <v>41856</v>
      </c>
      <c r="B2669">
        <v>3874.9409999999998</v>
      </c>
      <c r="C2669" s="3">
        <f t="shared" si="82"/>
        <v>-8.6546407181798957E-3</v>
      </c>
      <c r="D2669" s="4">
        <f t="shared" si="83"/>
        <v>2.2247352681213783</v>
      </c>
    </row>
    <row r="2670" spans="1:4" x14ac:dyDescent="0.35">
      <c r="A2670" s="1">
        <v>41857</v>
      </c>
      <c r="B2670">
        <v>3874.2669999999998</v>
      </c>
      <c r="C2670" s="3">
        <f t="shared" si="82"/>
        <v>-1.7393813221933119E-4</v>
      </c>
      <c r="D2670" s="4">
        <f t="shared" si="83"/>
        <v>2.2245613299891591</v>
      </c>
    </row>
    <row r="2671" spans="1:4" x14ac:dyDescent="0.35">
      <c r="A2671" s="1">
        <v>41858</v>
      </c>
      <c r="B2671">
        <v>3857.9380000000001</v>
      </c>
      <c r="C2671" s="3">
        <f t="shared" si="82"/>
        <v>-4.2147327481558694E-3</v>
      </c>
      <c r="D2671" s="4">
        <f t="shared" si="83"/>
        <v>2.2203465972410035</v>
      </c>
    </row>
    <row r="2672" spans="1:4" x14ac:dyDescent="0.35">
      <c r="A2672" s="1">
        <v>41859</v>
      </c>
      <c r="B2672">
        <v>3888.0920000000001</v>
      </c>
      <c r="C2672" s="3">
        <f t="shared" si="82"/>
        <v>7.8160924307233426E-3</v>
      </c>
      <c r="D2672" s="4">
        <f t="shared" si="83"/>
        <v>2.228162689671727</v>
      </c>
    </row>
    <row r="2673" spans="1:4" x14ac:dyDescent="0.35">
      <c r="A2673" s="1">
        <v>41862</v>
      </c>
      <c r="B2673">
        <v>3910.4609999999998</v>
      </c>
      <c r="C2673" s="3">
        <f t="shared" si="82"/>
        <v>5.75320748583108E-3</v>
      </c>
      <c r="D2673" s="4">
        <f t="shared" si="83"/>
        <v>2.2339158971575581</v>
      </c>
    </row>
    <row r="2674" spans="1:4" x14ac:dyDescent="0.35">
      <c r="A2674" s="1">
        <v>41863</v>
      </c>
      <c r="B2674">
        <v>3905.2249999999999</v>
      </c>
      <c r="C2674" s="3">
        <f t="shared" si="82"/>
        <v>-1.3389725661501206E-3</v>
      </c>
      <c r="D2674" s="4">
        <f t="shared" si="83"/>
        <v>2.2325769245914078</v>
      </c>
    </row>
    <row r="2675" spans="1:4" x14ac:dyDescent="0.35">
      <c r="A2675" s="1">
        <v>41864</v>
      </c>
      <c r="B2675">
        <v>3949.203</v>
      </c>
      <c r="C2675" s="3">
        <f t="shared" si="82"/>
        <v>1.1261322971147569E-2</v>
      </c>
      <c r="D2675" s="4">
        <f t="shared" si="83"/>
        <v>2.2438382475625556</v>
      </c>
    </row>
    <row r="2676" spans="1:4" x14ac:dyDescent="0.35">
      <c r="A2676" s="1">
        <v>41865</v>
      </c>
      <c r="B2676">
        <v>3969.114</v>
      </c>
      <c r="C2676" s="3">
        <f t="shared" si="82"/>
        <v>5.0417767838220051E-3</v>
      </c>
      <c r="D2676" s="4">
        <f t="shared" si="83"/>
        <v>2.2488800243463776</v>
      </c>
    </row>
    <row r="2677" spans="1:4" x14ac:dyDescent="0.35">
      <c r="A2677" s="1">
        <v>41866</v>
      </c>
      <c r="B2677">
        <v>3987.511</v>
      </c>
      <c r="C2677" s="3">
        <f t="shared" si="82"/>
        <v>4.6350394571685882E-3</v>
      </c>
      <c r="D2677" s="4">
        <f t="shared" si="83"/>
        <v>2.2535150638035462</v>
      </c>
    </row>
    <row r="2678" spans="1:4" x14ac:dyDescent="0.35">
      <c r="A2678" s="1">
        <v>41869</v>
      </c>
      <c r="B2678">
        <v>4020.4960000000001</v>
      </c>
      <c r="C2678" s="3">
        <f t="shared" si="82"/>
        <v>8.2720774939555319E-3</v>
      </c>
      <c r="D2678" s="4">
        <f t="shared" si="83"/>
        <v>2.2617871412975017</v>
      </c>
    </row>
    <row r="2679" spans="1:4" x14ac:dyDescent="0.35">
      <c r="A2679" s="1">
        <v>41870</v>
      </c>
      <c r="B2679">
        <v>4040.13</v>
      </c>
      <c r="C2679" s="3">
        <f t="shared" si="82"/>
        <v>4.8834770635264313E-3</v>
      </c>
      <c r="D2679" s="4">
        <f t="shared" si="83"/>
        <v>2.2666706183610281</v>
      </c>
    </row>
    <row r="2680" spans="1:4" x14ac:dyDescent="0.35">
      <c r="A2680" s="1">
        <v>41871</v>
      </c>
      <c r="B2680">
        <v>4040.7049999999999</v>
      </c>
      <c r="C2680" s="3">
        <f t="shared" si="82"/>
        <v>1.4232215299991857E-4</v>
      </c>
      <c r="D2680" s="4">
        <f t="shared" si="83"/>
        <v>2.2668129405140283</v>
      </c>
    </row>
    <row r="2681" spans="1:4" x14ac:dyDescent="0.35">
      <c r="A2681" s="1">
        <v>41872</v>
      </c>
      <c r="B2681">
        <v>4047.0259999999998</v>
      </c>
      <c r="C2681" s="3">
        <f t="shared" si="82"/>
        <v>1.5643309768962332E-3</v>
      </c>
      <c r="D2681" s="4">
        <f t="shared" si="83"/>
        <v>2.2683772714909245</v>
      </c>
    </row>
    <row r="2682" spans="1:4" x14ac:dyDescent="0.35">
      <c r="A2682" s="1">
        <v>41873</v>
      </c>
      <c r="B2682">
        <v>4052.752</v>
      </c>
      <c r="C2682" s="3">
        <f t="shared" si="82"/>
        <v>1.4148661263850837E-3</v>
      </c>
      <c r="D2682" s="4">
        <f t="shared" si="83"/>
        <v>2.2697921376173094</v>
      </c>
    </row>
    <row r="2683" spans="1:4" x14ac:dyDescent="0.35">
      <c r="A2683" s="1">
        <v>41876</v>
      </c>
      <c r="B2683">
        <v>4067.4760000000001</v>
      </c>
      <c r="C2683" s="3">
        <f t="shared" si="82"/>
        <v>3.6330868506140312E-3</v>
      </c>
      <c r="D2683" s="4">
        <f t="shared" si="83"/>
        <v>2.2734252244679234</v>
      </c>
    </row>
    <row r="2684" spans="1:4" x14ac:dyDescent="0.35">
      <c r="A2684" s="1">
        <v>41877</v>
      </c>
      <c r="B2684">
        <v>4071.67</v>
      </c>
      <c r="C2684" s="3">
        <f t="shared" si="82"/>
        <v>1.0311062683590055E-3</v>
      </c>
      <c r="D2684" s="4">
        <f t="shared" si="83"/>
        <v>2.2744563307362826</v>
      </c>
    </row>
    <row r="2685" spans="1:4" x14ac:dyDescent="0.35">
      <c r="A2685" s="1">
        <v>41878</v>
      </c>
      <c r="B2685">
        <v>4073.1770000000001</v>
      </c>
      <c r="C2685" s="3">
        <f t="shared" si="82"/>
        <v>3.7011840350520409E-4</v>
      </c>
      <c r="D2685" s="4">
        <f t="shared" si="83"/>
        <v>2.2748264491397876</v>
      </c>
    </row>
    <row r="2686" spans="1:4" x14ac:dyDescent="0.35">
      <c r="A2686" s="1">
        <v>41879</v>
      </c>
      <c r="B2686">
        <v>4066.2730000000001</v>
      </c>
      <c r="C2686" s="3">
        <f t="shared" si="82"/>
        <v>-1.694991403516255E-3</v>
      </c>
      <c r="D2686" s="4">
        <f t="shared" si="83"/>
        <v>2.2731314577362713</v>
      </c>
    </row>
    <row r="2687" spans="1:4" x14ac:dyDescent="0.35">
      <c r="A2687" s="1">
        <v>41880</v>
      </c>
      <c r="B2687">
        <v>4082.5590000000002</v>
      </c>
      <c r="C2687" s="3">
        <f t="shared" si="82"/>
        <v>4.0051418092195146E-3</v>
      </c>
      <c r="D2687" s="4">
        <f t="shared" si="83"/>
        <v>2.2771365995454911</v>
      </c>
    </row>
    <row r="2688" spans="1:4" x14ac:dyDescent="0.35">
      <c r="A2688" s="1">
        <v>41884</v>
      </c>
      <c r="B2688">
        <v>4095.81</v>
      </c>
      <c r="C2688" s="3">
        <f t="shared" si="82"/>
        <v>3.2457583589116101E-3</v>
      </c>
      <c r="D2688" s="4">
        <f t="shared" si="83"/>
        <v>2.2803823579044025</v>
      </c>
    </row>
    <row r="2689" spans="1:4" x14ac:dyDescent="0.35">
      <c r="A2689" s="1">
        <v>41885</v>
      </c>
      <c r="B2689">
        <v>4070.9569999999999</v>
      </c>
      <c r="C2689" s="3">
        <f t="shared" si="82"/>
        <v>-6.0679084234864789E-3</v>
      </c>
      <c r="D2689" s="4">
        <f t="shared" si="83"/>
        <v>2.274314449480916</v>
      </c>
    </row>
    <row r="2690" spans="1:4" x14ac:dyDescent="0.35">
      <c r="A2690" s="1">
        <v>41886</v>
      </c>
      <c r="B2690">
        <v>4066.1309999999999</v>
      </c>
      <c r="C2690" s="3">
        <f t="shared" si="82"/>
        <v>-1.1854706399502257E-3</v>
      </c>
      <c r="D2690" s="4">
        <f t="shared" si="83"/>
        <v>2.2731289788409659</v>
      </c>
    </row>
    <row r="2691" spans="1:4" x14ac:dyDescent="0.35">
      <c r="A2691" s="1">
        <v>41887</v>
      </c>
      <c r="B2691">
        <v>4089.9180000000001</v>
      </c>
      <c r="C2691" s="3">
        <f t="shared" si="82"/>
        <v>5.8500328690838099E-3</v>
      </c>
      <c r="D2691" s="4">
        <f t="shared" si="83"/>
        <v>2.2789790117100495</v>
      </c>
    </row>
    <row r="2692" spans="1:4" x14ac:dyDescent="0.35">
      <c r="A2692" s="1">
        <v>41890</v>
      </c>
      <c r="B2692">
        <v>4095.4650000000001</v>
      </c>
      <c r="C2692" s="3">
        <f t="shared" si="82"/>
        <v>1.3562619103855145E-3</v>
      </c>
      <c r="D2692" s="4">
        <f t="shared" si="83"/>
        <v>2.2803352736204348</v>
      </c>
    </row>
    <row r="2693" spans="1:4" x14ac:dyDescent="0.35">
      <c r="A2693" s="1">
        <v>41891</v>
      </c>
      <c r="B2693">
        <v>4061.88</v>
      </c>
      <c r="C2693" s="3">
        <f t="shared" ref="C2693:C2708" si="84">(B2693/B2692-1)</f>
        <v>-8.2005340052960785E-3</v>
      </c>
      <c r="D2693" s="4">
        <f t="shared" ref="D2693:D2708" si="85">+C2693+D2692</f>
        <v>2.2721347396151388</v>
      </c>
    </row>
    <row r="2694" spans="1:4" x14ac:dyDescent="0.35">
      <c r="A2694" s="1">
        <v>41892</v>
      </c>
      <c r="B2694">
        <v>4094.97</v>
      </c>
      <c r="C2694" s="3">
        <f t="shared" si="84"/>
        <v>8.1464740465004848E-3</v>
      </c>
      <c r="D2694" s="4">
        <f t="shared" si="85"/>
        <v>2.2802812136616391</v>
      </c>
    </row>
    <row r="2695" spans="1:4" x14ac:dyDescent="0.35">
      <c r="A2695" s="1">
        <v>41893</v>
      </c>
      <c r="B2695">
        <v>4092.6460000000002</v>
      </c>
      <c r="C2695" s="3">
        <f t="shared" si="84"/>
        <v>-5.6752552521743826E-4</v>
      </c>
      <c r="D2695" s="4">
        <f t="shared" si="85"/>
        <v>2.2797136881364217</v>
      </c>
    </row>
    <row r="2696" spans="1:4" x14ac:dyDescent="0.35">
      <c r="A2696" s="1">
        <v>41894</v>
      </c>
      <c r="B2696">
        <v>4069.2330000000002</v>
      </c>
      <c r="C2696" s="3">
        <f t="shared" si="84"/>
        <v>-5.7207488749332347E-3</v>
      </c>
      <c r="D2696" s="4">
        <f t="shared" si="85"/>
        <v>2.2739929392614884</v>
      </c>
    </row>
    <row r="2697" spans="1:4" x14ac:dyDescent="0.35">
      <c r="A2697" s="1">
        <v>41897</v>
      </c>
      <c r="B2697">
        <v>4029.886</v>
      </c>
      <c r="C2697" s="3">
        <f t="shared" si="84"/>
        <v>-9.6693897842665688E-3</v>
      </c>
      <c r="D2697" s="4">
        <f t="shared" si="85"/>
        <v>2.264323549477222</v>
      </c>
    </row>
    <row r="2698" spans="1:4" x14ac:dyDescent="0.35">
      <c r="A2698" s="1">
        <v>41898</v>
      </c>
      <c r="B2698">
        <v>4067.2739999999999</v>
      </c>
      <c r="C2698" s="3">
        <f t="shared" si="84"/>
        <v>9.2776818004280948E-3</v>
      </c>
      <c r="D2698" s="4">
        <f t="shared" si="85"/>
        <v>2.2736012312776501</v>
      </c>
    </row>
    <row r="2699" spans="1:4" x14ac:dyDescent="0.35">
      <c r="A2699" s="1">
        <v>41899</v>
      </c>
      <c r="B2699">
        <v>4073.567</v>
      </c>
      <c r="C2699" s="3">
        <f t="shared" si="84"/>
        <v>1.5472279467771965E-3</v>
      </c>
      <c r="D2699" s="4">
        <f t="shared" si="85"/>
        <v>2.2751484592244271</v>
      </c>
    </row>
    <row r="2700" spans="1:4" x14ac:dyDescent="0.35">
      <c r="A2700" s="1">
        <v>41900</v>
      </c>
      <c r="B2700">
        <v>4103.0829999999996</v>
      </c>
      <c r="C2700" s="3">
        <f t="shared" si="84"/>
        <v>7.2457381945600918E-3</v>
      </c>
      <c r="D2700" s="4">
        <f t="shared" si="85"/>
        <v>2.282394197418987</v>
      </c>
    </row>
    <row r="2701" spans="1:4" x14ac:dyDescent="0.35">
      <c r="A2701" s="1">
        <v>41901</v>
      </c>
      <c r="B2701">
        <v>4100.0929999999998</v>
      </c>
      <c r="C2701" s="3">
        <f t="shared" si="84"/>
        <v>-7.2872033054161012E-4</v>
      </c>
      <c r="D2701" s="4">
        <f t="shared" si="85"/>
        <v>2.2816654770884455</v>
      </c>
    </row>
    <row r="2702" spans="1:4" x14ac:dyDescent="0.35">
      <c r="A2702" s="1">
        <v>41904</v>
      </c>
      <c r="B2702">
        <v>4061.2339999999999</v>
      </c>
      <c r="C2702" s="3">
        <f t="shared" si="84"/>
        <v>-9.4775898985706153E-3</v>
      </c>
      <c r="D2702" s="4">
        <f t="shared" si="85"/>
        <v>2.2721878871898751</v>
      </c>
    </row>
    <row r="2703" spans="1:4" x14ac:dyDescent="0.35">
      <c r="A2703" s="1">
        <v>41905</v>
      </c>
      <c r="B2703">
        <v>4051.5729999999999</v>
      </c>
      <c r="C2703" s="3">
        <f t="shared" si="84"/>
        <v>-2.3788336254448872E-3</v>
      </c>
      <c r="D2703" s="4">
        <f t="shared" si="85"/>
        <v>2.2698090535644302</v>
      </c>
    </row>
    <row r="2704" spans="1:4" x14ac:dyDescent="0.35">
      <c r="A2704" s="1">
        <v>41906</v>
      </c>
      <c r="B2704">
        <v>4094.3130000000001</v>
      </c>
      <c r="C2704" s="3">
        <f t="shared" si="84"/>
        <v>1.0548989244424378E-2</v>
      </c>
      <c r="D2704" s="4">
        <f t="shared" si="85"/>
        <v>2.2803580428088548</v>
      </c>
    </row>
    <row r="2705" spans="1:4" x14ac:dyDescent="0.35">
      <c r="A2705" s="1">
        <v>41907</v>
      </c>
      <c r="B2705">
        <v>4007.8209999999999</v>
      </c>
      <c r="C2705" s="3">
        <f t="shared" si="84"/>
        <v>-2.1124911554148418E-2</v>
      </c>
      <c r="D2705" s="4">
        <f t="shared" si="85"/>
        <v>2.2592331312547063</v>
      </c>
    </row>
    <row r="2706" spans="1:4" x14ac:dyDescent="0.35">
      <c r="A2706" s="1">
        <v>41908</v>
      </c>
      <c r="B2706">
        <v>4053.7190000000001</v>
      </c>
      <c r="C2706" s="3">
        <f t="shared" si="84"/>
        <v>1.1452108265314287E-2</v>
      </c>
      <c r="D2706" s="4">
        <f t="shared" si="85"/>
        <v>2.2706852395200205</v>
      </c>
    </row>
    <row r="2707" spans="1:4" x14ac:dyDescent="0.35">
      <c r="A2707" s="1">
        <v>41911</v>
      </c>
      <c r="B2707">
        <v>4047.1759999999999</v>
      </c>
      <c r="C2707" s="3">
        <f t="shared" si="84"/>
        <v>-1.6140733977860755E-3</v>
      </c>
      <c r="D2707" s="4">
        <f t="shared" si="85"/>
        <v>2.2690711661222345</v>
      </c>
    </row>
    <row r="2708" spans="1:4" x14ac:dyDescent="0.35">
      <c r="A2708" s="1">
        <v>41912</v>
      </c>
      <c r="B2708">
        <v>4049.4450000000002</v>
      </c>
      <c r="C2708" s="3">
        <f t="shared" si="84"/>
        <v>5.6063783734638939E-4</v>
      </c>
      <c r="D2708" s="4">
        <f t="shared" si="85"/>
        <v>2.2696318039595811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"/>
  <sheetViews>
    <sheetView workbookViewId="0">
      <selection activeCell="F38" sqref="F38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B1:AF2708"/>
  <sheetViews>
    <sheetView showGridLines="0" topLeftCell="H1" workbookViewId="0">
      <selection activeCell="K12" sqref="K10:K12"/>
    </sheetView>
  </sheetViews>
  <sheetFormatPr defaultRowHeight="14.5" outlineLevelCol="1" x14ac:dyDescent="0.35"/>
  <cols>
    <col min="2" max="2" width="10.7265625" style="1" bestFit="1" customWidth="1"/>
    <col min="3" max="3" width="9.1796875" customWidth="1" outlineLevel="1"/>
    <col min="4" max="4" width="10.7265625" customWidth="1" outlineLevel="1"/>
    <col min="5" max="5" width="10.26953125" bestFit="1" customWidth="1"/>
    <col min="6" max="6" width="10.81640625" bestFit="1" customWidth="1"/>
    <col min="8" max="8" width="36.7265625" bestFit="1" customWidth="1"/>
    <col min="9" max="10" width="11.453125" bestFit="1" customWidth="1"/>
    <col min="14" max="14" width="10.81640625" bestFit="1" customWidth="1"/>
    <col min="19" max="19" width="10.26953125" bestFit="1" customWidth="1"/>
  </cols>
  <sheetData>
    <row r="1" spans="2:32" ht="15" thickBot="1" x14ac:dyDescent="0.4"/>
    <row r="2" spans="2:32" x14ac:dyDescent="0.35">
      <c r="B2" s="25" t="s">
        <v>0</v>
      </c>
      <c r="C2" s="8" t="s">
        <v>8</v>
      </c>
      <c r="D2" s="8" t="s">
        <v>7</v>
      </c>
      <c r="E2" s="8" t="s">
        <v>1</v>
      </c>
      <c r="F2" s="10" t="s">
        <v>15</v>
      </c>
      <c r="H2" s="41" t="s">
        <v>14</v>
      </c>
      <c r="I2" s="40">
        <v>1000000</v>
      </c>
      <c r="K2" s="55" t="s">
        <v>29</v>
      </c>
      <c r="M2" s="8" t="s">
        <v>16</v>
      </c>
      <c r="N2" s="8" t="s">
        <v>15</v>
      </c>
      <c r="U2" s="5"/>
      <c r="V2" s="5"/>
      <c r="W2" s="5"/>
      <c r="AB2" s="5"/>
      <c r="AC2" s="5"/>
      <c r="AD2" s="5"/>
      <c r="AE2" s="5"/>
    </row>
    <row r="3" spans="2:32" ht="15" thickBot="1" x14ac:dyDescent="0.4">
      <c r="B3" s="17">
        <v>37986</v>
      </c>
      <c r="C3" s="18">
        <f t="shared" ref="C3:C66" si="0">+YEAR(B3)</f>
        <v>2003</v>
      </c>
      <c r="D3" s="18">
        <f t="shared" ref="D3:D66" si="1">+MONTH(B3)*10000+YEAR(B3)</f>
        <v>122003</v>
      </c>
      <c r="E3" s="18">
        <v>1467.92</v>
      </c>
      <c r="F3" s="18"/>
      <c r="H3" s="38" t="s">
        <v>4</v>
      </c>
      <c r="I3" s="42">
        <v>0.05</v>
      </c>
      <c r="M3" s="18">
        <v>12004</v>
      </c>
      <c r="N3" s="26">
        <f t="shared" ref="N3:N34" si="2">SUMIF($D$3:$D$2708,$M3,$F$3:$F$2708)</f>
        <v>1.6994667716103157E-2</v>
      </c>
      <c r="O3" s="4"/>
      <c r="U3" s="6"/>
      <c r="V3" s="6"/>
      <c r="W3" s="6"/>
      <c r="AB3" s="6"/>
      <c r="AC3" s="6"/>
      <c r="AD3" s="6"/>
      <c r="AE3" s="6"/>
      <c r="AF3" s="6"/>
    </row>
    <row r="4" spans="2:32" x14ac:dyDescent="0.35">
      <c r="B4" s="19">
        <v>37988</v>
      </c>
      <c r="C4" s="20">
        <f t="shared" si="0"/>
        <v>2004</v>
      </c>
      <c r="D4" s="20">
        <f t="shared" si="1"/>
        <v>12004</v>
      </c>
      <c r="E4" s="20">
        <v>1463.57</v>
      </c>
      <c r="F4" s="21">
        <f t="shared" ref="F4:F35" si="3">LN(E4/E3)</f>
        <v>-2.9677762453833791E-3</v>
      </c>
      <c r="K4" s="5"/>
      <c r="M4" s="20">
        <f t="shared" ref="M4:M14" si="4">+M3+10000</f>
        <v>22004</v>
      </c>
      <c r="N4" s="27">
        <f t="shared" si="2"/>
        <v>-1.5320229724905959E-2</v>
      </c>
      <c r="O4" s="4"/>
      <c r="U4" s="6"/>
      <c r="V4" s="6"/>
      <c r="W4" s="6"/>
      <c r="AB4" s="6"/>
      <c r="AC4" s="6"/>
      <c r="AD4" s="6"/>
      <c r="AE4" s="6"/>
      <c r="AF4" s="6"/>
    </row>
    <row r="5" spans="2:32" x14ac:dyDescent="0.35">
      <c r="B5" s="19">
        <v>37991</v>
      </c>
      <c r="C5" s="20">
        <f t="shared" si="0"/>
        <v>2004</v>
      </c>
      <c r="D5" s="20">
        <f t="shared" si="1"/>
        <v>12004</v>
      </c>
      <c r="E5" s="20">
        <v>1496.58</v>
      </c>
      <c r="F5" s="21">
        <f t="shared" si="3"/>
        <v>2.2303848401434428E-2</v>
      </c>
      <c r="I5" s="11" t="s">
        <v>5</v>
      </c>
      <c r="J5" s="11" t="s">
        <v>9</v>
      </c>
      <c r="M5" s="20">
        <f t="shared" si="4"/>
        <v>32004</v>
      </c>
      <c r="N5" s="27">
        <f t="shared" si="2"/>
        <v>-2.1982533905628852E-2</v>
      </c>
      <c r="U5" s="6"/>
      <c r="V5" s="6"/>
      <c r="W5" s="6"/>
      <c r="AB5" s="6"/>
      <c r="AC5" s="6"/>
      <c r="AD5" s="6"/>
      <c r="AE5" s="6"/>
      <c r="AF5" s="6"/>
    </row>
    <row r="6" spans="2:32" x14ac:dyDescent="0.35">
      <c r="B6" s="19">
        <v>37992</v>
      </c>
      <c r="C6" s="20">
        <f t="shared" si="0"/>
        <v>2004</v>
      </c>
      <c r="D6" s="20">
        <f t="shared" si="1"/>
        <v>12004</v>
      </c>
      <c r="E6" s="20">
        <v>1501.26</v>
      </c>
      <c r="F6" s="21">
        <f t="shared" si="3"/>
        <v>3.1222505549959555E-3</v>
      </c>
      <c r="H6" s="36" t="s">
        <v>3</v>
      </c>
      <c r="I6" s="43">
        <f>+COUNT(F3:F2708)</f>
        <v>2705</v>
      </c>
      <c r="J6" s="36">
        <f>+COUNT(N3:N131)</f>
        <v>129</v>
      </c>
      <c r="M6" s="20">
        <f t="shared" si="4"/>
        <v>42004</v>
      </c>
      <c r="N6" s="27">
        <f t="shared" si="2"/>
        <v>-2.6095143218874232E-2</v>
      </c>
      <c r="U6" s="6"/>
      <c r="V6" s="6"/>
      <c r="W6" s="6"/>
      <c r="AB6" s="6"/>
      <c r="AC6" s="6"/>
      <c r="AD6" s="6"/>
      <c r="AE6" s="6"/>
      <c r="AF6" s="6"/>
    </row>
    <row r="7" spans="2:32" x14ac:dyDescent="0.35">
      <c r="B7" s="19">
        <v>37993</v>
      </c>
      <c r="C7" s="20">
        <f t="shared" si="0"/>
        <v>2004</v>
      </c>
      <c r="D7" s="20">
        <f t="shared" si="1"/>
        <v>12004</v>
      </c>
      <c r="E7" s="20">
        <v>1514.26</v>
      </c>
      <c r="F7" s="21">
        <f t="shared" si="3"/>
        <v>8.6221152808436397E-3</v>
      </c>
      <c r="H7" s="8" t="s">
        <v>6</v>
      </c>
      <c r="I7" s="9">
        <f>+ROUND(I6*I3,0)</f>
        <v>135</v>
      </c>
      <c r="J7" s="9">
        <f>+ROUND(J6*I3,0)</f>
        <v>6</v>
      </c>
      <c r="M7" s="20">
        <f t="shared" si="4"/>
        <v>52004</v>
      </c>
      <c r="N7" s="27">
        <f t="shared" si="2"/>
        <v>4.5244466756921037E-2</v>
      </c>
      <c r="U7" s="6"/>
      <c r="V7" s="6"/>
      <c r="W7" s="6"/>
      <c r="AB7" s="6"/>
      <c r="AC7" s="6"/>
      <c r="AD7" s="6"/>
      <c r="AE7" s="6"/>
      <c r="AF7" s="6"/>
    </row>
    <row r="8" spans="2:32" x14ac:dyDescent="0.35">
      <c r="B8" s="19">
        <v>37994</v>
      </c>
      <c r="C8" s="20">
        <f t="shared" si="0"/>
        <v>2004</v>
      </c>
      <c r="D8" s="20">
        <f t="shared" si="1"/>
        <v>12004</v>
      </c>
      <c r="E8" s="20">
        <v>1530.65</v>
      </c>
      <c r="F8" s="21">
        <f t="shared" si="3"/>
        <v>1.0765611001681717E-2</v>
      </c>
      <c r="H8" s="8" t="s">
        <v>25</v>
      </c>
      <c r="I8" s="49">
        <f>SMALL(F3:F2708,I7)</f>
        <v>-2.1913609795667682E-2</v>
      </c>
      <c r="J8" s="7">
        <f>SMALL(N3:N131,J7)</f>
        <v>-7.974659246662584E-2</v>
      </c>
      <c r="M8" s="20">
        <f t="shared" si="4"/>
        <v>62004</v>
      </c>
      <c r="N8" s="27">
        <f t="shared" si="2"/>
        <v>3.3809701304418578E-2</v>
      </c>
      <c r="S8" s="56"/>
      <c r="U8" s="6"/>
      <c r="V8" s="6"/>
      <c r="W8" s="6"/>
      <c r="AB8" s="6"/>
      <c r="AC8" s="6"/>
      <c r="AD8" s="6"/>
      <c r="AE8" s="6"/>
      <c r="AF8" s="6"/>
    </row>
    <row r="9" spans="2:32" x14ac:dyDescent="0.35">
      <c r="B9" s="19">
        <v>37995</v>
      </c>
      <c r="C9" s="20">
        <f t="shared" si="0"/>
        <v>2004</v>
      </c>
      <c r="D9" s="20">
        <f t="shared" si="1"/>
        <v>12004</v>
      </c>
      <c r="E9" s="20">
        <v>1520.46</v>
      </c>
      <c r="F9" s="21">
        <f t="shared" si="3"/>
        <v>-6.6795611347003642E-3</v>
      </c>
      <c r="H9" s="37" t="s">
        <v>24</v>
      </c>
      <c r="I9" s="48">
        <f>AVERAGE(F4:F2708)</f>
        <v>3.7513249608000636E-4</v>
      </c>
      <c r="J9" s="35">
        <f>AVERAGE(N3:N131)</f>
        <v>7.8661504022978085E-3</v>
      </c>
      <c r="M9" s="20">
        <f t="shared" si="4"/>
        <v>72004</v>
      </c>
      <c r="N9" s="27">
        <f t="shared" si="2"/>
        <v>-7.974659246662584E-2</v>
      </c>
      <c r="U9" s="6"/>
      <c r="V9" s="6"/>
      <c r="W9" s="6"/>
      <c r="AB9" s="6"/>
      <c r="AC9" s="6"/>
      <c r="AD9" s="6"/>
      <c r="AE9" s="6"/>
      <c r="AF9" s="6"/>
    </row>
    <row r="10" spans="2:32" ht="16.5" x14ac:dyDescent="0.45">
      <c r="B10" s="19">
        <v>37998</v>
      </c>
      <c r="C10" s="20">
        <f t="shared" si="0"/>
        <v>2004</v>
      </c>
      <c r="D10" s="20">
        <f t="shared" si="1"/>
        <v>12004</v>
      </c>
      <c r="E10" s="20">
        <v>1539.77</v>
      </c>
      <c r="F10" s="21">
        <f t="shared" si="3"/>
        <v>1.2620133968835467E-2</v>
      </c>
      <c r="H10" s="8" t="s">
        <v>27</v>
      </c>
      <c r="I10" s="44">
        <f>$I$2*EXP(I8)</f>
        <v>978324.74907554162</v>
      </c>
      <c r="J10" s="44">
        <f>$I$2*EXP(J8)</f>
        <v>923350.30066462734</v>
      </c>
      <c r="M10" s="20">
        <f t="shared" si="4"/>
        <v>82004</v>
      </c>
      <c r="N10" s="27">
        <f t="shared" si="2"/>
        <v>-2.2903997533579884E-2</v>
      </c>
      <c r="U10" s="6"/>
      <c r="V10" s="6"/>
      <c r="W10" s="6"/>
      <c r="AB10" s="6"/>
      <c r="AC10" s="6"/>
      <c r="AD10" s="6"/>
      <c r="AE10" s="6"/>
      <c r="AF10" s="6"/>
    </row>
    <row r="11" spans="2:32" x14ac:dyDescent="0.35">
      <c r="B11" s="19">
        <v>37999</v>
      </c>
      <c r="C11" s="20">
        <f t="shared" si="0"/>
        <v>2004</v>
      </c>
      <c r="D11" s="20">
        <f t="shared" si="1"/>
        <v>12004</v>
      </c>
      <c r="E11" s="20">
        <v>1524.78</v>
      </c>
      <c r="F11" s="21">
        <f t="shared" si="3"/>
        <v>-9.7829172647811609E-3</v>
      </c>
      <c r="H11" s="36" t="s">
        <v>28</v>
      </c>
      <c r="I11" s="44">
        <f>$I2-I10</f>
        <v>21675.250924458378</v>
      </c>
      <c r="J11" s="44">
        <f>$I2-J10</f>
        <v>76649.699335372658</v>
      </c>
      <c r="M11" s="20">
        <f>+M10+10000</f>
        <v>92004</v>
      </c>
      <c r="N11" s="27">
        <f>SUMIF($D$3:$D$2708,$M11,$F$3:$F$2708)</f>
        <v>3.1684309387170123E-2</v>
      </c>
      <c r="U11" s="6"/>
      <c r="V11" s="6"/>
      <c r="W11" s="6"/>
      <c r="AB11" s="6"/>
      <c r="AC11" s="6"/>
      <c r="AD11" s="6"/>
      <c r="AE11" s="6"/>
      <c r="AF11" s="6"/>
    </row>
    <row r="12" spans="2:32" ht="16.5" x14ac:dyDescent="0.45">
      <c r="B12" s="19">
        <v>38000</v>
      </c>
      <c r="C12" s="20">
        <f t="shared" si="0"/>
        <v>2004</v>
      </c>
      <c r="D12" s="20">
        <f t="shared" si="1"/>
        <v>12004</v>
      </c>
      <c r="E12" s="20">
        <v>1534.08</v>
      </c>
      <c r="F12" s="21">
        <f t="shared" si="3"/>
        <v>6.0807154663404936E-3</v>
      </c>
      <c r="H12" s="8" t="s">
        <v>23</v>
      </c>
      <c r="I12" s="44">
        <f>$I$2*EXP(I9)</f>
        <v>1000375.2028670741</v>
      </c>
      <c r="J12" s="44">
        <f>$I$2*EXP(J9)</f>
        <v>1007897.1698445627</v>
      </c>
      <c r="M12" s="20">
        <f>+M11+10000</f>
        <v>102004</v>
      </c>
      <c r="N12" s="27">
        <f t="shared" si="2"/>
        <v>5.1041270050293575E-2</v>
      </c>
      <c r="U12" s="6"/>
      <c r="V12" s="6"/>
      <c r="W12" s="6"/>
      <c r="AB12" s="6"/>
      <c r="AC12" s="6"/>
      <c r="AD12" s="6"/>
      <c r="AE12" s="6"/>
      <c r="AF12" s="6"/>
    </row>
    <row r="13" spans="2:32" x14ac:dyDescent="0.35">
      <c r="B13" s="19">
        <v>38001</v>
      </c>
      <c r="C13" s="20">
        <f t="shared" si="0"/>
        <v>2004</v>
      </c>
      <c r="D13" s="20">
        <f t="shared" si="1"/>
        <v>12004</v>
      </c>
      <c r="E13" s="20">
        <v>1532.01</v>
      </c>
      <c r="F13" s="21">
        <f t="shared" si="3"/>
        <v>-1.3502541115880254E-3</v>
      </c>
      <c r="H13" s="36" t="s">
        <v>26</v>
      </c>
      <c r="I13" s="45">
        <f>-(I10-I12)</f>
        <v>22050.453791532433</v>
      </c>
      <c r="J13" s="45">
        <f>-(J10-J12)</f>
        <v>84546.869179935311</v>
      </c>
      <c r="M13" s="20">
        <f t="shared" si="4"/>
        <v>112004</v>
      </c>
      <c r="N13" s="27">
        <f t="shared" si="2"/>
        <v>5.5458226095632106E-2</v>
      </c>
      <c r="U13" s="6"/>
      <c r="V13" s="6"/>
      <c r="W13" s="6"/>
      <c r="AB13" s="6"/>
      <c r="AC13" s="6"/>
      <c r="AD13" s="6"/>
      <c r="AE13" s="6"/>
      <c r="AF13" s="6"/>
    </row>
    <row r="14" spans="2:32" x14ac:dyDescent="0.35">
      <c r="B14" s="19">
        <v>38002</v>
      </c>
      <c r="C14" s="20">
        <f t="shared" si="0"/>
        <v>2004</v>
      </c>
      <c r="D14" s="20">
        <f t="shared" si="1"/>
        <v>12004</v>
      </c>
      <c r="E14" s="20">
        <v>1553.62</v>
      </c>
      <c r="F14" s="21">
        <f t="shared" si="3"/>
        <v>1.4007093086290596E-2</v>
      </c>
      <c r="M14" s="20">
        <f t="shared" si="4"/>
        <v>122004</v>
      </c>
      <c r="N14" s="27">
        <f t="shared" si="2"/>
        <v>3.1086691135632723E-2</v>
      </c>
      <c r="U14" s="6"/>
      <c r="V14" s="6"/>
      <c r="W14" s="6"/>
    </row>
    <row r="15" spans="2:32" x14ac:dyDescent="0.35">
      <c r="B15" s="19">
        <v>38006</v>
      </c>
      <c r="C15" s="20">
        <f t="shared" si="0"/>
        <v>2004</v>
      </c>
      <c r="D15" s="20">
        <f t="shared" si="1"/>
        <v>12004</v>
      </c>
      <c r="E15" s="20">
        <v>1552.87</v>
      </c>
      <c r="F15" s="21">
        <f t="shared" si="3"/>
        <v>-4.8286008618870282E-4</v>
      </c>
      <c r="M15" s="20">
        <v>12005</v>
      </c>
      <c r="N15" s="27">
        <f t="shared" si="2"/>
        <v>-6.4650384217278062E-2</v>
      </c>
      <c r="U15" s="6"/>
      <c r="V15" s="6"/>
      <c r="W15" s="6"/>
    </row>
    <row r="16" spans="2:32" x14ac:dyDescent="0.35">
      <c r="B16" s="19">
        <v>38007</v>
      </c>
      <c r="C16" s="20">
        <f t="shared" si="0"/>
        <v>2004</v>
      </c>
      <c r="D16" s="20">
        <f t="shared" si="1"/>
        <v>12004</v>
      </c>
      <c r="E16" s="20">
        <v>1546.6</v>
      </c>
      <c r="F16" s="21">
        <f t="shared" si="3"/>
        <v>-4.0458585195436835E-3</v>
      </c>
      <c r="H16" s="4"/>
      <c r="I16" s="46"/>
      <c r="M16" s="20">
        <f t="shared" ref="M16:M26" si="5">+M15+10000</f>
        <v>22005</v>
      </c>
      <c r="N16" s="27">
        <f t="shared" si="2"/>
        <v>-5.6819647034634536E-3</v>
      </c>
      <c r="U16" s="6"/>
      <c r="V16" s="6"/>
      <c r="W16" s="6"/>
    </row>
    <row r="17" spans="2:24" x14ac:dyDescent="0.35">
      <c r="B17" s="19">
        <v>38008</v>
      </c>
      <c r="C17" s="20">
        <f t="shared" si="0"/>
        <v>2004</v>
      </c>
      <c r="D17" s="20">
        <f t="shared" si="1"/>
        <v>12004</v>
      </c>
      <c r="E17" s="20">
        <v>1530.42</v>
      </c>
      <c r="F17" s="21">
        <f t="shared" si="3"/>
        <v>-1.0516765655454629E-2</v>
      </c>
      <c r="H17" s="4"/>
      <c r="I17" s="46"/>
      <c r="M17" s="20">
        <f t="shared" si="5"/>
        <v>32005</v>
      </c>
      <c r="N17" s="27">
        <f t="shared" si="2"/>
        <v>-1.9034831697689915E-2</v>
      </c>
      <c r="U17" s="6"/>
      <c r="V17" s="6"/>
      <c r="W17" s="6"/>
    </row>
    <row r="18" spans="2:24" x14ac:dyDescent="0.35">
      <c r="B18" s="19">
        <v>38009</v>
      </c>
      <c r="C18" s="20">
        <f t="shared" si="0"/>
        <v>2004</v>
      </c>
      <c r="D18" s="20">
        <f t="shared" si="1"/>
        <v>12004</v>
      </c>
      <c r="E18" s="20">
        <v>1531.21</v>
      </c>
      <c r="F18" s="21">
        <f t="shared" si="3"/>
        <v>5.1606498338006368E-4</v>
      </c>
      <c r="M18" s="20">
        <f t="shared" si="5"/>
        <v>42005</v>
      </c>
      <c r="N18" s="27">
        <f t="shared" si="2"/>
        <v>-4.2537032829975223E-2</v>
      </c>
      <c r="U18" s="6"/>
      <c r="V18" s="6"/>
      <c r="W18" s="6"/>
    </row>
    <row r="19" spans="2:24" x14ac:dyDescent="0.35">
      <c r="B19" s="19">
        <v>38012</v>
      </c>
      <c r="C19" s="20">
        <f t="shared" si="0"/>
        <v>2004</v>
      </c>
      <c r="D19" s="20">
        <f t="shared" si="1"/>
        <v>12004</v>
      </c>
      <c r="E19" s="20">
        <v>1553.66</v>
      </c>
      <c r="F19" s="21">
        <f t="shared" si="3"/>
        <v>1.4555165267870568E-2</v>
      </c>
      <c r="M19" s="20">
        <f t="shared" si="5"/>
        <v>52005</v>
      </c>
      <c r="N19" s="27">
        <f t="shared" si="2"/>
        <v>8.2275697071672205E-2</v>
      </c>
      <c r="U19" s="6"/>
      <c r="V19" s="6"/>
      <c r="W19" s="6"/>
    </row>
    <row r="20" spans="2:24" x14ac:dyDescent="0.35">
      <c r="B20" s="19">
        <v>38013</v>
      </c>
      <c r="C20" s="20">
        <f t="shared" si="0"/>
        <v>2004</v>
      </c>
      <c r="D20" s="20">
        <f t="shared" si="1"/>
        <v>12004</v>
      </c>
      <c r="E20" s="20">
        <v>1519.23</v>
      </c>
      <c r="F20" s="21">
        <f t="shared" si="3"/>
        <v>-2.2409810232241877E-2</v>
      </c>
      <c r="M20" s="20">
        <f t="shared" si="5"/>
        <v>62005</v>
      </c>
      <c r="N20" s="27">
        <f t="shared" si="2"/>
        <v>-3.2353002067448615E-2</v>
      </c>
      <c r="U20" s="6"/>
      <c r="V20" s="6"/>
      <c r="W20" s="6"/>
    </row>
    <row r="21" spans="2:24" x14ac:dyDescent="0.35">
      <c r="B21" s="19">
        <v>38014</v>
      </c>
      <c r="C21" s="20">
        <f t="shared" si="0"/>
        <v>2004</v>
      </c>
      <c r="D21" s="20">
        <f t="shared" si="1"/>
        <v>12004</v>
      </c>
      <c r="E21" s="20">
        <v>1491.57</v>
      </c>
      <c r="F21" s="21">
        <f t="shared" si="3"/>
        <v>-1.8374371066817191E-2</v>
      </c>
      <c r="M21" s="20">
        <f t="shared" si="5"/>
        <v>72005</v>
      </c>
      <c r="N21" s="27">
        <f t="shared" si="2"/>
        <v>7.2075230245284463E-2</v>
      </c>
      <c r="U21" s="6"/>
      <c r="V21" s="6"/>
      <c r="W21" s="6"/>
      <c r="X21" s="6"/>
    </row>
    <row r="22" spans="2:24" x14ac:dyDescent="0.35">
      <c r="B22" s="19">
        <v>38015</v>
      </c>
      <c r="C22" s="20">
        <f t="shared" si="0"/>
        <v>2004</v>
      </c>
      <c r="D22" s="20">
        <f t="shared" si="1"/>
        <v>12004</v>
      </c>
      <c r="E22" s="20">
        <v>1496.4</v>
      </c>
      <c r="F22" s="21">
        <f t="shared" si="3"/>
        <v>3.2329670023192141E-3</v>
      </c>
      <c r="M22" s="20">
        <f t="shared" si="5"/>
        <v>82005</v>
      </c>
      <c r="N22" s="27">
        <f t="shared" si="2"/>
        <v>-1.4704439913462455E-2</v>
      </c>
      <c r="U22" s="6"/>
      <c r="V22" s="6"/>
      <c r="W22" s="6"/>
      <c r="X22" s="6"/>
    </row>
    <row r="23" spans="2:24" x14ac:dyDescent="0.35">
      <c r="B23" s="19">
        <v>38016</v>
      </c>
      <c r="C23" s="20">
        <f t="shared" si="0"/>
        <v>2004</v>
      </c>
      <c r="D23" s="20">
        <f t="shared" si="1"/>
        <v>12004</v>
      </c>
      <c r="E23" s="20">
        <v>1493.08</v>
      </c>
      <c r="F23" s="21">
        <f t="shared" si="3"/>
        <v>-2.2211229811899755E-3</v>
      </c>
      <c r="M23" s="20">
        <f t="shared" si="5"/>
        <v>92005</v>
      </c>
      <c r="N23" s="27">
        <f t="shared" si="2"/>
        <v>1.2534051135820821E-2</v>
      </c>
      <c r="U23" s="6"/>
      <c r="V23" s="6"/>
      <c r="W23" s="6"/>
      <c r="X23" s="6"/>
    </row>
    <row r="24" spans="2:24" x14ac:dyDescent="0.35">
      <c r="B24" s="19">
        <v>38019</v>
      </c>
      <c r="C24" s="20">
        <f t="shared" si="0"/>
        <v>2004</v>
      </c>
      <c r="D24" s="20">
        <f t="shared" si="1"/>
        <v>22004</v>
      </c>
      <c r="E24" s="20">
        <v>1487.84</v>
      </c>
      <c r="F24" s="21">
        <f t="shared" si="3"/>
        <v>-3.5156967629140765E-3</v>
      </c>
      <c r="M24" s="20">
        <f t="shared" si="5"/>
        <v>102005</v>
      </c>
      <c r="N24" s="27">
        <f t="shared" si="2"/>
        <v>-1.4134866438019537E-2</v>
      </c>
      <c r="U24" s="6"/>
      <c r="V24" s="6"/>
      <c r="W24" s="6"/>
      <c r="X24" s="6"/>
    </row>
    <row r="25" spans="2:24" x14ac:dyDescent="0.35">
      <c r="B25" s="19">
        <v>38020</v>
      </c>
      <c r="C25" s="20">
        <f t="shared" si="0"/>
        <v>2004</v>
      </c>
      <c r="D25" s="20">
        <f t="shared" si="1"/>
        <v>22004</v>
      </c>
      <c r="E25" s="20">
        <v>1491.85</v>
      </c>
      <c r="F25" s="21">
        <f t="shared" si="3"/>
        <v>2.6915567866876329E-3</v>
      </c>
      <c r="M25" s="20">
        <f t="shared" si="5"/>
        <v>112005</v>
      </c>
      <c r="N25" s="27">
        <f t="shared" si="2"/>
        <v>5.7449661839677466E-2</v>
      </c>
      <c r="U25" s="6"/>
      <c r="V25" s="6"/>
      <c r="W25" s="6"/>
      <c r="X25" s="6"/>
    </row>
    <row r="26" spans="2:24" x14ac:dyDescent="0.35">
      <c r="B26" s="19">
        <v>38021</v>
      </c>
      <c r="C26" s="20">
        <f t="shared" si="0"/>
        <v>2004</v>
      </c>
      <c r="D26" s="20">
        <f t="shared" si="1"/>
        <v>22004</v>
      </c>
      <c r="E26" s="20">
        <v>1462.61</v>
      </c>
      <c r="F26" s="21">
        <f t="shared" si="3"/>
        <v>-1.9794449563756283E-2</v>
      </c>
      <c r="M26" s="20">
        <f t="shared" si="5"/>
        <v>122005</v>
      </c>
      <c r="N26" s="27">
        <f t="shared" si="2"/>
        <v>-1.6493429442103684E-2</v>
      </c>
      <c r="U26" s="6"/>
      <c r="V26" s="6"/>
      <c r="W26" s="6"/>
      <c r="X26" s="6"/>
    </row>
    <row r="27" spans="2:24" x14ac:dyDescent="0.35">
      <c r="B27" s="19">
        <v>38022</v>
      </c>
      <c r="C27" s="20">
        <f t="shared" si="0"/>
        <v>2004</v>
      </c>
      <c r="D27" s="20">
        <f t="shared" si="1"/>
        <v>22004</v>
      </c>
      <c r="E27" s="20">
        <v>1465.03</v>
      </c>
      <c r="F27" s="21">
        <f t="shared" si="3"/>
        <v>1.6532091043811755E-3</v>
      </c>
      <c r="M27" s="20">
        <v>12006</v>
      </c>
      <c r="N27" s="27">
        <f t="shared" si="2"/>
        <v>3.9069913476338147E-2</v>
      </c>
      <c r="U27" s="6"/>
      <c r="V27" s="6"/>
      <c r="W27" s="6"/>
      <c r="X27" s="6"/>
    </row>
    <row r="28" spans="2:24" x14ac:dyDescent="0.35">
      <c r="B28" s="19">
        <v>38023</v>
      </c>
      <c r="C28" s="20">
        <f t="shared" si="0"/>
        <v>2004</v>
      </c>
      <c r="D28" s="20">
        <f t="shared" si="1"/>
        <v>22004</v>
      </c>
      <c r="E28" s="20">
        <v>1498.95</v>
      </c>
      <c r="F28" s="21">
        <f t="shared" si="3"/>
        <v>2.288914291870842E-2</v>
      </c>
      <c r="M28" s="20">
        <f t="shared" ref="M28:M38" si="6">+M27+10000</f>
        <v>22006</v>
      </c>
      <c r="N28" s="27">
        <f t="shared" si="2"/>
        <v>-2.3766985292058129E-2</v>
      </c>
    </row>
    <row r="29" spans="2:24" x14ac:dyDescent="0.35">
      <c r="B29" s="19">
        <v>38026</v>
      </c>
      <c r="C29" s="20">
        <f t="shared" si="0"/>
        <v>2004</v>
      </c>
      <c r="D29" s="20">
        <f t="shared" si="1"/>
        <v>22004</v>
      </c>
      <c r="E29" s="20">
        <v>1490.91</v>
      </c>
      <c r="F29" s="21">
        <f t="shared" si="3"/>
        <v>-5.3781912060771597E-3</v>
      </c>
      <c r="M29" s="20">
        <f t="shared" si="6"/>
        <v>32006</v>
      </c>
      <c r="N29" s="27">
        <f t="shared" si="2"/>
        <v>1.9613992423418155E-2</v>
      </c>
    </row>
    <row r="30" spans="2:24" x14ac:dyDescent="0.35">
      <c r="B30" s="19">
        <v>38027</v>
      </c>
      <c r="C30" s="20">
        <f t="shared" si="0"/>
        <v>2004</v>
      </c>
      <c r="D30" s="20">
        <f t="shared" si="1"/>
        <v>22004</v>
      </c>
      <c r="E30" s="20">
        <v>1500.29</v>
      </c>
      <c r="F30" s="21">
        <f t="shared" si="3"/>
        <v>6.2717509673233963E-3</v>
      </c>
      <c r="M30" s="20">
        <f t="shared" si="6"/>
        <v>42006</v>
      </c>
      <c r="N30" s="27">
        <f t="shared" si="2"/>
        <v>-1.7330670510935856E-3</v>
      </c>
    </row>
    <row r="31" spans="2:24" x14ac:dyDescent="0.35">
      <c r="B31" s="19">
        <v>38028</v>
      </c>
      <c r="C31" s="20">
        <f t="shared" si="0"/>
        <v>2004</v>
      </c>
      <c r="D31" s="20">
        <f t="shared" si="1"/>
        <v>22004</v>
      </c>
      <c r="E31" s="20">
        <v>1514.18</v>
      </c>
      <c r="F31" s="21">
        <f t="shared" si="3"/>
        <v>9.2156155500126118E-3</v>
      </c>
      <c r="M31" s="20">
        <f t="shared" si="6"/>
        <v>52006</v>
      </c>
      <c r="N31" s="27">
        <f t="shared" si="2"/>
        <v>-7.3886822013810388E-2</v>
      </c>
    </row>
    <row r="32" spans="2:24" x14ac:dyDescent="0.35">
      <c r="B32" s="19">
        <v>38029</v>
      </c>
      <c r="C32" s="20">
        <f t="shared" si="0"/>
        <v>2004</v>
      </c>
      <c r="D32" s="20">
        <f t="shared" si="1"/>
        <v>22004</v>
      </c>
      <c r="E32" s="20">
        <v>1501.34</v>
      </c>
      <c r="F32" s="21">
        <f t="shared" si="3"/>
        <v>-8.5159956482735773E-3</v>
      </c>
      <c r="M32" s="20">
        <f t="shared" si="6"/>
        <v>62006</v>
      </c>
      <c r="N32" s="27">
        <f t="shared" si="2"/>
        <v>-2.7576955548958724E-3</v>
      </c>
    </row>
    <row r="33" spans="2:14" x14ac:dyDescent="0.35">
      <c r="B33" s="19">
        <v>38030</v>
      </c>
      <c r="C33" s="20">
        <f t="shared" si="0"/>
        <v>2004</v>
      </c>
      <c r="D33" s="20">
        <f t="shared" si="1"/>
        <v>22004</v>
      </c>
      <c r="E33" s="20">
        <v>1484.47</v>
      </c>
      <c r="F33" s="21">
        <f t="shared" si="3"/>
        <v>-1.1300236463799887E-2</v>
      </c>
      <c r="M33" s="20">
        <f t="shared" si="6"/>
        <v>72006</v>
      </c>
      <c r="N33" s="27">
        <f t="shared" si="2"/>
        <v>-4.2669197243716407E-2</v>
      </c>
    </row>
    <row r="34" spans="2:14" x14ac:dyDescent="0.35">
      <c r="B34" s="19">
        <v>38034</v>
      </c>
      <c r="C34" s="20">
        <f t="shared" si="0"/>
        <v>2004</v>
      </c>
      <c r="D34" s="20">
        <f t="shared" si="1"/>
        <v>22004</v>
      </c>
      <c r="E34" s="20">
        <v>1506.57</v>
      </c>
      <c r="F34" s="21">
        <f t="shared" si="3"/>
        <v>1.4777737632742817E-2</v>
      </c>
      <c r="M34" s="20">
        <f t="shared" si="6"/>
        <v>82006</v>
      </c>
      <c r="N34" s="27">
        <f t="shared" si="2"/>
        <v>4.5521850241922221E-2</v>
      </c>
    </row>
    <row r="35" spans="2:14" x14ac:dyDescent="0.35">
      <c r="B35" s="19">
        <v>38035</v>
      </c>
      <c r="C35" s="20">
        <f t="shared" si="0"/>
        <v>2004</v>
      </c>
      <c r="D35" s="20">
        <f t="shared" si="1"/>
        <v>22004</v>
      </c>
      <c r="E35" s="20">
        <v>1507.49</v>
      </c>
      <c r="F35" s="21">
        <f t="shared" si="3"/>
        <v>6.104722723315792E-4</v>
      </c>
      <c r="M35" s="20">
        <f t="shared" si="6"/>
        <v>92006</v>
      </c>
      <c r="N35" s="27">
        <f t="shared" ref="N35:N66" si="7">SUMIF($D$3:$D$2708,$M35,$F$3:$F$2708)</f>
        <v>4.6021244492436213E-2</v>
      </c>
    </row>
    <row r="36" spans="2:14" x14ac:dyDescent="0.35">
      <c r="B36" s="19">
        <v>38036</v>
      </c>
      <c r="C36" s="20">
        <f t="shared" si="0"/>
        <v>2004</v>
      </c>
      <c r="D36" s="20">
        <f t="shared" si="1"/>
        <v>22004</v>
      </c>
      <c r="E36" s="20">
        <v>1484.8</v>
      </c>
      <c r="F36" s="21">
        <f t="shared" ref="F36:F67" si="8">LN(E36/E35)</f>
        <v>-1.5165933048231833E-2</v>
      </c>
      <c r="M36" s="20">
        <f t="shared" si="6"/>
        <v>102006</v>
      </c>
      <c r="N36" s="27">
        <f t="shared" si="7"/>
        <v>4.6313348985812262E-2</v>
      </c>
    </row>
    <row r="37" spans="2:14" x14ac:dyDescent="0.35">
      <c r="B37" s="19">
        <v>38037</v>
      </c>
      <c r="C37" s="20">
        <f t="shared" si="0"/>
        <v>2004</v>
      </c>
      <c r="D37" s="20">
        <f t="shared" si="1"/>
        <v>22004</v>
      </c>
      <c r="E37" s="20">
        <v>1482.1</v>
      </c>
      <c r="F37" s="21">
        <f t="shared" si="8"/>
        <v>-1.8200820690669011E-3</v>
      </c>
      <c r="M37" s="20">
        <f t="shared" si="6"/>
        <v>112006</v>
      </c>
      <c r="N37" s="27">
        <f t="shared" si="7"/>
        <v>3.3325160321759806E-2</v>
      </c>
    </row>
    <row r="38" spans="2:14" x14ac:dyDescent="0.35">
      <c r="B38" s="19">
        <v>38040</v>
      </c>
      <c r="C38" s="20">
        <f t="shared" si="0"/>
        <v>2004</v>
      </c>
      <c r="D38" s="20">
        <f t="shared" si="1"/>
        <v>22004</v>
      </c>
      <c r="E38" s="20">
        <v>1463.75</v>
      </c>
      <c r="F38" s="21">
        <f t="shared" si="8"/>
        <v>-1.2458365050942121E-2</v>
      </c>
      <c r="M38" s="20">
        <f t="shared" si="6"/>
        <v>122006</v>
      </c>
      <c r="N38" s="27">
        <f t="shared" si="7"/>
        <v>-1.9362807771373006E-2</v>
      </c>
    </row>
    <row r="39" spans="2:14" x14ac:dyDescent="0.35">
      <c r="B39" s="19">
        <v>38041</v>
      </c>
      <c r="C39" s="20">
        <f t="shared" si="0"/>
        <v>2004</v>
      </c>
      <c r="D39" s="20">
        <f t="shared" si="1"/>
        <v>22004</v>
      </c>
      <c r="E39" s="20">
        <v>1462.05</v>
      </c>
      <c r="F39" s="21">
        <f t="shared" si="8"/>
        <v>-1.1620754605983863E-3</v>
      </c>
      <c r="M39" s="20">
        <v>12007</v>
      </c>
      <c r="N39" s="27">
        <f t="shared" si="7"/>
        <v>1.9937659958107229E-2</v>
      </c>
    </row>
    <row r="40" spans="2:14" x14ac:dyDescent="0.35">
      <c r="B40" s="19">
        <v>38042</v>
      </c>
      <c r="C40" s="20">
        <f t="shared" si="0"/>
        <v>2004</v>
      </c>
      <c r="D40" s="20">
        <f t="shared" si="1"/>
        <v>22004</v>
      </c>
      <c r="E40" s="20">
        <v>1470.22</v>
      </c>
      <c r="F40" s="21">
        <f t="shared" si="8"/>
        <v>5.5724889874787719E-3</v>
      </c>
      <c r="M40" s="20">
        <f t="shared" ref="M40:M50" si="9">+M39+10000</f>
        <v>22007</v>
      </c>
      <c r="N40" s="27">
        <f t="shared" si="7"/>
        <v>-1.7237682475578098E-2</v>
      </c>
    </row>
    <row r="41" spans="2:14" x14ac:dyDescent="0.35">
      <c r="B41" s="19">
        <v>38043</v>
      </c>
      <c r="C41" s="20">
        <f t="shared" si="0"/>
        <v>2004</v>
      </c>
      <c r="D41" s="20">
        <f t="shared" si="1"/>
        <v>22004</v>
      </c>
      <c r="E41" s="20">
        <v>1477.13</v>
      </c>
      <c r="F41" s="21">
        <f t="shared" si="8"/>
        <v>4.6889664685233453E-3</v>
      </c>
      <c r="M41" s="20">
        <f t="shared" si="9"/>
        <v>32007</v>
      </c>
      <c r="N41" s="27">
        <f t="shared" si="7"/>
        <v>6.0611219481156295E-3</v>
      </c>
    </row>
    <row r="42" spans="2:14" x14ac:dyDescent="0.35">
      <c r="B42" s="19">
        <v>38044</v>
      </c>
      <c r="C42" s="20">
        <f t="shared" si="0"/>
        <v>2004</v>
      </c>
      <c r="D42" s="20">
        <f t="shared" si="1"/>
        <v>22004</v>
      </c>
      <c r="E42" s="20">
        <v>1470.38</v>
      </c>
      <c r="F42" s="21">
        <f t="shared" si="8"/>
        <v>-4.5801451394354804E-3</v>
      </c>
      <c r="M42" s="20">
        <f t="shared" si="9"/>
        <v>42007</v>
      </c>
      <c r="N42" s="27">
        <f t="shared" si="7"/>
        <v>5.2422506054257217E-2</v>
      </c>
    </row>
    <row r="43" spans="2:14" x14ac:dyDescent="0.35">
      <c r="B43" s="19">
        <v>38047</v>
      </c>
      <c r="C43" s="20">
        <f t="shared" si="0"/>
        <v>2004</v>
      </c>
      <c r="D43" s="20">
        <f t="shared" si="1"/>
        <v>32004</v>
      </c>
      <c r="E43" s="20">
        <v>1489.49</v>
      </c>
      <c r="F43" s="21">
        <f t="shared" si="8"/>
        <v>1.2912908700602143E-2</v>
      </c>
      <c r="M43" s="20">
        <f t="shared" si="9"/>
        <v>52007</v>
      </c>
      <c r="N43" s="27">
        <f t="shared" si="7"/>
        <v>3.1847241176915654E-2</v>
      </c>
    </row>
    <row r="44" spans="2:14" x14ac:dyDescent="0.35">
      <c r="B44" s="19">
        <v>38048</v>
      </c>
      <c r="C44" s="20">
        <f t="shared" si="0"/>
        <v>2004</v>
      </c>
      <c r="D44" s="20">
        <f t="shared" si="1"/>
        <v>32004</v>
      </c>
      <c r="E44" s="20">
        <v>1473.22</v>
      </c>
      <c r="F44" s="21">
        <f t="shared" si="8"/>
        <v>-1.0983298100517997E-2</v>
      </c>
      <c r="M44" s="20">
        <f t="shared" si="9"/>
        <v>62007</v>
      </c>
      <c r="N44" s="27">
        <f t="shared" si="7"/>
        <v>3.060362951858824E-3</v>
      </c>
    </row>
    <row r="45" spans="2:14" x14ac:dyDescent="0.35">
      <c r="B45" s="19">
        <v>38049</v>
      </c>
      <c r="C45" s="20">
        <f t="shared" si="0"/>
        <v>2004</v>
      </c>
      <c r="D45" s="20">
        <f t="shared" si="1"/>
        <v>32004</v>
      </c>
      <c r="E45" s="20">
        <v>1466.09</v>
      </c>
      <c r="F45" s="21">
        <f t="shared" si="8"/>
        <v>-4.8514882641564694E-3</v>
      </c>
      <c r="M45" s="20">
        <f t="shared" si="9"/>
        <v>72007</v>
      </c>
      <c r="N45" s="27">
        <f t="shared" si="7"/>
        <v>-1.0553107938239686E-3</v>
      </c>
    </row>
    <row r="46" spans="2:14" x14ac:dyDescent="0.35">
      <c r="B46" s="19">
        <v>38050</v>
      </c>
      <c r="C46" s="20">
        <f t="shared" si="0"/>
        <v>2004</v>
      </c>
      <c r="D46" s="20">
        <f t="shared" si="1"/>
        <v>32004</v>
      </c>
      <c r="E46" s="20">
        <v>1481.36</v>
      </c>
      <c r="F46" s="21">
        <f t="shared" si="8"/>
        <v>1.0361591625737446E-2</v>
      </c>
      <c r="M46" s="20">
        <f t="shared" si="9"/>
        <v>82007</v>
      </c>
      <c r="N46" s="27">
        <f t="shared" si="7"/>
        <v>2.8909452842372931E-2</v>
      </c>
    </row>
    <row r="47" spans="2:14" x14ac:dyDescent="0.35">
      <c r="B47" s="19">
        <v>38051</v>
      </c>
      <c r="C47" s="20">
        <f t="shared" si="0"/>
        <v>2004</v>
      </c>
      <c r="D47" s="20">
        <f t="shared" si="1"/>
        <v>32004</v>
      </c>
      <c r="E47" s="20">
        <v>1472.99</v>
      </c>
      <c r="F47" s="21">
        <f t="shared" si="8"/>
        <v>-5.6662361562339033E-3</v>
      </c>
      <c r="M47" s="20">
        <f t="shared" si="9"/>
        <v>92007</v>
      </c>
      <c r="N47" s="27">
        <f t="shared" si="7"/>
        <v>5.0198781420149101E-2</v>
      </c>
    </row>
    <row r="48" spans="2:14" x14ac:dyDescent="0.35">
      <c r="B48" s="19">
        <v>38054</v>
      </c>
      <c r="C48" s="20">
        <f t="shared" si="0"/>
        <v>2004</v>
      </c>
      <c r="D48" s="20">
        <f t="shared" si="1"/>
        <v>32004</v>
      </c>
      <c r="E48" s="20">
        <v>1441.12</v>
      </c>
      <c r="F48" s="21">
        <f t="shared" si="8"/>
        <v>-2.1873759537893837E-2</v>
      </c>
      <c r="M48" s="20">
        <f t="shared" si="9"/>
        <v>102007</v>
      </c>
      <c r="N48" s="27">
        <f t="shared" si="7"/>
        <v>6.8325379546299025E-2</v>
      </c>
    </row>
    <row r="49" spans="2:14" x14ac:dyDescent="0.35">
      <c r="B49" s="19">
        <v>38055</v>
      </c>
      <c r="C49" s="20">
        <f t="shared" si="0"/>
        <v>2004</v>
      </c>
      <c r="D49" s="20">
        <f t="shared" si="1"/>
        <v>32004</v>
      </c>
      <c r="E49" s="20">
        <v>1437.47</v>
      </c>
      <c r="F49" s="21">
        <f t="shared" si="8"/>
        <v>-2.5359651469168466E-3</v>
      </c>
      <c r="M49" s="20">
        <f t="shared" si="9"/>
        <v>112007</v>
      </c>
      <c r="N49" s="27">
        <f t="shared" si="7"/>
        <v>-6.9287053794677408E-2</v>
      </c>
    </row>
    <row r="50" spans="2:14" x14ac:dyDescent="0.35">
      <c r="B50" s="19">
        <v>38056</v>
      </c>
      <c r="C50" s="20">
        <f t="shared" si="0"/>
        <v>2004</v>
      </c>
      <c r="D50" s="20">
        <f t="shared" si="1"/>
        <v>32004</v>
      </c>
      <c r="E50" s="20">
        <v>1417.5</v>
      </c>
      <c r="F50" s="21">
        <f t="shared" si="8"/>
        <v>-1.3989867286608589E-2</v>
      </c>
      <c r="M50" s="20">
        <f t="shared" si="9"/>
        <v>122007</v>
      </c>
      <c r="N50" s="27">
        <f t="shared" si="7"/>
        <v>-1.9980696771793195E-3</v>
      </c>
    </row>
    <row r="51" spans="2:14" x14ac:dyDescent="0.35">
      <c r="B51" s="19">
        <v>38057</v>
      </c>
      <c r="C51" s="20">
        <f t="shared" si="0"/>
        <v>2004</v>
      </c>
      <c r="D51" s="20">
        <f t="shared" si="1"/>
        <v>32004</v>
      </c>
      <c r="E51" s="20">
        <v>1402.2</v>
      </c>
      <c r="F51" s="21">
        <f t="shared" si="8"/>
        <v>-1.085232482903987E-2</v>
      </c>
      <c r="M51" s="20">
        <v>12008</v>
      </c>
      <c r="N51" s="27">
        <f t="shared" si="7"/>
        <v>-0.12419826843187856</v>
      </c>
    </row>
    <row r="52" spans="2:14" x14ac:dyDescent="0.35">
      <c r="B52" s="19">
        <v>38058</v>
      </c>
      <c r="C52" s="20">
        <f t="shared" si="0"/>
        <v>2004</v>
      </c>
      <c r="D52" s="20">
        <f t="shared" si="1"/>
        <v>32004</v>
      </c>
      <c r="E52" s="20">
        <v>1431.4</v>
      </c>
      <c r="F52" s="21">
        <f t="shared" si="8"/>
        <v>2.0610554531629917E-2</v>
      </c>
      <c r="M52" s="20">
        <f t="shared" ref="M52:M62" si="10">+M51+10000</f>
        <v>22008</v>
      </c>
      <c r="N52" s="27">
        <f t="shared" si="7"/>
        <v>-5.3627741634832693E-2</v>
      </c>
    </row>
    <row r="53" spans="2:14" x14ac:dyDescent="0.35">
      <c r="B53" s="19">
        <v>38061</v>
      </c>
      <c r="C53" s="20">
        <f t="shared" si="0"/>
        <v>2004</v>
      </c>
      <c r="D53" s="20">
        <f t="shared" si="1"/>
        <v>32004</v>
      </c>
      <c r="E53" s="20">
        <v>1399.87</v>
      </c>
      <c r="F53" s="21">
        <f t="shared" si="8"/>
        <v>-2.2273611155495851E-2</v>
      </c>
      <c r="M53" s="20">
        <f t="shared" si="10"/>
        <v>32008</v>
      </c>
      <c r="N53" s="27">
        <f t="shared" si="7"/>
        <v>2.0787775092146684E-2</v>
      </c>
    </row>
    <row r="54" spans="2:14" x14ac:dyDescent="0.35">
      <c r="B54" s="19">
        <v>38062</v>
      </c>
      <c r="C54" s="20">
        <f t="shared" si="0"/>
        <v>2004</v>
      </c>
      <c r="D54" s="20">
        <f t="shared" si="1"/>
        <v>32004</v>
      </c>
      <c r="E54" s="20">
        <v>1407.07</v>
      </c>
      <c r="F54" s="21">
        <f t="shared" si="8"/>
        <v>5.1301529716166316E-3</v>
      </c>
      <c r="M54" s="20">
        <f t="shared" si="10"/>
        <v>42008</v>
      </c>
      <c r="N54" s="27">
        <f t="shared" si="7"/>
        <v>7.3429504726210515E-2</v>
      </c>
    </row>
    <row r="55" spans="2:14" x14ac:dyDescent="0.35">
      <c r="B55" s="19">
        <v>38063</v>
      </c>
      <c r="C55" s="20">
        <f t="shared" si="0"/>
        <v>2004</v>
      </c>
      <c r="D55" s="20">
        <f t="shared" si="1"/>
        <v>32004</v>
      </c>
      <c r="E55" s="20">
        <v>1428.89</v>
      </c>
      <c r="F55" s="21">
        <f t="shared" si="8"/>
        <v>1.5388390939447298E-2</v>
      </c>
      <c r="M55" s="20">
        <f t="shared" si="10"/>
        <v>52008</v>
      </c>
      <c r="N55" s="27">
        <f t="shared" si="7"/>
        <v>5.8174450893844314E-2</v>
      </c>
    </row>
    <row r="56" spans="2:14" x14ac:dyDescent="0.35">
      <c r="B56" s="19">
        <v>38064</v>
      </c>
      <c r="C56" s="20">
        <f t="shared" si="0"/>
        <v>2004</v>
      </c>
      <c r="D56" s="20">
        <f t="shared" si="1"/>
        <v>32004</v>
      </c>
      <c r="E56" s="20">
        <v>1417.77</v>
      </c>
      <c r="F56" s="21">
        <f t="shared" si="8"/>
        <v>-7.8127044059684101E-3</v>
      </c>
      <c r="M56" s="20">
        <f t="shared" si="10"/>
        <v>62008</v>
      </c>
      <c r="N56" s="27">
        <f t="shared" si="7"/>
        <v>-0.1011182042350578</v>
      </c>
    </row>
    <row r="57" spans="2:14" x14ac:dyDescent="0.35">
      <c r="B57" s="19">
        <v>38065</v>
      </c>
      <c r="C57" s="20">
        <f t="shared" si="0"/>
        <v>2004</v>
      </c>
      <c r="D57" s="20">
        <f t="shared" si="1"/>
        <v>32004</v>
      </c>
      <c r="E57" s="20">
        <v>1398.58</v>
      </c>
      <c r="F57" s="21">
        <f t="shared" si="8"/>
        <v>-1.3627778500876826E-2</v>
      </c>
      <c r="M57" s="20">
        <f t="shared" si="10"/>
        <v>72008</v>
      </c>
      <c r="N57" s="27">
        <f t="shared" si="7"/>
        <v>6.54327609081561E-3</v>
      </c>
    </row>
    <row r="58" spans="2:14" x14ac:dyDescent="0.35">
      <c r="B58" s="19">
        <v>38068</v>
      </c>
      <c r="C58" s="20">
        <f t="shared" si="0"/>
        <v>2004</v>
      </c>
      <c r="D58" s="20">
        <f t="shared" si="1"/>
        <v>32004</v>
      </c>
      <c r="E58" s="20">
        <v>1381.39</v>
      </c>
      <c r="F58" s="21">
        <f t="shared" si="8"/>
        <v>-1.2367197557414767E-2</v>
      </c>
      <c r="M58" s="20">
        <f t="shared" si="10"/>
        <v>82008</v>
      </c>
      <c r="N58" s="27">
        <f t="shared" si="7"/>
        <v>1.2569723949897096E-2</v>
      </c>
    </row>
    <row r="59" spans="2:14" x14ac:dyDescent="0.35">
      <c r="B59" s="19">
        <v>38069</v>
      </c>
      <c r="C59" s="20">
        <f t="shared" si="0"/>
        <v>2004</v>
      </c>
      <c r="D59" s="20">
        <f t="shared" si="1"/>
        <v>32004</v>
      </c>
      <c r="E59" s="20">
        <v>1370.04</v>
      </c>
      <c r="F59" s="21">
        <f t="shared" si="8"/>
        <v>-8.2503021195694075E-3</v>
      </c>
      <c r="M59" s="20">
        <f t="shared" si="10"/>
        <v>92008</v>
      </c>
      <c r="N59" s="27">
        <f t="shared" si="7"/>
        <v>-0.16065406359199713</v>
      </c>
    </row>
    <row r="60" spans="2:14" x14ac:dyDescent="0.35">
      <c r="B60" s="19">
        <v>38070</v>
      </c>
      <c r="C60" s="20">
        <f t="shared" si="0"/>
        <v>2004</v>
      </c>
      <c r="D60" s="20">
        <f t="shared" si="1"/>
        <v>32004</v>
      </c>
      <c r="E60" s="20">
        <v>1381.86</v>
      </c>
      <c r="F60" s="21">
        <f t="shared" si="8"/>
        <v>8.5904812597356571E-3</v>
      </c>
      <c r="M60" s="20">
        <f t="shared" si="10"/>
        <v>102008</v>
      </c>
      <c r="N60" s="27">
        <f t="shared" si="7"/>
        <v>-0.17787525014013642</v>
      </c>
    </row>
    <row r="61" spans="2:14" x14ac:dyDescent="0.35">
      <c r="B61" s="19">
        <v>38071</v>
      </c>
      <c r="C61" s="20">
        <f t="shared" si="0"/>
        <v>2004</v>
      </c>
      <c r="D61" s="20">
        <f t="shared" si="1"/>
        <v>32004</v>
      </c>
      <c r="E61" s="20">
        <v>1425.86</v>
      </c>
      <c r="F61" s="21">
        <f t="shared" si="8"/>
        <v>3.1344722700527482E-2</v>
      </c>
      <c r="M61" s="20">
        <f t="shared" si="10"/>
        <v>112008</v>
      </c>
      <c r="N61" s="27">
        <f t="shared" si="7"/>
        <v>-0.11839099848914371</v>
      </c>
    </row>
    <row r="62" spans="2:14" x14ac:dyDescent="0.35">
      <c r="B62" s="19">
        <v>38072</v>
      </c>
      <c r="C62" s="20">
        <f t="shared" si="0"/>
        <v>2004</v>
      </c>
      <c r="D62" s="20">
        <f t="shared" si="1"/>
        <v>32004</v>
      </c>
      <c r="E62" s="20">
        <v>1415.39</v>
      </c>
      <c r="F62" s="21">
        <f t="shared" si="8"/>
        <v>-7.3700289603692215E-3</v>
      </c>
      <c r="M62" s="20">
        <f t="shared" si="10"/>
        <v>122008</v>
      </c>
      <c r="N62" s="27">
        <f t="shared" si="7"/>
        <v>2.1607581289031508E-2</v>
      </c>
    </row>
    <row r="63" spans="2:14" x14ac:dyDescent="0.35">
      <c r="B63" s="19">
        <v>38075</v>
      </c>
      <c r="C63" s="20">
        <f t="shared" si="0"/>
        <v>2004</v>
      </c>
      <c r="D63" s="20">
        <f t="shared" si="1"/>
        <v>32004</v>
      </c>
      <c r="E63" s="20">
        <v>1442.31</v>
      </c>
      <c r="F63" s="21">
        <f t="shared" si="8"/>
        <v>1.8840883459610207E-2</v>
      </c>
      <c r="M63" s="20">
        <v>12009</v>
      </c>
      <c r="N63" s="27">
        <f t="shared" si="7"/>
        <v>-2.6256786620326506E-2</v>
      </c>
    </row>
    <row r="64" spans="2:14" x14ac:dyDescent="0.35">
      <c r="B64" s="19">
        <v>38076</v>
      </c>
      <c r="C64" s="20">
        <f t="shared" si="0"/>
        <v>2004</v>
      </c>
      <c r="D64" s="20">
        <f t="shared" si="1"/>
        <v>32004</v>
      </c>
      <c r="E64" s="20">
        <v>1445.25</v>
      </c>
      <c r="F64" s="21">
        <f t="shared" si="8"/>
        <v>2.0363220268454236E-3</v>
      </c>
      <c r="M64" s="20">
        <f>+M63+10000</f>
        <v>22009</v>
      </c>
      <c r="N64" s="27">
        <f t="shared" si="7"/>
        <v>-5.5088712948746787E-2</v>
      </c>
    </row>
    <row r="65" spans="2:14" x14ac:dyDescent="0.35">
      <c r="B65" s="19">
        <v>38077</v>
      </c>
      <c r="C65" s="20">
        <f t="shared" si="0"/>
        <v>2004</v>
      </c>
      <c r="D65" s="20">
        <f t="shared" si="1"/>
        <v>32004</v>
      </c>
      <c r="E65" s="20">
        <v>1438.41</v>
      </c>
      <c r="F65" s="21">
        <f t="shared" si="8"/>
        <v>-4.7439801003190639E-3</v>
      </c>
      <c r="M65" s="20">
        <f>+M64+10000</f>
        <v>32009</v>
      </c>
      <c r="N65" s="27">
        <f t="shared" si="7"/>
        <v>0.10205960995653629</v>
      </c>
    </row>
    <row r="66" spans="2:14" x14ac:dyDescent="0.35">
      <c r="B66" s="19">
        <v>38078</v>
      </c>
      <c r="C66" s="20">
        <f t="shared" si="0"/>
        <v>2004</v>
      </c>
      <c r="D66" s="20">
        <f t="shared" si="1"/>
        <v>42004</v>
      </c>
      <c r="E66" s="20">
        <v>1453.22</v>
      </c>
      <c r="F66" s="21">
        <f t="shared" si="8"/>
        <v>1.0243447120600716E-2</v>
      </c>
      <c r="M66" s="20">
        <f>+M65+10000</f>
        <v>42009</v>
      </c>
      <c r="N66" s="27">
        <f t="shared" si="7"/>
        <v>0.11971683570831052</v>
      </c>
    </row>
    <row r="67" spans="2:14" x14ac:dyDescent="0.35">
      <c r="B67" s="19">
        <v>38079</v>
      </c>
      <c r="C67" s="20">
        <f t="shared" ref="C67:C130" si="11">+YEAR(B67)</f>
        <v>2004</v>
      </c>
      <c r="D67" s="20">
        <f t="shared" ref="D67:D130" si="12">+MONTH(B67)*10000+YEAR(B67)</f>
        <v>42004</v>
      </c>
      <c r="E67" s="20">
        <v>1490.3</v>
      </c>
      <c r="F67" s="21">
        <f t="shared" si="8"/>
        <v>2.5195657971880038E-2</v>
      </c>
      <c r="M67" s="20">
        <f>+M66+10000</f>
        <v>52009</v>
      </c>
      <c r="N67" s="27">
        <f t="shared" ref="N67:N98" si="13">SUMIF($D$3:$D$2708,$M67,$F$3:$F$2708)</f>
        <v>2.9147969726761314E-2</v>
      </c>
    </row>
    <row r="68" spans="2:14" x14ac:dyDescent="0.35">
      <c r="B68" s="19">
        <v>38082</v>
      </c>
      <c r="C68" s="20">
        <f t="shared" si="11"/>
        <v>2004</v>
      </c>
      <c r="D68" s="20">
        <f t="shared" si="12"/>
        <v>42004</v>
      </c>
      <c r="E68" s="20">
        <v>1508.37</v>
      </c>
      <c r="F68" s="21">
        <f t="shared" ref="F68" si="14">LN(E68/E67)</f>
        <v>1.205215560796645E-2</v>
      </c>
      <c r="M68" s="20">
        <f>+M67+10000</f>
        <v>62009</v>
      </c>
      <c r="N68" s="27">
        <f t="shared" si="13"/>
        <v>2.8620268356527007E-2</v>
      </c>
    </row>
    <row r="69" spans="2:14" x14ac:dyDescent="0.35">
      <c r="B69" s="19">
        <v>38083</v>
      </c>
      <c r="C69" s="20">
        <f t="shared" si="11"/>
        <v>2004</v>
      </c>
      <c r="D69" s="20">
        <f t="shared" si="12"/>
        <v>42004</v>
      </c>
      <c r="E69" s="20">
        <v>1493.58</v>
      </c>
      <c r="F69" s="21">
        <f t="shared" ref="F69:F132" si="15">LN(E69/E68)</f>
        <v>-9.8536748908419573E-3</v>
      </c>
      <c r="M69" s="20">
        <f t="shared" ref="M69:M131" si="16">+M68+10000</f>
        <v>72009</v>
      </c>
      <c r="N69" s="27">
        <f t="shared" si="13"/>
        <v>8.1919176084234366E-2</v>
      </c>
    </row>
    <row r="70" spans="2:14" x14ac:dyDescent="0.35">
      <c r="B70" s="19">
        <v>38084</v>
      </c>
      <c r="C70" s="20">
        <f t="shared" si="11"/>
        <v>2004</v>
      </c>
      <c r="D70" s="20">
        <f t="shared" si="12"/>
        <v>42004</v>
      </c>
      <c r="E70" s="20">
        <v>1481.96</v>
      </c>
      <c r="F70" s="21">
        <f t="shared" si="15"/>
        <v>-7.8103867333971389E-3</v>
      </c>
      <c r="M70" s="20">
        <f t="shared" si="16"/>
        <v>82009</v>
      </c>
      <c r="N70" s="27">
        <f t="shared" si="13"/>
        <v>1.3523304695771964E-2</v>
      </c>
    </row>
    <row r="71" spans="2:14" x14ac:dyDescent="0.35">
      <c r="B71" s="19">
        <v>38085</v>
      </c>
      <c r="C71" s="20">
        <f t="shared" si="11"/>
        <v>2004</v>
      </c>
      <c r="D71" s="20">
        <f t="shared" si="12"/>
        <v>42004</v>
      </c>
      <c r="E71" s="20">
        <v>1485.51</v>
      </c>
      <c r="F71" s="21">
        <f t="shared" si="15"/>
        <v>2.3926116816846824E-3</v>
      </c>
      <c r="M71" s="20">
        <f t="shared" si="16"/>
        <v>92009</v>
      </c>
      <c r="N71" s="27">
        <f t="shared" si="13"/>
        <v>5.6112177024477523E-2</v>
      </c>
    </row>
    <row r="72" spans="2:14" x14ac:dyDescent="0.35">
      <c r="B72" s="19">
        <v>38089</v>
      </c>
      <c r="C72" s="20">
        <f t="shared" si="11"/>
        <v>2004</v>
      </c>
      <c r="D72" s="20">
        <f t="shared" si="12"/>
        <v>42004</v>
      </c>
      <c r="E72" s="20">
        <v>1495.93</v>
      </c>
      <c r="F72" s="21">
        <f t="shared" si="15"/>
        <v>6.9899393756595761E-3</v>
      </c>
      <c r="M72" s="20">
        <f t="shared" si="16"/>
        <v>102009</v>
      </c>
      <c r="N72" s="27">
        <f t="shared" si="13"/>
        <v>-3.0633323916980315E-2</v>
      </c>
    </row>
    <row r="73" spans="2:14" x14ac:dyDescent="0.35">
      <c r="B73" s="19">
        <v>38090</v>
      </c>
      <c r="C73" s="20">
        <f t="shared" si="11"/>
        <v>2004</v>
      </c>
      <c r="D73" s="20">
        <f t="shared" si="12"/>
        <v>42004</v>
      </c>
      <c r="E73" s="20">
        <v>1472.88</v>
      </c>
      <c r="F73" s="21">
        <f t="shared" si="15"/>
        <v>-1.5528419246867214E-2</v>
      </c>
      <c r="M73" s="20">
        <f t="shared" si="16"/>
        <v>112009</v>
      </c>
      <c r="N73" s="27">
        <f t="shared" si="13"/>
        <v>5.8422928912786741E-2</v>
      </c>
    </row>
    <row r="74" spans="2:14" x14ac:dyDescent="0.35">
      <c r="B74" s="19">
        <v>38091</v>
      </c>
      <c r="C74" s="20">
        <f t="shared" si="11"/>
        <v>2004</v>
      </c>
      <c r="D74" s="20">
        <f t="shared" si="12"/>
        <v>42004</v>
      </c>
      <c r="E74" s="20">
        <v>1475.66</v>
      </c>
      <c r="F74" s="21">
        <f t="shared" si="15"/>
        <v>1.8856795727766309E-3</v>
      </c>
      <c r="M74" s="20">
        <f t="shared" si="16"/>
        <v>122009</v>
      </c>
      <c r="N74" s="27">
        <f t="shared" si="13"/>
        <v>5.1216626460493332E-2</v>
      </c>
    </row>
    <row r="75" spans="2:14" x14ac:dyDescent="0.35">
      <c r="B75" s="19">
        <v>38092</v>
      </c>
      <c r="C75" s="20">
        <f t="shared" si="11"/>
        <v>2004</v>
      </c>
      <c r="D75" s="20">
        <f t="shared" si="12"/>
        <v>42004</v>
      </c>
      <c r="E75" s="20">
        <v>1459.45</v>
      </c>
      <c r="F75" s="21">
        <f t="shared" si="15"/>
        <v>-1.1045694922027239E-2</v>
      </c>
      <c r="M75" s="20">
        <v>12010</v>
      </c>
      <c r="N75" s="27">
        <f t="shared" si="13"/>
        <v>-6.6260504680755977E-2</v>
      </c>
    </row>
    <row r="76" spans="2:14" x14ac:dyDescent="0.35">
      <c r="B76" s="19">
        <v>38093</v>
      </c>
      <c r="C76" s="20">
        <f t="shared" si="11"/>
        <v>2004</v>
      </c>
      <c r="D76" s="20">
        <f t="shared" si="12"/>
        <v>42004</v>
      </c>
      <c r="E76" s="20">
        <v>1449.06</v>
      </c>
      <c r="F76" s="21">
        <f t="shared" si="15"/>
        <v>-7.1445820688055212E-3</v>
      </c>
      <c r="M76" s="20">
        <f t="shared" si="16"/>
        <v>22010</v>
      </c>
      <c r="N76" s="27">
        <f t="shared" si="13"/>
        <v>4.3628327400801553E-2</v>
      </c>
    </row>
    <row r="77" spans="2:14" x14ac:dyDescent="0.35">
      <c r="B77" s="19">
        <v>38096</v>
      </c>
      <c r="C77" s="20">
        <f t="shared" si="11"/>
        <v>2004</v>
      </c>
      <c r="D77" s="20">
        <f t="shared" si="12"/>
        <v>42004</v>
      </c>
      <c r="E77" s="20">
        <v>1473.48</v>
      </c>
      <c r="F77" s="21">
        <f t="shared" si="15"/>
        <v>1.6711879629526624E-2</v>
      </c>
      <c r="M77" s="20">
        <f t="shared" si="16"/>
        <v>32010</v>
      </c>
      <c r="N77" s="27">
        <f t="shared" si="13"/>
        <v>7.398621238716159E-2</v>
      </c>
    </row>
    <row r="78" spans="2:14" x14ac:dyDescent="0.35">
      <c r="B78" s="19">
        <v>38097</v>
      </c>
      <c r="C78" s="20">
        <f t="shared" si="11"/>
        <v>2004</v>
      </c>
      <c r="D78" s="20">
        <f t="shared" si="12"/>
        <v>42004</v>
      </c>
      <c r="E78" s="20">
        <v>1436.9</v>
      </c>
      <c r="F78" s="21">
        <f t="shared" si="15"/>
        <v>-2.5138934725260634E-2</v>
      </c>
      <c r="M78" s="20">
        <f t="shared" si="16"/>
        <v>42010</v>
      </c>
      <c r="N78" s="27">
        <f t="shared" si="13"/>
        <v>2.1364955346224301E-2</v>
      </c>
    </row>
    <row r="79" spans="2:14" x14ac:dyDescent="0.35">
      <c r="B79" s="19">
        <v>38098</v>
      </c>
      <c r="C79" s="20">
        <f t="shared" si="11"/>
        <v>2004</v>
      </c>
      <c r="D79" s="20">
        <f t="shared" si="12"/>
        <v>42004</v>
      </c>
      <c r="E79" s="20">
        <v>1451.01</v>
      </c>
      <c r="F79" s="21">
        <f t="shared" si="15"/>
        <v>9.7718504240380272E-3</v>
      </c>
      <c r="M79" s="20">
        <f t="shared" si="16"/>
        <v>52010</v>
      </c>
      <c r="N79" s="27">
        <f t="shared" si="13"/>
        <v>-7.6985433750046087E-2</v>
      </c>
    </row>
    <row r="80" spans="2:14" x14ac:dyDescent="0.35">
      <c r="B80" s="19">
        <v>38099</v>
      </c>
      <c r="C80" s="20">
        <f t="shared" si="11"/>
        <v>2004</v>
      </c>
      <c r="D80" s="20">
        <f t="shared" si="12"/>
        <v>42004</v>
      </c>
      <c r="E80" s="20">
        <v>1485.5</v>
      </c>
      <c r="F80" s="21">
        <f t="shared" si="15"/>
        <v>2.3491550243463426E-2</v>
      </c>
      <c r="M80" s="20">
        <f t="shared" si="16"/>
        <v>62010</v>
      </c>
      <c r="N80" s="27">
        <f t="shared" si="13"/>
        <v>-6.3085959038154088E-2</v>
      </c>
    </row>
    <row r="81" spans="2:14" x14ac:dyDescent="0.35">
      <c r="B81" s="19">
        <v>38100</v>
      </c>
      <c r="C81" s="20">
        <f t="shared" si="11"/>
        <v>2004</v>
      </c>
      <c r="D81" s="20">
        <f t="shared" si="12"/>
        <v>42004</v>
      </c>
      <c r="E81" s="20">
        <v>1497.01</v>
      </c>
      <c r="F81" s="21">
        <f t="shared" si="15"/>
        <v>7.7183695213747482E-3</v>
      </c>
      <c r="M81" s="20">
        <f t="shared" si="16"/>
        <v>72010</v>
      </c>
      <c r="N81" s="27">
        <f t="shared" si="13"/>
        <v>6.9333978093737522E-2</v>
      </c>
    </row>
    <row r="82" spans="2:14" x14ac:dyDescent="0.35">
      <c r="B82" s="19">
        <v>38103</v>
      </c>
      <c r="C82" s="20">
        <f t="shared" si="11"/>
        <v>2004</v>
      </c>
      <c r="D82" s="20">
        <f t="shared" si="12"/>
        <v>42004</v>
      </c>
      <c r="E82" s="20">
        <v>1480.53</v>
      </c>
      <c r="F82" s="21">
        <f t="shared" si="15"/>
        <v>-1.1069653663172942E-2</v>
      </c>
      <c r="M82" s="20">
        <f t="shared" si="16"/>
        <v>82010</v>
      </c>
      <c r="N82" s="27">
        <f t="shared" si="13"/>
        <v>-5.3198202219462053E-2</v>
      </c>
    </row>
    <row r="83" spans="2:14" x14ac:dyDescent="0.35">
      <c r="B83" s="19">
        <v>38104</v>
      </c>
      <c r="C83" s="20">
        <f t="shared" si="11"/>
        <v>2004</v>
      </c>
      <c r="D83" s="20">
        <f t="shared" si="12"/>
        <v>42004</v>
      </c>
      <c r="E83" s="20">
        <v>1479.47</v>
      </c>
      <c r="F83" s="21">
        <f t="shared" si="15"/>
        <v>-7.1621624683235565E-4</v>
      </c>
      <c r="M83" s="20">
        <f t="shared" si="16"/>
        <v>92010</v>
      </c>
      <c r="N83" s="27">
        <f t="shared" si="13"/>
        <v>0.12264018600204653</v>
      </c>
    </row>
    <row r="84" spans="2:14" x14ac:dyDescent="0.35">
      <c r="B84" s="19">
        <v>38105</v>
      </c>
      <c r="C84" s="20">
        <f t="shared" si="11"/>
        <v>2004</v>
      </c>
      <c r="D84" s="20">
        <f t="shared" si="12"/>
        <v>42004</v>
      </c>
      <c r="E84" s="20">
        <v>1453.03</v>
      </c>
      <c r="F84" s="21">
        <f t="shared" si="15"/>
        <v>-1.803288421952317E-2</v>
      </c>
      <c r="M84" s="20">
        <f t="shared" si="16"/>
        <v>102010</v>
      </c>
      <c r="N84" s="27">
        <f t="shared" si="13"/>
        <v>6.1346245300394411E-2</v>
      </c>
    </row>
    <row r="85" spans="2:14" x14ac:dyDescent="0.35">
      <c r="B85" s="19">
        <v>38106</v>
      </c>
      <c r="C85" s="20">
        <f t="shared" si="11"/>
        <v>2004</v>
      </c>
      <c r="D85" s="20">
        <f t="shared" si="12"/>
        <v>42004</v>
      </c>
      <c r="E85" s="20">
        <v>1431.36</v>
      </c>
      <c r="F85" s="21">
        <f t="shared" si="15"/>
        <v>-1.5025990050025598E-2</v>
      </c>
      <c r="M85" s="20">
        <f t="shared" si="16"/>
        <v>112010</v>
      </c>
      <c r="N85" s="27">
        <f t="shared" si="13"/>
        <v>-3.3570843781971921E-3</v>
      </c>
    </row>
    <row r="86" spans="2:14" x14ac:dyDescent="0.35">
      <c r="B86" s="19">
        <v>38107</v>
      </c>
      <c r="C86" s="20">
        <f t="shared" si="11"/>
        <v>2004</v>
      </c>
      <c r="D86" s="20">
        <f t="shared" si="12"/>
        <v>42004</v>
      </c>
      <c r="E86" s="20">
        <v>1401.36</v>
      </c>
      <c r="F86" s="21">
        <f t="shared" si="15"/>
        <v>-2.1181847601091389E-2</v>
      </c>
      <c r="M86" s="20">
        <f t="shared" si="16"/>
        <v>122010</v>
      </c>
      <c r="N86" s="27">
        <f t="shared" si="13"/>
        <v>4.638690603998516E-2</v>
      </c>
    </row>
    <row r="87" spans="2:14" x14ac:dyDescent="0.35">
      <c r="B87" s="19">
        <v>38110</v>
      </c>
      <c r="C87" s="20">
        <f t="shared" si="11"/>
        <v>2004</v>
      </c>
      <c r="D87" s="20">
        <f t="shared" si="12"/>
        <v>52004</v>
      </c>
      <c r="E87" s="20">
        <v>1415.29</v>
      </c>
      <c r="F87" s="21">
        <f t="shared" si="15"/>
        <v>9.8912634316459785E-3</v>
      </c>
      <c r="M87" s="20">
        <v>12011</v>
      </c>
      <c r="N87" s="27">
        <f t="shared" si="13"/>
        <v>2.8470044565457858E-2</v>
      </c>
    </row>
    <row r="88" spans="2:14" x14ac:dyDescent="0.35">
      <c r="B88" s="19">
        <v>38111</v>
      </c>
      <c r="C88" s="20">
        <f t="shared" si="11"/>
        <v>2004</v>
      </c>
      <c r="D88" s="20">
        <f t="shared" si="12"/>
        <v>52004</v>
      </c>
      <c r="E88" s="20">
        <v>1422.11</v>
      </c>
      <c r="F88" s="21">
        <f t="shared" si="15"/>
        <v>4.8072271331894879E-3</v>
      </c>
      <c r="M88" s="20">
        <f t="shared" si="16"/>
        <v>22011</v>
      </c>
      <c r="N88" s="27">
        <f t="shared" si="13"/>
        <v>2.9823704466117259E-2</v>
      </c>
    </row>
    <row r="89" spans="2:14" x14ac:dyDescent="0.35">
      <c r="B89" s="19">
        <v>38112</v>
      </c>
      <c r="C89" s="20">
        <f t="shared" si="11"/>
        <v>2004</v>
      </c>
      <c r="D89" s="20">
        <f t="shared" si="12"/>
        <v>52004</v>
      </c>
      <c r="E89" s="20">
        <v>1428.42</v>
      </c>
      <c r="F89" s="21">
        <f t="shared" si="15"/>
        <v>4.4272540942453175E-3</v>
      </c>
      <c r="M89" s="20">
        <f t="shared" si="16"/>
        <v>32011</v>
      </c>
      <c r="N89" s="27">
        <f t="shared" si="13"/>
        <v>-5.1173037781765711E-3</v>
      </c>
    </row>
    <row r="90" spans="2:14" x14ac:dyDescent="0.35">
      <c r="B90" s="19">
        <v>38113</v>
      </c>
      <c r="C90" s="20">
        <f t="shared" si="11"/>
        <v>2004</v>
      </c>
      <c r="D90" s="20">
        <f t="shared" si="12"/>
        <v>52004</v>
      </c>
      <c r="E90" s="20">
        <v>1415.6</v>
      </c>
      <c r="F90" s="21">
        <f t="shared" si="15"/>
        <v>-9.0154688311642455E-3</v>
      </c>
      <c r="M90" s="20">
        <f t="shared" si="16"/>
        <v>42011</v>
      </c>
      <c r="N90" s="27">
        <f t="shared" si="13"/>
        <v>2.744808172791673E-2</v>
      </c>
    </row>
    <row r="91" spans="2:14" x14ac:dyDescent="0.35">
      <c r="B91" s="19">
        <v>38114</v>
      </c>
      <c r="C91" s="20">
        <f t="shared" si="11"/>
        <v>2004</v>
      </c>
      <c r="D91" s="20">
        <f t="shared" si="12"/>
        <v>52004</v>
      </c>
      <c r="E91" s="20">
        <v>1406.19</v>
      </c>
      <c r="F91" s="21">
        <f t="shared" si="15"/>
        <v>-6.669550095492683E-3</v>
      </c>
      <c r="M91" s="20">
        <f t="shared" si="16"/>
        <v>52011</v>
      </c>
      <c r="N91" s="27">
        <f t="shared" si="13"/>
        <v>-1.3206182777185389E-2</v>
      </c>
    </row>
    <row r="92" spans="2:14" x14ac:dyDescent="0.35">
      <c r="B92" s="19">
        <v>38117</v>
      </c>
      <c r="C92" s="20">
        <f t="shared" si="11"/>
        <v>2004</v>
      </c>
      <c r="D92" s="20">
        <f t="shared" si="12"/>
        <v>52004</v>
      </c>
      <c r="E92" s="20">
        <v>1397.1</v>
      </c>
      <c r="F92" s="21">
        <f t="shared" si="15"/>
        <v>-6.4852597193743259E-3</v>
      </c>
      <c r="M92" s="20">
        <f t="shared" si="16"/>
        <v>62011</v>
      </c>
      <c r="N92" s="27">
        <f t="shared" si="13"/>
        <v>-2.0210965099317191E-2</v>
      </c>
    </row>
    <row r="93" spans="2:14" x14ac:dyDescent="0.35">
      <c r="B93" s="19">
        <v>38118</v>
      </c>
      <c r="C93" s="20">
        <f t="shared" si="11"/>
        <v>2004</v>
      </c>
      <c r="D93" s="20">
        <f t="shared" si="12"/>
        <v>52004</v>
      </c>
      <c r="E93" s="20">
        <v>1421.89</v>
      </c>
      <c r="F93" s="21">
        <f t="shared" si="15"/>
        <v>1.758831287777855E-2</v>
      </c>
      <c r="M93" s="20">
        <f t="shared" si="16"/>
        <v>72011</v>
      </c>
      <c r="N93" s="27">
        <f t="shared" si="13"/>
        <v>1.6101442595810034E-2</v>
      </c>
    </row>
    <row r="94" spans="2:14" x14ac:dyDescent="0.35">
      <c r="B94" s="19">
        <v>38119</v>
      </c>
      <c r="C94" s="20">
        <f t="shared" si="11"/>
        <v>2004</v>
      </c>
      <c r="D94" s="20">
        <f t="shared" si="12"/>
        <v>52004</v>
      </c>
      <c r="E94" s="20">
        <v>1414.83</v>
      </c>
      <c r="F94" s="21">
        <f t="shared" si="15"/>
        <v>-4.9775900171871498E-3</v>
      </c>
      <c r="M94" s="20">
        <f t="shared" si="16"/>
        <v>82011</v>
      </c>
      <c r="N94" s="27">
        <f t="shared" si="13"/>
        <v>-5.292493160633626E-2</v>
      </c>
    </row>
    <row r="95" spans="2:14" x14ac:dyDescent="0.35">
      <c r="B95" s="19">
        <v>38120</v>
      </c>
      <c r="C95" s="20">
        <f t="shared" si="11"/>
        <v>2004</v>
      </c>
      <c r="D95" s="20">
        <f t="shared" si="12"/>
        <v>52004</v>
      </c>
      <c r="E95" s="20">
        <v>1417.09</v>
      </c>
      <c r="F95" s="21">
        <f t="shared" si="15"/>
        <v>1.5960906238735482E-3</v>
      </c>
      <c r="M95" s="20">
        <f t="shared" si="16"/>
        <v>92011</v>
      </c>
      <c r="N95" s="27">
        <f t="shared" si="13"/>
        <v>-4.6504079070070314E-2</v>
      </c>
    </row>
    <row r="96" spans="2:14" x14ac:dyDescent="0.35">
      <c r="B96" s="19">
        <v>38121</v>
      </c>
      <c r="C96" s="20">
        <f t="shared" si="11"/>
        <v>2004</v>
      </c>
      <c r="D96" s="20">
        <f t="shared" si="12"/>
        <v>52004</v>
      </c>
      <c r="E96" s="20">
        <v>1399.85</v>
      </c>
      <c r="F96" s="21">
        <f t="shared" si="15"/>
        <v>-1.2240385134905054E-2</v>
      </c>
      <c r="M96" s="20">
        <f t="shared" si="16"/>
        <v>102011</v>
      </c>
      <c r="N96" s="27">
        <f t="shared" si="13"/>
        <v>9.8272938735685794E-2</v>
      </c>
    </row>
    <row r="97" spans="2:14" x14ac:dyDescent="0.35">
      <c r="B97" s="19">
        <v>38124</v>
      </c>
      <c r="C97" s="20">
        <f t="shared" si="11"/>
        <v>2004</v>
      </c>
      <c r="D97" s="20">
        <f t="shared" si="12"/>
        <v>52004</v>
      </c>
      <c r="E97" s="20">
        <v>1379.9</v>
      </c>
      <c r="F97" s="21">
        <f t="shared" si="15"/>
        <v>-1.4354055248492304E-2</v>
      </c>
      <c r="M97" s="20">
        <f t="shared" si="16"/>
        <v>112011</v>
      </c>
      <c r="N97" s="27">
        <f t="shared" si="13"/>
        <v>-2.7875531083050936E-2</v>
      </c>
    </row>
    <row r="98" spans="2:14" x14ac:dyDescent="0.35">
      <c r="B98" s="19">
        <v>38125</v>
      </c>
      <c r="C98" s="20">
        <f t="shared" si="11"/>
        <v>2004</v>
      </c>
      <c r="D98" s="20">
        <f t="shared" si="12"/>
        <v>52004</v>
      </c>
      <c r="E98" s="20">
        <v>1397.47</v>
      </c>
      <c r="F98" s="21">
        <f t="shared" si="15"/>
        <v>1.2652426136140218E-2</v>
      </c>
      <c r="M98" s="20">
        <f t="shared" si="16"/>
        <v>122011</v>
      </c>
      <c r="N98" s="27">
        <f t="shared" si="13"/>
        <v>-7.5967503104223278E-3</v>
      </c>
    </row>
    <row r="99" spans="2:14" x14ac:dyDescent="0.35">
      <c r="B99" s="19">
        <v>38126</v>
      </c>
      <c r="C99" s="20">
        <f t="shared" si="11"/>
        <v>2004</v>
      </c>
      <c r="D99" s="20">
        <f t="shared" si="12"/>
        <v>52004</v>
      </c>
      <c r="E99" s="20">
        <v>1396.34</v>
      </c>
      <c r="F99" s="21">
        <f t="shared" si="15"/>
        <v>-8.0893121695451928E-4</v>
      </c>
      <c r="M99" s="20">
        <v>12012</v>
      </c>
      <c r="N99" s="27">
        <f t="shared" ref="N99:N131" si="17">SUMIF($D$3:$D$2708,$M99,$F$3:$F$2708)</f>
        <v>8.0164611144035891E-2</v>
      </c>
    </row>
    <row r="100" spans="2:14" x14ac:dyDescent="0.35">
      <c r="B100" s="19">
        <v>38127</v>
      </c>
      <c r="C100" s="20">
        <f t="shared" si="11"/>
        <v>2004</v>
      </c>
      <c r="D100" s="20">
        <f t="shared" si="12"/>
        <v>52004</v>
      </c>
      <c r="E100" s="20">
        <v>1396.87</v>
      </c>
      <c r="F100" s="21">
        <f t="shared" si="15"/>
        <v>3.7949170048841069E-4</v>
      </c>
      <c r="M100" s="20">
        <f t="shared" si="16"/>
        <v>22012</v>
      </c>
      <c r="N100" s="27">
        <f t="shared" si="17"/>
        <v>6.0968977924562628E-2</v>
      </c>
    </row>
    <row r="101" spans="2:14" x14ac:dyDescent="0.35">
      <c r="B101" s="19">
        <v>38128</v>
      </c>
      <c r="C101" s="20">
        <f t="shared" si="11"/>
        <v>2004</v>
      </c>
      <c r="D101" s="20">
        <f t="shared" si="12"/>
        <v>52004</v>
      </c>
      <c r="E101" s="20">
        <v>1408.17</v>
      </c>
      <c r="F101" s="21">
        <f t="shared" si="15"/>
        <v>8.0569696888459063E-3</v>
      </c>
      <c r="M101" s="20">
        <f t="shared" si="16"/>
        <v>32012</v>
      </c>
      <c r="N101" s="27">
        <f t="shared" si="17"/>
        <v>4.915861698940558E-2</v>
      </c>
    </row>
    <row r="102" spans="2:14" x14ac:dyDescent="0.35">
      <c r="B102" s="19">
        <v>38131</v>
      </c>
      <c r="C102" s="20">
        <f t="shared" si="11"/>
        <v>2004</v>
      </c>
      <c r="D102" s="20">
        <f t="shared" si="12"/>
        <v>52004</v>
      </c>
      <c r="E102" s="20">
        <v>1413.97</v>
      </c>
      <c r="F102" s="21">
        <f t="shared" si="15"/>
        <v>4.1103617580629291E-3</v>
      </c>
      <c r="M102" s="20">
        <f t="shared" si="16"/>
        <v>42012</v>
      </c>
      <c r="N102" s="27">
        <f t="shared" si="17"/>
        <v>-1.1531534348476414E-2</v>
      </c>
    </row>
    <row r="103" spans="2:14" x14ac:dyDescent="0.35">
      <c r="B103" s="19">
        <v>38132</v>
      </c>
      <c r="C103" s="20">
        <f t="shared" si="11"/>
        <v>2004</v>
      </c>
      <c r="D103" s="20">
        <f t="shared" si="12"/>
        <v>52004</v>
      </c>
      <c r="E103" s="20">
        <v>1447.72</v>
      </c>
      <c r="F103" s="21">
        <f t="shared" si="15"/>
        <v>2.3588554257402836E-2</v>
      </c>
      <c r="M103" s="20">
        <f t="shared" si="16"/>
        <v>52012</v>
      </c>
      <c r="N103" s="27">
        <f t="shared" si="17"/>
        <v>-7.5794330830721193E-2</v>
      </c>
    </row>
    <row r="104" spans="2:14" x14ac:dyDescent="0.35">
      <c r="B104" s="19">
        <v>38133</v>
      </c>
      <c r="C104" s="20">
        <f t="shared" si="11"/>
        <v>2004</v>
      </c>
      <c r="D104" s="20">
        <f t="shared" si="12"/>
        <v>52004</v>
      </c>
      <c r="E104" s="20">
        <v>1453.87</v>
      </c>
      <c r="F104" s="21">
        <f t="shared" si="15"/>
        <v>4.2390614865910319E-3</v>
      </c>
      <c r="M104" s="20">
        <f t="shared" si="16"/>
        <v>62012</v>
      </c>
      <c r="N104" s="27">
        <f t="shared" si="17"/>
        <v>3.5349817973897739E-2</v>
      </c>
    </row>
    <row r="105" spans="2:14" x14ac:dyDescent="0.35">
      <c r="B105" s="19">
        <v>38134</v>
      </c>
      <c r="C105" s="20">
        <f t="shared" si="11"/>
        <v>2004</v>
      </c>
      <c r="D105" s="20">
        <f t="shared" si="12"/>
        <v>52004</v>
      </c>
      <c r="E105" s="20">
        <v>1463.11</v>
      </c>
      <c r="F105" s="21">
        <f t="shared" si="15"/>
        <v>6.3353405954894833E-3</v>
      </c>
      <c r="M105" s="20">
        <f t="shared" si="16"/>
        <v>72012</v>
      </c>
      <c r="N105" s="27">
        <f t="shared" si="17"/>
        <v>1.0197397356037318E-2</v>
      </c>
    </row>
    <row r="106" spans="2:14" x14ac:dyDescent="0.35">
      <c r="B106" s="19">
        <v>38135</v>
      </c>
      <c r="C106" s="20">
        <f t="shared" si="11"/>
        <v>2004</v>
      </c>
      <c r="D106" s="20">
        <f t="shared" si="12"/>
        <v>52004</v>
      </c>
      <c r="E106" s="20">
        <v>1466.22</v>
      </c>
      <c r="F106" s="21">
        <f t="shared" si="15"/>
        <v>2.123353236737614E-3</v>
      </c>
      <c r="M106" s="20">
        <f t="shared" si="16"/>
        <v>82012</v>
      </c>
      <c r="N106" s="27">
        <f t="shared" si="17"/>
        <v>4.7917423205500458E-2</v>
      </c>
    </row>
    <row r="107" spans="2:14" x14ac:dyDescent="0.35">
      <c r="B107" s="19">
        <v>38139</v>
      </c>
      <c r="C107" s="20">
        <f t="shared" si="11"/>
        <v>2004</v>
      </c>
      <c r="D107" s="20">
        <f t="shared" si="12"/>
        <v>62004</v>
      </c>
      <c r="E107" s="20">
        <v>1468.54</v>
      </c>
      <c r="F107" s="21">
        <f t="shared" si="15"/>
        <v>1.5810495463197734E-3</v>
      </c>
      <c r="M107" s="20">
        <f t="shared" si="16"/>
        <v>92012</v>
      </c>
      <c r="N107" s="27">
        <f t="shared" si="17"/>
        <v>9.676946564886867E-3</v>
      </c>
    </row>
    <row r="108" spans="2:14" x14ac:dyDescent="0.35">
      <c r="B108" s="19">
        <v>38140</v>
      </c>
      <c r="C108" s="20">
        <f t="shared" si="11"/>
        <v>2004</v>
      </c>
      <c r="D108" s="20">
        <f t="shared" si="12"/>
        <v>62004</v>
      </c>
      <c r="E108" s="20">
        <v>1464.22</v>
      </c>
      <c r="F108" s="21">
        <f t="shared" si="15"/>
        <v>-2.9460324912220425E-3</v>
      </c>
      <c r="M108" s="20">
        <f t="shared" si="16"/>
        <v>102012</v>
      </c>
      <c r="N108" s="27">
        <f t="shared" si="17"/>
        <v>-5.5557112870686931E-2</v>
      </c>
    </row>
    <row r="109" spans="2:14" x14ac:dyDescent="0.35">
      <c r="B109" s="19">
        <v>38141</v>
      </c>
      <c r="C109" s="20">
        <f t="shared" si="11"/>
        <v>2004</v>
      </c>
      <c r="D109" s="20">
        <f t="shared" si="12"/>
        <v>62004</v>
      </c>
      <c r="E109" s="20">
        <v>1445.21</v>
      </c>
      <c r="F109" s="21">
        <f t="shared" si="15"/>
        <v>-1.306803774835027E-2</v>
      </c>
      <c r="M109" s="20">
        <f t="shared" si="16"/>
        <v>112012</v>
      </c>
      <c r="N109" s="27">
        <f t="shared" si="17"/>
        <v>1.1251014792794415E-2</v>
      </c>
    </row>
    <row r="110" spans="2:14" x14ac:dyDescent="0.35">
      <c r="B110" s="19">
        <v>38142</v>
      </c>
      <c r="C110" s="20">
        <f t="shared" si="11"/>
        <v>2004</v>
      </c>
      <c r="D110" s="20">
        <f t="shared" si="12"/>
        <v>62004</v>
      </c>
      <c r="E110" s="20">
        <v>1455.04</v>
      </c>
      <c r="F110" s="21">
        <f t="shared" si="15"/>
        <v>6.7787519295852399E-3</v>
      </c>
      <c r="M110" s="20">
        <f t="shared" si="16"/>
        <v>122012</v>
      </c>
      <c r="N110" s="27">
        <f t="shared" si="17"/>
        <v>-6.3490017179365088E-3</v>
      </c>
    </row>
    <row r="111" spans="2:14" x14ac:dyDescent="0.35">
      <c r="B111" s="19">
        <v>38145</v>
      </c>
      <c r="C111" s="20">
        <f t="shared" si="11"/>
        <v>2004</v>
      </c>
      <c r="D111" s="20">
        <f t="shared" si="12"/>
        <v>62004</v>
      </c>
      <c r="E111" s="20">
        <v>1491.45</v>
      </c>
      <c r="F111" s="21">
        <f t="shared" si="15"/>
        <v>2.4715409457546668E-2</v>
      </c>
      <c r="M111" s="20">
        <v>12013</v>
      </c>
      <c r="N111" s="27">
        <f t="shared" si="17"/>
        <v>2.6186928496786815E-2</v>
      </c>
    </row>
    <row r="112" spans="2:14" x14ac:dyDescent="0.35">
      <c r="B112" s="19">
        <v>38146</v>
      </c>
      <c r="C112" s="20">
        <f t="shared" si="11"/>
        <v>2004</v>
      </c>
      <c r="D112" s="20">
        <f t="shared" si="12"/>
        <v>62004</v>
      </c>
      <c r="E112" s="20">
        <v>1495.97</v>
      </c>
      <c r="F112" s="21">
        <f t="shared" si="15"/>
        <v>3.0260247632207609E-3</v>
      </c>
      <c r="M112" s="20">
        <f t="shared" si="16"/>
        <v>22013</v>
      </c>
      <c r="N112" s="27">
        <f t="shared" si="17"/>
        <v>2.5780084430201905E-3</v>
      </c>
    </row>
    <row r="113" spans="2:14" x14ac:dyDescent="0.35">
      <c r="B113" s="19">
        <v>38147</v>
      </c>
      <c r="C113" s="20">
        <f t="shared" si="11"/>
        <v>2004</v>
      </c>
      <c r="D113" s="20">
        <f t="shared" si="12"/>
        <v>62004</v>
      </c>
      <c r="E113" s="20">
        <v>1469.5</v>
      </c>
      <c r="F113" s="21">
        <f t="shared" si="15"/>
        <v>-1.7852618998441049E-2</v>
      </c>
      <c r="M113" s="20">
        <f t="shared" si="16"/>
        <v>32013</v>
      </c>
      <c r="N113" s="27">
        <f t="shared" si="17"/>
        <v>2.8831239513556237E-2</v>
      </c>
    </row>
    <row r="114" spans="2:14" x14ac:dyDescent="0.35">
      <c r="B114" s="19">
        <v>38148</v>
      </c>
      <c r="C114" s="20">
        <f t="shared" si="11"/>
        <v>2004</v>
      </c>
      <c r="D114" s="20">
        <f t="shared" si="12"/>
        <v>62004</v>
      </c>
      <c r="E114" s="20">
        <v>1481.27</v>
      </c>
      <c r="F114" s="21">
        <f t="shared" si="15"/>
        <v>7.977621043021136E-3</v>
      </c>
      <c r="M114" s="20">
        <f t="shared" si="16"/>
        <v>42013</v>
      </c>
      <c r="N114" s="27">
        <f t="shared" si="17"/>
        <v>2.4098751054828761E-2</v>
      </c>
    </row>
    <row r="115" spans="2:14" x14ac:dyDescent="0.35">
      <c r="B115" s="19">
        <v>38152</v>
      </c>
      <c r="C115" s="20">
        <f t="shared" si="11"/>
        <v>2004</v>
      </c>
      <c r="D115" s="20">
        <f t="shared" si="12"/>
        <v>62004</v>
      </c>
      <c r="E115" s="20">
        <v>1458.64</v>
      </c>
      <c r="F115" s="21">
        <f t="shared" si="15"/>
        <v>-1.5395333171044022E-2</v>
      </c>
      <c r="M115" s="20">
        <f t="shared" si="16"/>
        <v>52013</v>
      </c>
      <c r="N115" s="27">
        <f t="shared" si="17"/>
        <v>3.2141399649663067E-2</v>
      </c>
    </row>
    <row r="116" spans="2:14" x14ac:dyDescent="0.35">
      <c r="B116" s="19">
        <v>38153</v>
      </c>
      <c r="C116" s="20">
        <f t="shared" si="11"/>
        <v>2004</v>
      </c>
      <c r="D116" s="20">
        <f t="shared" si="12"/>
        <v>62004</v>
      </c>
      <c r="E116" s="20">
        <v>1479.2</v>
      </c>
      <c r="F116" s="21">
        <f t="shared" si="15"/>
        <v>1.3996906341965935E-2</v>
      </c>
      <c r="M116" s="20">
        <f t="shared" si="16"/>
        <v>62013</v>
      </c>
      <c r="N116" s="27">
        <f t="shared" si="17"/>
        <v>-2.4497117715021256E-2</v>
      </c>
    </row>
    <row r="117" spans="2:14" x14ac:dyDescent="0.35">
      <c r="B117" s="19">
        <v>38154</v>
      </c>
      <c r="C117" s="20">
        <f t="shared" si="11"/>
        <v>2004</v>
      </c>
      <c r="D117" s="20">
        <f t="shared" si="12"/>
        <v>62004</v>
      </c>
      <c r="E117" s="20">
        <v>1479.99</v>
      </c>
      <c r="F117" s="21">
        <f t="shared" si="15"/>
        <v>5.3392990566194793E-4</v>
      </c>
      <c r="M117" s="20">
        <f t="shared" si="16"/>
        <v>72013</v>
      </c>
      <c r="N117" s="27">
        <f t="shared" si="17"/>
        <v>6.0215688666916643E-2</v>
      </c>
    </row>
    <row r="118" spans="2:14" x14ac:dyDescent="0.35">
      <c r="B118" s="19">
        <v>38155</v>
      </c>
      <c r="C118" s="20">
        <f t="shared" si="11"/>
        <v>2004</v>
      </c>
      <c r="D118" s="20">
        <f t="shared" si="12"/>
        <v>62004</v>
      </c>
      <c r="E118" s="20">
        <v>1464.03</v>
      </c>
      <c r="F118" s="21">
        <f t="shared" si="15"/>
        <v>-1.0842423863995643E-2</v>
      </c>
      <c r="M118" s="20">
        <f t="shared" si="16"/>
        <v>82013</v>
      </c>
      <c r="N118" s="27">
        <f t="shared" si="17"/>
        <v>-5.3121491927823616E-3</v>
      </c>
    </row>
    <row r="119" spans="2:14" x14ac:dyDescent="0.35">
      <c r="B119" s="19">
        <v>38156</v>
      </c>
      <c r="C119" s="20">
        <f t="shared" si="11"/>
        <v>2004</v>
      </c>
      <c r="D119" s="20">
        <f t="shared" si="12"/>
        <v>62004</v>
      </c>
      <c r="E119" s="20">
        <v>1464.65</v>
      </c>
      <c r="F119" s="21">
        <f t="shared" si="15"/>
        <v>4.2339894373041425E-4</v>
      </c>
      <c r="M119" s="20">
        <f t="shared" si="16"/>
        <v>92013</v>
      </c>
      <c r="N119" s="27">
        <f t="shared" si="17"/>
        <v>4.5902765102440825E-2</v>
      </c>
    </row>
    <row r="120" spans="2:14" x14ac:dyDescent="0.35">
      <c r="B120" s="19">
        <v>38159</v>
      </c>
      <c r="C120" s="20">
        <f t="shared" si="11"/>
        <v>2004</v>
      </c>
      <c r="D120" s="20">
        <f t="shared" si="12"/>
        <v>62004</v>
      </c>
      <c r="E120" s="20">
        <v>1453.23</v>
      </c>
      <c r="F120" s="21">
        <f t="shared" si="15"/>
        <v>-7.8276408285627205E-3</v>
      </c>
      <c r="M120" s="20">
        <f t="shared" si="16"/>
        <v>102013</v>
      </c>
      <c r="N120" s="27">
        <f t="shared" si="17"/>
        <v>4.8382606718548125E-2</v>
      </c>
    </row>
    <row r="121" spans="2:14" x14ac:dyDescent="0.35">
      <c r="B121" s="19">
        <v>38160</v>
      </c>
      <c r="C121" s="20">
        <f t="shared" si="11"/>
        <v>2004</v>
      </c>
      <c r="D121" s="20">
        <f t="shared" si="12"/>
        <v>62004</v>
      </c>
      <c r="E121" s="20">
        <v>1474.87</v>
      </c>
      <c r="F121" s="21">
        <f t="shared" si="15"/>
        <v>1.4781185066781064E-2</v>
      </c>
      <c r="M121" s="20">
        <f t="shared" si="16"/>
        <v>112013</v>
      </c>
      <c r="N121" s="27">
        <f t="shared" si="17"/>
        <v>3.2072716914684093E-2</v>
      </c>
    </row>
    <row r="122" spans="2:14" x14ac:dyDescent="0.35">
      <c r="B122" s="19">
        <v>38161</v>
      </c>
      <c r="C122" s="20">
        <f t="shared" si="11"/>
        <v>2004</v>
      </c>
      <c r="D122" s="20">
        <f t="shared" si="12"/>
        <v>62004</v>
      </c>
      <c r="E122" s="20">
        <v>1493.52</v>
      </c>
      <c r="F122" s="21">
        <f t="shared" si="15"/>
        <v>1.256589963254188E-2</v>
      </c>
      <c r="M122" s="20">
        <f t="shared" si="16"/>
        <v>122013</v>
      </c>
      <c r="N122" s="27">
        <f t="shared" si="17"/>
        <v>2.9431137643050772E-2</v>
      </c>
    </row>
    <row r="123" spans="2:14" x14ac:dyDescent="0.35">
      <c r="B123" s="19">
        <v>38162</v>
      </c>
      <c r="C123" s="20">
        <f t="shared" si="11"/>
        <v>2004</v>
      </c>
      <c r="D123" s="20">
        <f t="shared" si="12"/>
        <v>62004</v>
      </c>
      <c r="E123" s="20">
        <v>1488.31</v>
      </c>
      <c r="F123" s="21">
        <f t="shared" si="15"/>
        <v>-3.4945019010768886E-3</v>
      </c>
      <c r="M123" s="20">
        <v>12014</v>
      </c>
      <c r="N123" s="27">
        <f t="shared" si="17"/>
        <v>-1.97011735324761E-2</v>
      </c>
    </row>
    <row r="124" spans="2:14" x14ac:dyDescent="0.35">
      <c r="B124" s="19">
        <v>38163</v>
      </c>
      <c r="C124" s="20">
        <f t="shared" si="11"/>
        <v>2004</v>
      </c>
      <c r="D124" s="20">
        <f t="shared" si="12"/>
        <v>62004</v>
      </c>
      <c r="E124" s="20">
        <v>1498.38</v>
      </c>
      <c r="F124" s="21">
        <f t="shared" si="15"/>
        <v>6.7432764420618466E-3</v>
      </c>
      <c r="M124" s="20">
        <f t="shared" si="16"/>
        <v>22014</v>
      </c>
      <c r="N124" s="27">
        <f t="shared" si="17"/>
        <v>4.8270805258321552E-2</v>
      </c>
    </row>
    <row r="125" spans="2:14" x14ac:dyDescent="0.35">
      <c r="B125" s="19">
        <v>38166</v>
      </c>
      <c r="C125" s="20">
        <f t="shared" si="11"/>
        <v>2004</v>
      </c>
      <c r="D125" s="20">
        <f t="shared" si="12"/>
        <v>62004</v>
      </c>
      <c r="E125" s="20">
        <v>1493.07</v>
      </c>
      <c r="F125" s="21">
        <f t="shared" si="15"/>
        <v>-3.5501215644501431E-3</v>
      </c>
      <c r="M125" s="20">
        <f t="shared" si="16"/>
        <v>32014</v>
      </c>
      <c r="N125" s="27">
        <f t="shared" si="17"/>
        <v>-2.7528969570515628E-2</v>
      </c>
    </row>
    <row r="126" spans="2:14" x14ac:dyDescent="0.35">
      <c r="B126" s="19">
        <v>38167</v>
      </c>
      <c r="C126" s="20">
        <f t="shared" si="11"/>
        <v>2004</v>
      </c>
      <c r="D126" s="20">
        <f t="shared" si="12"/>
        <v>62004</v>
      </c>
      <c r="E126" s="20">
        <v>1505.65</v>
      </c>
      <c r="F126" s="21">
        <f t="shared" si="15"/>
        <v>8.3902957258435093E-3</v>
      </c>
      <c r="M126" s="20">
        <f t="shared" si="16"/>
        <v>42014</v>
      </c>
      <c r="N126" s="27">
        <f t="shared" si="17"/>
        <v>-3.821811913064869E-3</v>
      </c>
    </row>
    <row r="127" spans="2:14" x14ac:dyDescent="0.35">
      <c r="B127" s="19">
        <v>38168</v>
      </c>
      <c r="C127" s="20">
        <f t="shared" si="11"/>
        <v>2004</v>
      </c>
      <c r="D127" s="20">
        <f t="shared" si="12"/>
        <v>62004</v>
      </c>
      <c r="E127" s="20">
        <v>1516.64</v>
      </c>
      <c r="F127" s="21">
        <f t="shared" si="15"/>
        <v>7.2726630732811879E-3</v>
      </c>
      <c r="M127" s="20">
        <f t="shared" si="16"/>
        <v>52014</v>
      </c>
      <c r="N127" s="27">
        <f t="shared" si="17"/>
        <v>4.2308362875749059E-2</v>
      </c>
    </row>
    <row r="128" spans="2:14" x14ac:dyDescent="0.35">
      <c r="B128" s="19">
        <v>38169</v>
      </c>
      <c r="C128" s="20">
        <f t="shared" si="11"/>
        <v>2004</v>
      </c>
      <c r="D128" s="20">
        <f t="shared" si="12"/>
        <v>72004</v>
      </c>
      <c r="E128" s="20">
        <v>1489.57</v>
      </c>
      <c r="F128" s="21">
        <f t="shared" si="15"/>
        <v>-1.8009874019535421E-2</v>
      </c>
      <c r="M128" s="20">
        <f t="shared" si="16"/>
        <v>62014</v>
      </c>
      <c r="N128" s="27">
        <f t="shared" si="17"/>
        <v>2.9702564495556156E-2</v>
      </c>
    </row>
    <row r="129" spans="2:14" x14ac:dyDescent="0.35">
      <c r="B129" s="19">
        <v>38170</v>
      </c>
      <c r="C129" s="20">
        <f t="shared" si="11"/>
        <v>2004</v>
      </c>
      <c r="D129" s="20">
        <f t="shared" si="12"/>
        <v>72004</v>
      </c>
      <c r="E129" s="20">
        <v>1481.19</v>
      </c>
      <c r="F129" s="21">
        <f t="shared" si="15"/>
        <v>-5.6416689512721729E-3</v>
      </c>
      <c r="M129" s="20">
        <f t="shared" si="16"/>
        <v>72014</v>
      </c>
      <c r="N129" s="27">
        <f t="shared" si="17"/>
        <v>1.1112782641117452E-2</v>
      </c>
    </row>
    <row r="130" spans="2:14" x14ac:dyDescent="0.35">
      <c r="B130" s="19">
        <v>38174</v>
      </c>
      <c r="C130" s="20">
        <f t="shared" si="11"/>
        <v>2004</v>
      </c>
      <c r="D130" s="20">
        <f t="shared" si="12"/>
        <v>72004</v>
      </c>
      <c r="E130" s="20">
        <v>1445.71</v>
      </c>
      <c r="F130" s="21">
        <f t="shared" si="15"/>
        <v>-2.4245268379052085E-2</v>
      </c>
      <c r="M130" s="20">
        <f t="shared" si="16"/>
        <v>82014</v>
      </c>
      <c r="N130" s="27">
        <f t="shared" si="17"/>
        <v>4.7673400578744057E-2</v>
      </c>
    </row>
    <row r="131" spans="2:14" x14ac:dyDescent="0.35">
      <c r="B131" s="19">
        <v>38175</v>
      </c>
      <c r="C131" s="20">
        <f t="shared" ref="C131:C194" si="18">+YEAR(B131)</f>
        <v>2004</v>
      </c>
      <c r="D131" s="20">
        <f t="shared" ref="D131:D194" si="19">+MONTH(B131)*10000+YEAR(B131)</f>
        <v>72004</v>
      </c>
      <c r="E131" s="20">
        <v>1452.49</v>
      </c>
      <c r="F131" s="21">
        <f t="shared" si="15"/>
        <v>4.6787746659114537E-3</v>
      </c>
      <c r="M131" s="23">
        <f t="shared" si="16"/>
        <v>92014</v>
      </c>
      <c r="N131" s="28">
        <f t="shared" si="17"/>
        <v>-8.1441629960418947E-3</v>
      </c>
    </row>
    <row r="132" spans="2:14" x14ac:dyDescent="0.35">
      <c r="B132" s="19">
        <v>38176</v>
      </c>
      <c r="C132" s="20">
        <f t="shared" si="18"/>
        <v>2004</v>
      </c>
      <c r="D132" s="20">
        <f t="shared" si="19"/>
        <v>72004</v>
      </c>
      <c r="E132" s="20">
        <v>1431.13</v>
      </c>
      <c r="F132" s="21">
        <f t="shared" si="15"/>
        <v>-1.481498302799686E-2</v>
      </c>
    </row>
    <row r="133" spans="2:14" x14ac:dyDescent="0.35">
      <c r="B133" s="19">
        <v>38177</v>
      </c>
      <c r="C133" s="20">
        <f t="shared" si="18"/>
        <v>2004</v>
      </c>
      <c r="D133" s="20">
        <f t="shared" si="19"/>
        <v>72004</v>
      </c>
      <c r="E133" s="20">
        <v>1440</v>
      </c>
      <c r="F133" s="21">
        <f t="shared" ref="F133:F196" si="20">LN(E133/E132)</f>
        <v>6.1787715772598228E-3</v>
      </c>
    </row>
    <row r="134" spans="2:14" x14ac:dyDescent="0.35">
      <c r="B134" s="19">
        <v>38180</v>
      </c>
      <c r="C134" s="20">
        <f t="shared" si="18"/>
        <v>2004</v>
      </c>
      <c r="D134" s="20">
        <f t="shared" si="19"/>
        <v>72004</v>
      </c>
      <c r="E134" s="20">
        <v>1432.11</v>
      </c>
      <c r="F134" s="21">
        <f t="shared" si="20"/>
        <v>-5.494232357167699E-3</v>
      </c>
    </row>
    <row r="135" spans="2:14" x14ac:dyDescent="0.35">
      <c r="B135" s="19">
        <v>38181</v>
      </c>
      <c r="C135" s="20">
        <f t="shared" si="18"/>
        <v>2004</v>
      </c>
      <c r="D135" s="20">
        <f t="shared" si="19"/>
        <v>72004</v>
      </c>
      <c r="E135" s="20">
        <v>1428.68</v>
      </c>
      <c r="F135" s="21">
        <f t="shared" si="20"/>
        <v>-2.3979401798627283E-3</v>
      </c>
    </row>
    <row r="136" spans="2:14" x14ac:dyDescent="0.35">
      <c r="B136" s="19">
        <v>38182</v>
      </c>
      <c r="C136" s="20">
        <f t="shared" si="18"/>
        <v>2004</v>
      </c>
      <c r="D136" s="20">
        <f t="shared" si="19"/>
        <v>72004</v>
      </c>
      <c r="E136" s="20">
        <v>1416.05</v>
      </c>
      <c r="F136" s="21">
        <f t="shared" si="20"/>
        <v>-8.8796356682968348E-3</v>
      </c>
    </row>
    <row r="137" spans="2:14" x14ac:dyDescent="0.35">
      <c r="B137" s="19">
        <v>38183</v>
      </c>
      <c r="C137" s="20">
        <f t="shared" si="18"/>
        <v>2004</v>
      </c>
      <c r="D137" s="20">
        <f t="shared" si="19"/>
        <v>72004</v>
      </c>
      <c r="E137" s="20">
        <v>1415.92</v>
      </c>
      <c r="F137" s="21">
        <f t="shared" si="20"/>
        <v>-9.18088822205976E-5</v>
      </c>
    </row>
    <row r="138" spans="2:14" x14ac:dyDescent="0.35">
      <c r="B138" s="19">
        <v>38184</v>
      </c>
      <c r="C138" s="20">
        <f t="shared" si="18"/>
        <v>2004</v>
      </c>
      <c r="D138" s="20">
        <f t="shared" si="19"/>
        <v>72004</v>
      </c>
      <c r="E138" s="20">
        <v>1392.17</v>
      </c>
      <c r="F138" s="21">
        <f t="shared" si="20"/>
        <v>-1.6915815608177894E-2</v>
      </c>
    </row>
    <row r="139" spans="2:14" x14ac:dyDescent="0.35">
      <c r="B139" s="19">
        <v>38187</v>
      </c>
      <c r="C139" s="20">
        <f t="shared" si="18"/>
        <v>2004</v>
      </c>
      <c r="D139" s="20">
        <f t="shared" si="19"/>
        <v>72004</v>
      </c>
      <c r="E139" s="20">
        <v>1396.77</v>
      </c>
      <c r="F139" s="21">
        <f t="shared" si="20"/>
        <v>3.2987473171387101E-3</v>
      </c>
    </row>
    <row r="140" spans="2:14" x14ac:dyDescent="0.35">
      <c r="B140" s="19">
        <v>38188</v>
      </c>
      <c r="C140" s="20">
        <f t="shared" si="18"/>
        <v>2004</v>
      </c>
      <c r="D140" s="20">
        <f t="shared" si="19"/>
        <v>72004</v>
      </c>
      <c r="E140" s="20">
        <v>1421.07</v>
      </c>
      <c r="F140" s="21">
        <f t="shared" si="20"/>
        <v>1.7247680776097934E-2</v>
      </c>
    </row>
    <row r="141" spans="2:14" x14ac:dyDescent="0.35">
      <c r="B141" s="19">
        <v>38189</v>
      </c>
      <c r="C141" s="20">
        <f t="shared" si="18"/>
        <v>2004</v>
      </c>
      <c r="D141" s="20">
        <f t="shared" si="19"/>
        <v>72004</v>
      </c>
      <c r="E141" s="20">
        <v>1386.57</v>
      </c>
      <c r="F141" s="21">
        <f t="shared" si="20"/>
        <v>-2.4577037348781586E-2</v>
      </c>
    </row>
    <row r="142" spans="2:14" x14ac:dyDescent="0.35">
      <c r="B142" s="19">
        <v>38190</v>
      </c>
      <c r="C142" s="20">
        <f t="shared" si="18"/>
        <v>2004</v>
      </c>
      <c r="D142" s="20">
        <f t="shared" si="19"/>
        <v>72004</v>
      </c>
      <c r="E142" s="20">
        <v>1408.51</v>
      </c>
      <c r="F142" s="21">
        <f t="shared" si="20"/>
        <v>1.5699336423957433E-2</v>
      </c>
    </row>
    <row r="143" spans="2:14" x14ac:dyDescent="0.35">
      <c r="B143" s="19">
        <v>38191</v>
      </c>
      <c r="C143" s="20">
        <f t="shared" si="18"/>
        <v>2004</v>
      </c>
      <c r="D143" s="20">
        <f t="shared" si="19"/>
        <v>72004</v>
      </c>
      <c r="E143" s="20">
        <v>1375.48</v>
      </c>
      <c r="F143" s="21">
        <f t="shared" si="20"/>
        <v>-2.3729646951024759E-2</v>
      </c>
    </row>
    <row r="144" spans="2:14" x14ac:dyDescent="0.35">
      <c r="B144" s="19">
        <v>38194</v>
      </c>
      <c r="C144" s="20">
        <f t="shared" si="18"/>
        <v>2004</v>
      </c>
      <c r="D144" s="20">
        <f t="shared" si="19"/>
        <v>72004</v>
      </c>
      <c r="E144" s="20">
        <v>1368.4</v>
      </c>
      <c r="F144" s="21">
        <f t="shared" si="20"/>
        <v>-5.1605869882583519E-3</v>
      </c>
    </row>
    <row r="145" spans="2:6" x14ac:dyDescent="0.35">
      <c r="B145" s="19">
        <v>38195</v>
      </c>
      <c r="C145" s="20">
        <f t="shared" si="18"/>
        <v>2004</v>
      </c>
      <c r="D145" s="20">
        <f t="shared" si="19"/>
        <v>72004</v>
      </c>
      <c r="E145" s="20">
        <v>1391.5</v>
      </c>
      <c r="F145" s="21">
        <f t="shared" si="20"/>
        <v>1.6740127862495853E-2</v>
      </c>
    </row>
    <row r="146" spans="2:6" x14ac:dyDescent="0.35">
      <c r="B146" s="19">
        <v>38196</v>
      </c>
      <c r="C146" s="20">
        <f t="shared" si="18"/>
        <v>2004</v>
      </c>
      <c r="D146" s="20">
        <f t="shared" si="19"/>
        <v>72004</v>
      </c>
      <c r="E146" s="20">
        <v>1383.75</v>
      </c>
      <c r="F146" s="21">
        <f t="shared" si="20"/>
        <v>-5.5850969430987834E-3</v>
      </c>
    </row>
    <row r="147" spans="2:6" x14ac:dyDescent="0.35">
      <c r="B147" s="19">
        <v>38197</v>
      </c>
      <c r="C147" s="20">
        <f t="shared" si="18"/>
        <v>2004</v>
      </c>
      <c r="D147" s="20">
        <f t="shared" si="19"/>
        <v>72004</v>
      </c>
      <c r="E147" s="20">
        <v>1398.55</v>
      </c>
      <c r="F147" s="21">
        <f t="shared" si="20"/>
        <v>1.0638780572121941E-2</v>
      </c>
    </row>
    <row r="148" spans="2:6" x14ac:dyDescent="0.35">
      <c r="B148" s="19">
        <v>38198</v>
      </c>
      <c r="C148" s="20">
        <f t="shared" si="18"/>
        <v>2004</v>
      </c>
      <c r="D148" s="20">
        <f t="shared" si="19"/>
        <v>72004</v>
      </c>
      <c r="E148" s="20">
        <v>1400.39</v>
      </c>
      <c r="F148" s="21">
        <f t="shared" si="20"/>
        <v>1.3147836431367961E-3</v>
      </c>
    </row>
    <row r="149" spans="2:6" x14ac:dyDescent="0.35">
      <c r="B149" s="19">
        <v>38201</v>
      </c>
      <c r="C149" s="20">
        <f t="shared" si="18"/>
        <v>2004</v>
      </c>
      <c r="D149" s="20">
        <f t="shared" si="19"/>
        <v>82004</v>
      </c>
      <c r="E149" s="20">
        <v>1406.33</v>
      </c>
      <c r="F149" s="21">
        <f t="shared" si="20"/>
        <v>4.2327049854021396E-3</v>
      </c>
    </row>
    <row r="150" spans="2:6" x14ac:dyDescent="0.35">
      <c r="B150" s="19">
        <v>38202</v>
      </c>
      <c r="C150" s="20">
        <f t="shared" si="18"/>
        <v>2004</v>
      </c>
      <c r="D150" s="20">
        <f t="shared" si="19"/>
        <v>82004</v>
      </c>
      <c r="E150" s="20">
        <v>1379.14</v>
      </c>
      <c r="F150" s="21">
        <f t="shared" si="20"/>
        <v>-1.9523357740661183E-2</v>
      </c>
    </row>
    <row r="151" spans="2:6" x14ac:dyDescent="0.35">
      <c r="B151" s="19">
        <v>38203</v>
      </c>
      <c r="C151" s="20">
        <f t="shared" si="18"/>
        <v>2004</v>
      </c>
      <c r="D151" s="20">
        <f t="shared" si="19"/>
        <v>82004</v>
      </c>
      <c r="E151" s="20">
        <v>1379.21</v>
      </c>
      <c r="F151" s="21">
        <f t="shared" si="20"/>
        <v>5.0754980343314911E-5</v>
      </c>
    </row>
    <row r="152" spans="2:6" x14ac:dyDescent="0.35">
      <c r="B152" s="19">
        <v>38204</v>
      </c>
      <c r="C152" s="20">
        <f t="shared" si="18"/>
        <v>2004</v>
      </c>
      <c r="D152" s="20">
        <f t="shared" si="19"/>
        <v>82004</v>
      </c>
      <c r="E152" s="20">
        <v>1353.44</v>
      </c>
      <c r="F152" s="21">
        <f t="shared" si="20"/>
        <v>-1.8861371907485269E-2</v>
      </c>
    </row>
    <row r="153" spans="2:6" x14ac:dyDescent="0.35">
      <c r="B153" s="19">
        <v>38205</v>
      </c>
      <c r="C153" s="20">
        <f t="shared" si="18"/>
        <v>2004</v>
      </c>
      <c r="D153" s="20">
        <f t="shared" si="19"/>
        <v>82004</v>
      </c>
      <c r="E153" s="20">
        <v>1315.3</v>
      </c>
      <c r="F153" s="21">
        <f t="shared" si="20"/>
        <v>-2.8584723080971534E-2</v>
      </c>
    </row>
    <row r="154" spans="2:6" x14ac:dyDescent="0.35">
      <c r="B154" s="19">
        <v>38208</v>
      </c>
      <c r="C154" s="20">
        <f t="shared" si="18"/>
        <v>2004</v>
      </c>
      <c r="D154" s="20">
        <f t="shared" si="19"/>
        <v>82004</v>
      </c>
      <c r="E154" s="20">
        <v>1318.83</v>
      </c>
      <c r="F154" s="21">
        <f t="shared" si="20"/>
        <v>2.6802034167966214E-3</v>
      </c>
    </row>
    <row r="155" spans="2:6" x14ac:dyDescent="0.35">
      <c r="B155" s="19">
        <v>38209</v>
      </c>
      <c r="C155" s="20">
        <f t="shared" si="18"/>
        <v>2004</v>
      </c>
      <c r="D155" s="20">
        <f t="shared" si="19"/>
        <v>82004</v>
      </c>
      <c r="E155" s="20">
        <v>1346.71</v>
      </c>
      <c r="F155" s="21">
        <f t="shared" si="20"/>
        <v>2.09196010956707E-2</v>
      </c>
    </row>
    <row r="156" spans="2:6" x14ac:dyDescent="0.35">
      <c r="B156" s="19">
        <v>38210</v>
      </c>
      <c r="C156" s="20">
        <f t="shared" si="18"/>
        <v>2004</v>
      </c>
      <c r="D156" s="20">
        <f t="shared" si="19"/>
        <v>82004</v>
      </c>
      <c r="E156" s="20">
        <v>1324.65</v>
      </c>
      <c r="F156" s="21">
        <f t="shared" si="20"/>
        <v>-1.6516307404279191E-2</v>
      </c>
    </row>
    <row r="157" spans="2:6" x14ac:dyDescent="0.35">
      <c r="B157" s="19">
        <v>38211</v>
      </c>
      <c r="C157" s="20">
        <f t="shared" si="18"/>
        <v>2004</v>
      </c>
      <c r="D157" s="20">
        <f t="shared" si="19"/>
        <v>82004</v>
      </c>
      <c r="E157" s="20">
        <v>1304.43</v>
      </c>
      <c r="F157" s="21">
        <f t="shared" si="20"/>
        <v>-1.5382109852194908E-2</v>
      </c>
    </row>
    <row r="158" spans="2:6" x14ac:dyDescent="0.35">
      <c r="B158" s="19">
        <v>38212</v>
      </c>
      <c r="C158" s="20">
        <f t="shared" si="18"/>
        <v>2004</v>
      </c>
      <c r="D158" s="20">
        <f t="shared" si="19"/>
        <v>82004</v>
      </c>
      <c r="E158" s="20">
        <v>1307.82</v>
      </c>
      <c r="F158" s="21">
        <f t="shared" si="20"/>
        <v>2.5954651377500426E-3</v>
      </c>
    </row>
    <row r="159" spans="2:6" x14ac:dyDescent="0.35">
      <c r="B159" s="19">
        <v>38215</v>
      </c>
      <c r="C159" s="20">
        <f t="shared" si="18"/>
        <v>2004</v>
      </c>
      <c r="D159" s="20">
        <f t="shared" si="19"/>
        <v>82004</v>
      </c>
      <c r="E159" s="20">
        <v>1326.84</v>
      </c>
      <c r="F159" s="21">
        <f t="shared" si="20"/>
        <v>1.4438546473834416E-2</v>
      </c>
    </row>
    <row r="160" spans="2:6" x14ac:dyDescent="0.35">
      <c r="B160" s="19">
        <v>38216</v>
      </c>
      <c r="C160" s="20">
        <f t="shared" si="18"/>
        <v>2004</v>
      </c>
      <c r="D160" s="20">
        <f t="shared" si="19"/>
        <v>82004</v>
      </c>
      <c r="E160" s="20">
        <v>1335.72</v>
      </c>
      <c r="F160" s="21">
        <f t="shared" si="20"/>
        <v>6.6702969508240324E-3</v>
      </c>
    </row>
    <row r="161" spans="2:6" x14ac:dyDescent="0.35">
      <c r="B161" s="19">
        <v>38217</v>
      </c>
      <c r="C161" s="20">
        <f t="shared" si="18"/>
        <v>2004</v>
      </c>
      <c r="D161" s="20">
        <f t="shared" si="19"/>
        <v>82004</v>
      </c>
      <c r="E161" s="20">
        <v>1363.73</v>
      </c>
      <c r="F161" s="21">
        <f t="shared" si="20"/>
        <v>2.0753120302060776E-2</v>
      </c>
    </row>
    <row r="162" spans="2:6" x14ac:dyDescent="0.35">
      <c r="B162" s="19">
        <v>38218</v>
      </c>
      <c r="C162" s="20">
        <f t="shared" si="18"/>
        <v>2004</v>
      </c>
      <c r="D162" s="20">
        <f t="shared" si="19"/>
        <v>82004</v>
      </c>
      <c r="E162" s="20">
        <v>1353.24</v>
      </c>
      <c r="F162" s="21">
        <f t="shared" si="20"/>
        <v>-7.7218755629989951E-3</v>
      </c>
    </row>
    <row r="163" spans="2:6" x14ac:dyDescent="0.35">
      <c r="B163" s="19">
        <v>38219</v>
      </c>
      <c r="C163" s="20">
        <f t="shared" si="18"/>
        <v>2004</v>
      </c>
      <c r="D163" s="20">
        <f t="shared" si="19"/>
        <v>82004</v>
      </c>
      <c r="E163" s="20">
        <v>1366.73</v>
      </c>
      <c r="F163" s="21">
        <f t="shared" si="20"/>
        <v>9.9193083817751167E-3</v>
      </c>
    </row>
    <row r="164" spans="2:6" x14ac:dyDescent="0.35">
      <c r="B164" s="19">
        <v>38222</v>
      </c>
      <c r="C164" s="20">
        <f t="shared" si="18"/>
        <v>2004</v>
      </c>
      <c r="D164" s="20">
        <f t="shared" si="19"/>
        <v>82004</v>
      </c>
      <c r="E164" s="20">
        <v>1370.9</v>
      </c>
      <c r="F164" s="21">
        <f t="shared" si="20"/>
        <v>3.0464330278829146E-3</v>
      </c>
    </row>
    <row r="165" spans="2:6" x14ac:dyDescent="0.35">
      <c r="B165" s="19">
        <v>38223</v>
      </c>
      <c r="C165" s="20">
        <f t="shared" si="18"/>
        <v>2004</v>
      </c>
      <c r="D165" s="20">
        <f t="shared" si="19"/>
        <v>82004</v>
      </c>
      <c r="E165" s="20">
        <v>1369.78</v>
      </c>
      <c r="F165" s="21">
        <f t="shared" si="20"/>
        <v>-8.1731545627160859E-4</v>
      </c>
    </row>
    <row r="166" spans="2:6" x14ac:dyDescent="0.35">
      <c r="B166" s="19">
        <v>38224</v>
      </c>
      <c r="C166" s="20">
        <f t="shared" si="18"/>
        <v>2004</v>
      </c>
      <c r="D166" s="20">
        <f t="shared" si="19"/>
        <v>82004</v>
      </c>
      <c r="E166" s="20">
        <v>1389.17</v>
      </c>
      <c r="F166" s="21">
        <f t="shared" si="20"/>
        <v>1.4056303488473544E-2</v>
      </c>
    </row>
    <row r="167" spans="2:6" x14ac:dyDescent="0.35">
      <c r="B167" s="19">
        <v>38225</v>
      </c>
      <c r="C167" s="20">
        <f t="shared" si="18"/>
        <v>2004</v>
      </c>
      <c r="D167" s="20">
        <f t="shared" si="19"/>
        <v>82004</v>
      </c>
      <c r="E167" s="20">
        <v>1383.98</v>
      </c>
      <c r="F167" s="21">
        <f t="shared" si="20"/>
        <v>-3.7430402679084892E-3</v>
      </c>
    </row>
    <row r="168" spans="2:6" x14ac:dyDescent="0.35">
      <c r="B168" s="19">
        <v>38226</v>
      </c>
      <c r="C168" s="20">
        <f t="shared" si="18"/>
        <v>2004</v>
      </c>
      <c r="D168" s="20">
        <f t="shared" si="19"/>
        <v>82004</v>
      </c>
      <c r="E168" s="20">
        <v>1388.56</v>
      </c>
      <c r="F168" s="21">
        <f t="shared" si="20"/>
        <v>3.3038327064781534E-3</v>
      </c>
    </row>
    <row r="169" spans="2:6" x14ac:dyDescent="0.35">
      <c r="B169" s="19">
        <v>38229</v>
      </c>
      <c r="C169" s="20">
        <f t="shared" si="18"/>
        <v>2004</v>
      </c>
      <c r="D169" s="20">
        <f t="shared" si="19"/>
        <v>82004</v>
      </c>
      <c r="E169" s="20">
        <v>1367.94</v>
      </c>
      <c r="F169" s="21">
        <f t="shared" si="20"/>
        <v>-1.4961280341115702E-2</v>
      </c>
    </row>
    <row r="170" spans="2:6" x14ac:dyDescent="0.35">
      <c r="B170" s="19">
        <v>38230</v>
      </c>
      <c r="C170" s="20">
        <f t="shared" si="18"/>
        <v>2004</v>
      </c>
      <c r="D170" s="20">
        <f t="shared" si="19"/>
        <v>82004</v>
      </c>
      <c r="E170" s="20">
        <v>1368.68</v>
      </c>
      <c r="F170" s="21">
        <f t="shared" si="20"/>
        <v>5.4081313301522287E-4</v>
      </c>
    </row>
    <row r="171" spans="2:6" x14ac:dyDescent="0.35">
      <c r="B171" s="19">
        <v>38231</v>
      </c>
      <c r="C171" s="20">
        <f t="shared" si="18"/>
        <v>2004</v>
      </c>
      <c r="D171" s="20">
        <f t="shared" si="19"/>
        <v>92004</v>
      </c>
      <c r="E171" s="20">
        <v>1377.96</v>
      </c>
      <c r="F171" s="21">
        <f t="shared" si="20"/>
        <v>6.7573728715724368E-3</v>
      </c>
    </row>
    <row r="172" spans="2:6" x14ac:dyDescent="0.35">
      <c r="B172" s="19">
        <v>38232</v>
      </c>
      <c r="C172" s="20">
        <f t="shared" si="18"/>
        <v>2004</v>
      </c>
      <c r="D172" s="20">
        <f t="shared" si="19"/>
        <v>92004</v>
      </c>
      <c r="E172" s="20">
        <v>1398.34</v>
      </c>
      <c r="F172" s="21">
        <f t="shared" si="20"/>
        <v>1.4681674226186537E-2</v>
      </c>
    </row>
    <row r="173" spans="2:6" x14ac:dyDescent="0.35">
      <c r="B173" s="19">
        <v>38233</v>
      </c>
      <c r="C173" s="20">
        <f t="shared" si="18"/>
        <v>2004</v>
      </c>
      <c r="D173" s="20">
        <f t="shared" si="19"/>
        <v>92004</v>
      </c>
      <c r="E173" s="20">
        <v>1371.82</v>
      </c>
      <c r="F173" s="21">
        <f t="shared" si="20"/>
        <v>-1.9147493458592107E-2</v>
      </c>
    </row>
    <row r="174" spans="2:6" x14ac:dyDescent="0.35">
      <c r="B174" s="19">
        <v>38237</v>
      </c>
      <c r="C174" s="20">
        <f t="shared" si="18"/>
        <v>2004</v>
      </c>
      <c r="D174" s="20">
        <f t="shared" si="19"/>
        <v>92004</v>
      </c>
      <c r="E174" s="20">
        <v>1381.84</v>
      </c>
      <c r="F174" s="21">
        <f t="shared" si="20"/>
        <v>7.2776190413362902E-3</v>
      </c>
    </row>
    <row r="175" spans="2:6" x14ac:dyDescent="0.35">
      <c r="B175" s="19">
        <v>38238</v>
      </c>
      <c r="C175" s="20">
        <f t="shared" si="18"/>
        <v>2004</v>
      </c>
      <c r="D175" s="20">
        <f t="shared" si="19"/>
        <v>92004</v>
      </c>
      <c r="E175" s="20">
        <v>1376.77</v>
      </c>
      <c r="F175" s="21">
        <f t="shared" si="20"/>
        <v>-3.6757683822734003E-3</v>
      </c>
    </row>
    <row r="176" spans="2:6" x14ac:dyDescent="0.35">
      <c r="B176" s="19">
        <v>38239</v>
      </c>
      <c r="C176" s="20">
        <f t="shared" si="18"/>
        <v>2004</v>
      </c>
      <c r="D176" s="20">
        <f t="shared" si="19"/>
        <v>92004</v>
      </c>
      <c r="E176" s="20">
        <v>1391.53</v>
      </c>
      <c r="F176" s="21">
        <f t="shared" si="20"/>
        <v>1.0663685198987603E-2</v>
      </c>
    </row>
    <row r="177" spans="2:6" x14ac:dyDescent="0.35">
      <c r="B177" s="19">
        <v>38240</v>
      </c>
      <c r="C177" s="20">
        <f t="shared" si="18"/>
        <v>2004</v>
      </c>
      <c r="D177" s="20">
        <f t="shared" si="19"/>
        <v>92004</v>
      </c>
      <c r="E177" s="20">
        <v>1413</v>
      </c>
      <c r="F177" s="21">
        <f t="shared" si="20"/>
        <v>1.5311242482784254E-2</v>
      </c>
    </row>
    <row r="178" spans="2:6" x14ac:dyDescent="0.35">
      <c r="B178" s="19">
        <v>38243</v>
      </c>
      <c r="C178" s="20">
        <f t="shared" si="18"/>
        <v>2004</v>
      </c>
      <c r="D178" s="20">
        <f t="shared" si="19"/>
        <v>92004</v>
      </c>
      <c r="E178" s="20">
        <v>1427.34</v>
      </c>
      <c r="F178" s="21">
        <f t="shared" si="20"/>
        <v>1.0097468500702533E-2</v>
      </c>
    </row>
    <row r="179" spans="2:6" x14ac:dyDescent="0.35">
      <c r="B179" s="19">
        <v>38244</v>
      </c>
      <c r="C179" s="20">
        <f t="shared" si="18"/>
        <v>2004</v>
      </c>
      <c r="D179" s="20">
        <f t="shared" si="19"/>
        <v>92004</v>
      </c>
      <c r="E179" s="20">
        <v>1434.37</v>
      </c>
      <c r="F179" s="21">
        <f t="shared" si="20"/>
        <v>4.9131562188244821E-3</v>
      </c>
    </row>
    <row r="180" spans="2:6" x14ac:dyDescent="0.35">
      <c r="B180" s="19">
        <v>38245</v>
      </c>
      <c r="C180" s="20">
        <f t="shared" si="18"/>
        <v>2004</v>
      </c>
      <c r="D180" s="20">
        <f t="shared" si="19"/>
        <v>92004</v>
      </c>
      <c r="E180" s="20">
        <v>1415.3</v>
      </c>
      <c r="F180" s="21">
        <f t="shared" si="20"/>
        <v>-1.3384205664261161E-2</v>
      </c>
    </row>
    <row r="181" spans="2:6" x14ac:dyDescent="0.35">
      <c r="B181" s="19">
        <v>38246</v>
      </c>
      <c r="C181" s="20">
        <f t="shared" si="18"/>
        <v>2004</v>
      </c>
      <c r="D181" s="20">
        <f t="shared" si="19"/>
        <v>92004</v>
      </c>
      <c r="E181" s="20">
        <v>1417.97</v>
      </c>
      <c r="F181" s="21">
        <f t="shared" si="20"/>
        <v>1.8847485699432951E-3</v>
      </c>
    </row>
    <row r="182" spans="2:6" x14ac:dyDescent="0.35">
      <c r="B182" s="19">
        <v>38247</v>
      </c>
      <c r="C182" s="20">
        <f t="shared" si="18"/>
        <v>2004</v>
      </c>
      <c r="D182" s="20">
        <f t="shared" si="19"/>
        <v>92004</v>
      </c>
      <c r="E182" s="20">
        <v>1426.3</v>
      </c>
      <c r="F182" s="21">
        <f t="shared" si="20"/>
        <v>5.8574072196399584E-3</v>
      </c>
    </row>
    <row r="183" spans="2:6" x14ac:dyDescent="0.35">
      <c r="B183" s="19">
        <v>38250</v>
      </c>
      <c r="C183" s="20">
        <f t="shared" si="18"/>
        <v>2004</v>
      </c>
      <c r="D183" s="20">
        <f t="shared" si="19"/>
        <v>92004</v>
      </c>
      <c r="E183" s="20">
        <v>1424.72</v>
      </c>
      <c r="F183" s="21">
        <f t="shared" si="20"/>
        <v>-1.1083753616262595E-3</v>
      </c>
    </row>
    <row r="184" spans="2:6" x14ac:dyDescent="0.35">
      <c r="B184" s="19">
        <v>38251</v>
      </c>
      <c r="C184" s="20">
        <f t="shared" si="18"/>
        <v>2004</v>
      </c>
      <c r="D184" s="20">
        <f t="shared" si="19"/>
        <v>92004</v>
      </c>
      <c r="E184" s="20">
        <v>1435.91</v>
      </c>
      <c r="F184" s="21">
        <f t="shared" si="20"/>
        <v>7.8234913816085903E-3</v>
      </c>
    </row>
    <row r="185" spans="2:6" x14ac:dyDescent="0.35">
      <c r="B185" s="19">
        <v>38252</v>
      </c>
      <c r="C185" s="20">
        <f t="shared" si="18"/>
        <v>2004</v>
      </c>
      <c r="D185" s="20">
        <f t="shared" si="19"/>
        <v>92004</v>
      </c>
      <c r="E185" s="20">
        <v>1404.22</v>
      </c>
      <c r="F185" s="21">
        <f t="shared" si="20"/>
        <v>-2.2316806082311052E-2</v>
      </c>
    </row>
    <row r="186" spans="2:6" x14ac:dyDescent="0.35">
      <c r="B186" s="19">
        <v>38253</v>
      </c>
      <c r="C186" s="20">
        <f t="shared" si="18"/>
        <v>2004</v>
      </c>
      <c r="D186" s="20">
        <f t="shared" si="19"/>
        <v>92004</v>
      </c>
      <c r="E186" s="20">
        <v>1405.77</v>
      </c>
      <c r="F186" s="21">
        <f t="shared" si="20"/>
        <v>1.1032068848672869E-3</v>
      </c>
    </row>
    <row r="187" spans="2:6" x14ac:dyDescent="0.35">
      <c r="B187" s="19">
        <v>38254</v>
      </c>
      <c r="C187" s="20">
        <f t="shared" si="18"/>
        <v>2004</v>
      </c>
      <c r="D187" s="20">
        <f t="shared" si="19"/>
        <v>92004</v>
      </c>
      <c r="E187" s="20">
        <v>1399.05</v>
      </c>
      <c r="F187" s="21">
        <f t="shared" si="20"/>
        <v>-4.7917605109330484E-3</v>
      </c>
    </row>
    <row r="188" spans="2:6" x14ac:dyDescent="0.35">
      <c r="B188" s="19">
        <v>38257</v>
      </c>
      <c r="C188" s="20">
        <f t="shared" si="18"/>
        <v>2004</v>
      </c>
      <c r="D188" s="20">
        <f t="shared" si="19"/>
        <v>92004</v>
      </c>
      <c r="E188" s="20">
        <v>1385.55</v>
      </c>
      <c r="F188" s="21">
        <f t="shared" si="20"/>
        <v>-9.696262134253425E-3</v>
      </c>
    </row>
    <row r="189" spans="2:6" x14ac:dyDescent="0.35">
      <c r="B189" s="19">
        <v>38258</v>
      </c>
      <c r="C189" s="20">
        <f t="shared" si="18"/>
        <v>2004</v>
      </c>
      <c r="D189" s="20">
        <f t="shared" si="19"/>
        <v>92004</v>
      </c>
      <c r="E189" s="20">
        <v>1389.7</v>
      </c>
      <c r="F189" s="21">
        <f t="shared" si="20"/>
        <v>2.9907237858075673E-3</v>
      </c>
    </row>
    <row r="190" spans="2:6" x14ac:dyDescent="0.35">
      <c r="B190" s="19">
        <v>38259</v>
      </c>
      <c r="C190" s="20">
        <f t="shared" si="18"/>
        <v>2004</v>
      </c>
      <c r="D190" s="20">
        <f t="shared" si="19"/>
        <v>92004</v>
      </c>
      <c r="E190" s="20">
        <v>1410.86</v>
      </c>
      <c r="F190" s="21">
        <f t="shared" si="20"/>
        <v>1.5111551026551071E-2</v>
      </c>
    </row>
    <row r="191" spans="2:6" x14ac:dyDescent="0.35">
      <c r="B191" s="19">
        <v>38260</v>
      </c>
      <c r="C191" s="20">
        <f t="shared" si="18"/>
        <v>2004</v>
      </c>
      <c r="D191" s="20">
        <f t="shared" si="19"/>
        <v>92004</v>
      </c>
      <c r="E191" s="20">
        <v>1412.74</v>
      </c>
      <c r="F191" s="21">
        <f t="shared" si="20"/>
        <v>1.3316335726086734E-3</v>
      </c>
    </row>
    <row r="192" spans="2:6" x14ac:dyDescent="0.35">
      <c r="B192" s="19">
        <v>38261</v>
      </c>
      <c r="C192" s="20">
        <f t="shared" si="18"/>
        <v>2004</v>
      </c>
      <c r="D192" s="20">
        <f t="shared" si="19"/>
        <v>102004</v>
      </c>
      <c r="E192" s="20">
        <v>1452.94</v>
      </c>
      <c r="F192" s="21">
        <f t="shared" si="20"/>
        <v>2.8058008751229411E-2</v>
      </c>
    </row>
    <row r="193" spans="2:6" x14ac:dyDescent="0.35">
      <c r="B193" s="19">
        <v>38264</v>
      </c>
      <c r="C193" s="20">
        <f t="shared" si="18"/>
        <v>2004</v>
      </c>
      <c r="D193" s="20">
        <f t="shared" si="19"/>
        <v>102004</v>
      </c>
      <c r="E193" s="20">
        <v>1459.01</v>
      </c>
      <c r="F193" s="21">
        <f t="shared" si="20"/>
        <v>4.1690336659670332E-3</v>
      </c>
    </row>
    <row r="194" spans="2:6" x14ac:dyDescent="0.35">
      <c r="B194" s="19">
        <v>38265</v>
      </c>
      <c r="C194" s="20">
        <f t="shared" si="18"/>
        <v>2004</v>
      </c>
      <c r="D194" s="20">
        <f t="shared" si="19"/>
        <v>102004</v>
      </c>
      <c r="E194" s="20">
        <v>1461.76</v>
      </c>
      <c r="F194" s="21">
        <f t="shared" si="20"/>
        <v>1.883065638588645E-3</v>
      </c>
    </row>
    <row r="195" spans="2:6" x14ac:dyDescent="0.35">
      <c r="B195" s="19">
        <v>38266</v>
      </c>
      <c r="C195" s="20">
        <f t="shared" ref="C195:C258" si="21">+YEAR(B195)</f>
        <v>2004</v>
      </c>
      <c r="D195" s="20">
        <f t="shared" ref="D195:D258" si="22">+MONTH(B195)*10000+YEAR(B195)</f>
        <v>102004</v>
      </c>
      <c r="E195" s="20">
        <v>1474.36</v>
      </c>
      <c r="F195" s="21">
        <f t="shared" si="20"/>
        <v>8.582808160245866E-3</v>
      </c>
    </row>
    <row r="196" spans="2:6" x14ac:dyDescent="0.35">
      <c r="B196" s="19">
        <v>38267</v>
      </c>
      <c r="C196" s="20">
        <f t="shared" si="21"/>
        <v>2004</v>
      </c>
      <c r="D196" s="20">
        <f t="shared" si="22"/>
        <v>102004</v>
      </c>
      <c r="E196" s="20">
        <v>1455.77</v>
      </c>
      <c r="F196" s="21">
        <f t="shared" si="20"/>
        <v>-1.2689027062168909E-2</v>
      </c>
    </row>
    <row r="197" spans="2:6" x14ac:dyDescent="0.35">
      <c r="B197" s="19">
        <v>38268</v>
      </c>
      <c r="C197" s="20">
        <f t="shared" si="21"/>
        <v>2004</v>
      </c>
      <c r="D197" s="20">
        <f t="shared" si="22"/>
        <v>102004</v>
      </c>
      <c r="E197" s="20">
        <v>1430.96</v>
      </c>
      <c r="F197" s="21">
        <f t="shared" ref="F197:F260" si="23">LN(E197/E196)</f>
        <v>-1.7189422560567977E-2</v>
      </c>
    </row>
    <row r="198" spans="2:6" x14ac:dyDescent="0.35">
      <c r="B198" s="19">
        <v>38271</v>
      </c>
      <c r="C198" s="20">
        <f t="shared" si="21"/>
        <v>2004</v>
      </c>
      <c r="D198" s="20">
        <f t="shared" si="22"/>
        <v>102004</v>
      </c>
      <c r="E198" s="20">
        <v>1437.73</v>
      </c>
      <c r="F198" s="21">
        <f t="shared" si="23"/>
        <v>4.7199331878803579E-3</v>
      </c>
    </row>
    <row r="199" spans="2:6" x14ac:dyDescent="0.35">
      <c r="B199" s="19">
        <v>38272</v>
      </c>
      <c r="C199" s="20">
        <f t="shared" si="21"/>
        <v>2004</v>
      </c>
      <c r="D199" s="20">
        <f t="shared" si="22"/>
        <v>102004</v>
      </c>
      <c r="E199" s="20">
        <v>1435</v>
      </c>
      <c r="F199" s="21">
        <f t="shared" si="23"/>
        <v>-1.9006316791492395E-3</v>
      </c>
    </row>
    <row r="200" spans="2:6" x14ac:dyDescent="0.35">
      <c r="B200" s="19">
        <v>38273</v>
      </c>
      <c r="C200" s="20">
        <f t="shared" si="21"/>
        <v>2004</v>
      </c>
      <c r="D200" s="20">
        <f t="shared" si="22"/>
        <v>102004</v>
      </c>
      <c r="E200" s="20">
        <v>1434.46</v>
      </c>
      <c r="F200" s="21">
        <f t="shared" si="23"/>
        <v>-3.7637744131277436E-4</v>
      </c>
    </row>
    <row r="201" spans="2:6" x14ac:dyDescent="0.35">
      <c r="B201" s="19">
        <v>38274</v>
      </c>
      <c r="C201" s="20">
        <f t="shared" si="21"/>
        <v>2004</v>
      </c>
      <c r="D201" s="20">
        <f t="shared" si="22"/>
        <v>102004</v>
      </c>
      <c r="E201" s="20">
        <v>1425.21</v>
      </c>
      <c r="F201" s="21">
        <f t="shared" si="23"/>
        <v>-6.4693004862641781E-3</v>
      </c>
    </row>
    <row r="202" spans="2:6" x14ac:dyDescent="0.35">
      <c r="B202" s="19">
        <v>38275</v>
      </c>
      <c r="C202" s="20">
        <f t="shared" si="21"/>
        <v>2004</v>
      </c>
      <c r="D202" s="20">
        <f t="shared" si="22"/>
        <v>102004</v>
      </c>
      <c r="E202" s="20">
        <v>1430.98</v>
      </c>
      <c r="F202" s="21">
        <f t="shared" si="23"/>
        <v>4.0403529522464272E-3</v>
      </c>
    </row>
    <row r="203" spans="2:6" x14ac:dyDescent="0.35">
      <c r="B203" s="19">
        <v>38278</v>
      </c>
      <c r="C203" s="20">
        <f t="shared" si="21"/>
        <v>2004</v>
      </c>
      <c r="D203" s="20">
        <f t="shared" si="22"/>
        <v>102004</v>
      </c>
      <c r="E203" s="20">
        <v>1457.31</v>
      </c>
      <c r="F203" s="21">
        <f t="shared" si="23"/>
        <v>1.8232746302794395E-2</v>
      </c>
    </row>
    <row r="204" spans="2:6" x14ac:dyDescent="0.35">
      <c r="B204" s="19">
        <v>38279</v>
      </c>
      <c r="C204" s="20">
        <f t="shared" si="21"/>
        <v>2004</v>
      </c>
      <c r="D204" s="20">
        <f t="shared" si="22"/>
        <v>102004</v>
      </c>
      <c r="E204" s="20">
        <v>1443.8</v>
      </c>
      <c r="F204" s="21">
        <f t="shared" si="23"/>
        <v>-9.3137438161247157E-3</v>
      </c>
    </row>
    <row r="205" spans="2:6" x14ac:dyDescent="0.35">
      <c r="B205" s="19">
        <v>38280</v>
      </c>
      <c r="C205" s="20">
        <f t="shared" si="21"/>
        <v>2004</v>
      </c>
      <c r="D205" s="20">
        <f t="shared" si="22"/>
        <v>102004</v>
      </c>
      <c r="E205" s="20">
        <v>1452.26</v>
      </c>
      <c r="F205" s="21">
        <f t="shared" si="23"/>
        <v>5.8424370106322778E-3</v>
      </c>
    </row>
    <row r="206" spans="2:6" x14ac:dyDescent="0.35">
      <c r="B206" s="19">
        <v>38281</v>
      </c>
      <c r="C206" s="20">
        <f t="shared" si="21"/>
        <v>2004</v>
      </c>
      <c r="D206" s="20">
        <f t="shared" si="22"/>
        <v>102004</v>
      </c>
      <c r="E206" s="20">
        <v>1474.79</v>
      </c>
      <c r="F206" s="21">
        <f t="shared" si="23"/>
        <v>1.539464304089069E-2</v>
      </c>
    </row>
    <row r="207" spans="2:6" x14ac:dyDescent="0.35">
      <c r="B207" s="19">
        <v>38282</v>
      </c>
      <c r="C207" s="20">
        <f t="shared" si="21"/>
        <v>2004</v>
      </c>
      <c r="D207" s="20">
        <f t="shared" si="22"/>
        <v>102004</v>
      </c>
      <c r="E207" s="20">
        <v>1438.25</v>
      </c>
      <c r="F207" s="21">
        <f t="shared" si="23"/>
        <v>-2.5088510013180673E-2</v>
      </c>
    </row>
    <row r="208" spans="2:6" x14ac:dyDescent="0.35">
      <c r="B208" s="19">
        <v>38285</v>
      </c>
      <c r="C208" s="20">
        <f t="shared" si="21"/>
        <v>2004</v>
      </c>
      <c r="D208" s="20">
        <f t="shared" si="22"/>
        <v>102004</v>
      </c>
      <c r="E208" s="20">
        <v>1432.57</v>
      </c>
      <c r="F208" s="21">
        <f t="shared" si="23"/>
        <v>-3.9570627288474814E-3</v>
      </c>
    </row>
    <row r="209" spans="2:6" x14ac:dyDescent="0.35">
      <c r="B209" s="19">
        <v>38286</v>
      </c>
      <c r="C209" s="20">
        <f t="shared" si="21"/>
        <v>2004</v>
      </c>
      <c r="D209" s="20">
        <f t="shared" si="22"/>
        <v>102004</v>
      </c>
      <c r="E209" s="20">
        <v>1442.14</v>
      </c>
      <c r="F209" s="21">
        <f t="shared" si="23"/>
        <v>6.6580874963054282E-3</v>
      </c>
    </row>
    <row r="210" spans="2:6" x14ac:dyDescent="0.35">
      <c r="B210" s="19">
        <v>38287</v>
      </c>
      <c r="C210" s="20">
        <f t="shared" si="21"/>
        <v>2004</v>
      </c>
      <c r="D210" s="20">
        <f t="shared" si="22"/>
        <v>102004</v>
      </c>
      <c r="E210" s="20">
        <v>1480.03</v>
      </c>
      <c r="F210" s="21">
        <f t="shared" si="23"/>
        <v>2.593423631213123E-2</v>
      </c>
    </row>
    <row r="211" spans="2:6" x14ac:dyDescent="0.35">
      <c r="B211" s="19">
        <v>38288</v>
      </c>
      <c r="C211" s="20">
        <f t="shared" si="21"/>
        <v>2004</v>
      </c>
      <c r="D211" s="20">
        <f t="shared" si="22"/>
        <v>102004</v>
      </c>
      <c r="E211" s="20">
        <v>1487.12</v>
      </c>
      <c r="F211" s="21">
        <f t="shared" si="23"/>
        <v>4.7790057758966293E-3</v>
      </c>
    </row>
    <row r="212" spans="2:6" x14ac:dyDescent="0.35">
      <c r="B212" s="19">
        <v>38289</v>
      </c>
      <c r="C212" s="20">
        <f t="shared" si="21"/>
        <v>2004</v>
      </c>
      <c r="D212" s="20">
        <f t="shared" si="22"/>
        <v>102004</v>
      </c>
      <c r="E212" s="20">
        <v>1486.72</v>
      </c>
      <c r="F212" s="21">
        <f t="shared" si="23"/>
        <v>-2.6901245689886472E-4</v>
      </c>
    </row>
    <row r="213" spans="2:6" x14ac:dyDescent="0.35">
      <c r="B213" s="19">
        <v>38292</v>
      </c>
      <c r="C213" s="20">
        <f t="shared" si="21"/>
        <v>2004</v>
      </c>
      <c r="D213" s="20">
        <f t="shared" si="22"/>
        <v>112004</v>
      </c>
      <c r="E213" s="20">
        <v>1488.79</v>
      </c>
      <c r="F213" s="21">
        <f t="shared" si="23"/>
        <v>1.391358344578812E-3</v>
      </c>
    </row>
    <row r="214" spans="2:6" x14ac:dyDescent="0.35">
      <c r="B214" s="19">
        <v>38293</v>
      </c>
      <c r="C214" s="20">
        <f t="shared" si="21"/>
        <v>2004</v>
      </c>
      <c r="D214" s="20">
        <f t="shared" si="22"/>
        <v>112004</v>
      </c>
      <c r="E214" s="20">
        <v>1494.83</v>
      </c>
      <c r="F214" s="21">
        <f t="shared" si="23"/>
        <v>4.0487784978939954E-3</v>
      </c>
    </row>
    <row r="215" spans="2:6" x14ac:dyDescent="0.35">
      <c r="B215" s="19">
        <v>38294</v>
      </c>
      <c r="C215" s="20">
        <f t="shared" si="21"/>
        <v>2004</v>
      </c>
      <c r="D215" s="20">
        <f t="shared" si="22"/>
        <v>112004</v>
      </c>
      <c r="E215" s="20">
        <v>1503.89</v>
      </c>
      <c r="F215" s="21">
        <f t="shared" si="23"/>
        <v>6.0425965527145615E-3</v>
      </c>
    </row>
    <row r="216" spans="2:6" x14ac:dyDescent="0.35">
      <c r="B216" s="19">
        <v>38295</v>
      </c>
      <c r="C216" s="20">
        <f t="shared" si="21"/>
        <v>2004</v>
      </c>
      <c r="D216" s="20">
        <f t="shared" si="22"/>
        <v>112004</v>
      </c>
      <c r="E216" s="20">
        <v>1516.2</v>
      </c>
      <c r="F216" s="21">
        <f t="shared" si="23"/>
        <v>8.1521200850263962E-3</v>
      </c>
    </row>
    <row r="217" spans="2:6" x14ac:dyDescent="0.35">
      <c r="B217" s="19">
        <v>38296</v>
      </c>
      <c r="C217" s="20">
        <f t="shared" si="21"/>
        <v>2004</v>
      </c>
      <c r="D217" s="20">
        <f t="shared" si="22"/>
        <v>112004</v>
      </c>
      <c r="E217" s="20">
        <v>1525.24</v>
      </c>
      <c r="F217" s="21">
        <f t="shared" si="23"/>
        <v>5.944570086020012E-3</v>
      </c>
    </row>
    <row r="218" spans="2:6" x14ac:dyDescent="0.35">
      <c r="B218" s="19">
        <v>38299</v>
      </c>
      <c r="C218" s="20">
        <f t="shared" si="21"/>
        <v>2004</v>
      </c>
      <c r="D218" s="20">
        <f t="shared" si="22"/>
        <v>112004</v>
      </c>
      <c r="E218" s="20">
        <v>1527.13</v>
      </c>
      <c r="F218" s="21">
        <f t="shared" si="23"/>
        <v>1.2383821368580497E-3</v>
      </c>
    </row>
    <row r="219" spans="2:6" x14ac:dyDescent="0.35">
      <c r="B219" s="19">
        <v>38300</v>
      </c>
      <c r="C219" s="20">
        <f t="shared" si="21"/>
        <v>2004</v>
      </c>
      <c r="D219" s="20">
        <f t="shared" si="22"/>
        <v>112004</v>
      </c>
      <c r="E219" s="20">
        <v>1527</v>
      </c>
      <c r="F219" s="21">
        <f t="shared" si="23"/>
        <v>-8.5130626449232542E-5</v>
      </c>
    </row>
    <row r="220" spans="2:6" x14ac:dyDescent="0.35">
      <c r="B220" s="19">
        <v>38301</v>
      </c>
      <c r="C220" s="20">
        <f t="shared" si="21"/>
        <v>2004</v>
      </c>
      <c r="D220" s="20">
        <f t="shared" si="22"/>
        <v>112004</v>
      </c>
      <c r="E220" s="20">
        <v>1517.06</v>
      </c>
      <c r="F220" s="21">
        <f t="shared" si="23"/>
        <v>-6.53077490538111E-3</v>
      </c>
    </row>
    <row r="221" spans="2:6" x14ac:dyDescent="0.35">
      <c r="B221" s="19">
        <v>38302</v>
      </c>
      <c r="C221" s="20">
        <f t="shared" si="21"/>
        <v>2004</v>
      </c>
      <c r="D221" s="20">
        <f t="shared" si="22"/>
        <v>112004</v>
      </c>
      <c r="E221" s="20">
        <v>1541.7</v>
      </c>
      <c r="F221" s="21">
        <f t="shared" si="23"/>
        <v>1.6111452353042212E-2</v>
      </c>
    </row>
    <row r="222" spans="2:6" x14ac:dyDescent="0.35">
      <c r="B222" s="19">
        <v>38303</v>
      </c>
      <c r="C222" s="20">
        <f t="shared" si="21"/>
        <v>2004</v>
      </c>
      <c r="D222" s="20">
        <f t="shared" si="22"/>
        <v>112004</v>
      </c>
      <c r="E222" s="20">
        <v>1558.41</v>
      </c>
      <c r="F222" s="21">
        <f t="shared" si="23"/>
        <v>1.0780367039171573E-2</v>
      </c>
    </row>
    <row r="223" spans="2:6" x14ac:dyDescent="0.35">
      <c r="B223" s="19">
        <v>38306</v>
      </c>
      <c r="C223" s="20">
        <f t="shared" si="21"/>
        <v>2004</v>
      </c>
      <c r="D223" s="20">
        <f t="shared" si="22"/>
        <v>112004</v>
      </c>
      <c r="E223" s="20">
        <v>1560.96</v>
      </c>
      <c r="F223" s="21">
        <f t="shared" si="23"/>
        <v>1.6349458820355213E-3</v>
      </c>
    </row>
    <row r="224" spans="2:6" x14ac:dyDescent="0.35">
      <c r="B224" s="19">
        <v>38307</v>
      </c>
      <c r="C224" s="20">
        <f t="shared" si="21"/>
        <v>2004</v>
      </c>
      <c r="D224" s="20">
        <f t="shared" si="22"/>
        <v>112004</v>
      </c>
      <c r="E224" s="20">
        <v>1548.53</v>
      </c>
      <c r="F224" s="21">
        <f t="shared" si="23"/>
        <v>-7.9949227745663067E-3</v>
      </c>
    </row>
    <row r="225" spans="2:6" x14ac:dyDescent="0.35">
      <c r="B225" s="19">
        <v>38308</v>
      </c>
      <c r="C225" s="20">
        <f t="shared" si="21"/>
        <v>2004</v>
      </c>
      <c r="D225" s="20">
        <f t="shared" si="22"/>
        <v>112004</v>
      </c>
      <c r="E225" s="20">
        <v>1571.12</v>
      </c>
      <c r="F225" s="21">
        <f t="shared" si="23"/>
        <v>1.4482646994032969E-2</v>
      </c>
    </row>
    <row r="226" spans="2:6" x14ac:dyDescent="0.35">
      <c r="B226" s="19">
        <v>38309</v>
      </c>
      <c r="C226" s="20">
        <f t="shared" si="21"/>
        <v>2004</v>
      </c>
      <c r="D226" s="20">
        <f t="shared" si="22"/>
        <v>112004</v>
      </c>
      <c r="E226" s="20">
        <v>1580.81</v>
      </c>
      <c r="F226" s="21">
        <f t="shared" si="23"/>
        <v>6.1486330775584611E-3</v>
      </c>
    </row>
    <row r="227" spans="2:6" x14ac:dyDescent="0.35">
      <c r="B227" s="19">
        <v>38310</v>
      </c>
      <c r="C227" s="20">
        <f t="shared" si="21"/>
        <v>2004</v>
      </c>
      <c r="D227" s="20">
        <f t="shared" si="22"/>
        <v>112004</v>
      </c>
      <c r="E227" s="20">
        <v>1552.11</v>
      </c>
      <c r="F227" s="21">
        <f t="shared" si="23"/>
        <v>-1.8322078364307749E-2</v>
      </c>
    </row>
    <row r="228" spans="2:6" x14ac:dyDescent="0.35">
      <c r="B228" s="19">
        <v>38313</v>
      </c>
      <c r="C228" s="20">
        <f t="shared" si="21"/>
        <v>2004</v>
      </c>
      <c r="D228" s="20">
        <f t="shared" si="22"/>
        <v>112004</v>
      </c>
      <c r="E228" s="20">
        <v>1568.28</v>
      </c>
      <c r="F228" s="21">
        <f t="shared" si="23"/>
        <v>1.0364181876726518E-2</v>
      </c>
    </row>
    <row r="229" spans="2:6" x14ac:dyDescent="0.35">
      <c r="B229" s="19">
        <v>38314</v>
      </c>
      <c r="C229" s="20">
        <f t="shared" si="21"/>
        <v>2004</v>
      </c>
      <c r="D229" s="20">
        <f t="shared" si="22"/>
        <v>112004</v>
      </c>
      <c r="E229" s="20">
        <v>1562.6</v>
      </c>
      <c r="F229" s="21">
        <f t="shared" si="23"/>
        <v>-3.6283768343009924E-3</v>
      </c>
    </row>
    <row r="230" spans="2:6" x14ac:dyDescent="0.35">
      <c r="B230" s="19">
        <v>38315</v>
      </c>
      <c r="C230" s="20">
        <f t="shared" si="21"/>
        <v>2004</v>
      </c>
      <c r="D230" s="20">
        <f t="shared" si="22"/>
        <v>112004</v>
      </c>
      <c r="E230" s="20">
        <v>1582.55</v>
      </c>
      <c r="F230" s="21">
        <f t="shared" si="23"/>
        <v>1.2686369533176924E-2</v>
      </c>
    </row>
    <row r="231" spans="2:6" x14ac:dyDescent="0.35">
      <c r="B231" s="19">
        <v>38317</v>
      </c>
      <c r="C231" s="20">
        <f t="shared" si="21"/>
        <v>2004</v>
      </c>
      <c r="D231" s="20">
        <f t="shared" si="22"/>
        <v>112004</v>
      </c>
      <c r="E231" s="20">
        <v>1578.26</v>
      </c>
      <c r="F231" s="21">
        <f t="shared" si="23"/>
        <v>-2.7144957363674106E-3</v>
      </c>
    </row>
    <row r="232" spans="2:6" x14ac:dyDescent="0.35">
      <c r="B232" s="19">
        <v>38320</v>
      </c>
      <c r="C232" s="20">
        <f t="shared" si="21"/>
        <v>2004</v>
      </c>
      <c r="D232" s="20">
        <f t="shared" si="22"/>
        <v>112004</v>
      </c>
      <c r="E232" s="20">
        <v>1580.44</v>
      </c>
      <c r="F232" s="21">
        <f t="shared" si="23"/>
        <v>1.3803149055775107E-3</v>
      </c>
    </row>
    <row r="233" spans="2:6" x14ac:dyDescent="0.35">
      <c r="B233" s="19">
        <v>38321</v>
      </c>
      <c r="C233" s="20">
        <f t="shared" si="21"/>
        <v>2004</v>
      </c>
      <c r="D233" s="20">
        <f t="shared" si="22"/>
        <v>112004</v>
      </c>
      <c r="E233" s="20">
        <v>1571.5</v>
      </c>
      <c r="F233" s="21">
        <f t="shared" si="23"/>
        <v>-5.6727120274086074E-3</v>
      </c>
    </row>
    <row r="234" spans="2:6" x14ac:dyDescent="0.35">
      <c r="B234" s="19">
        <v>38322</v>
      </c>
      <c r="C234" s="20">
        <f t="shared" si="21"/>
        <v>2004</v>
      </c>
      <c r="D234" s="20">
        <f t="shared" si="22"/>
        <v>122004</v>
      </c>
      <c r="E234" s="20">
        <v>1607.15</v>
      </c>
      <c r="F234" s="21">
        <f t="shared" si="23"/>
        <v>2.2431846774198499E-2</v>
      </c>
    </row>
    <row r="235" spans="2:6" x14ac:dyDescent="0.35">
      <c r="B235" s="19">
        <v>38323</v>
      </c>
      <c r="C235" s="20">
        <f t="shared" si="21"/>
        <v>2004</v>
      </c>
      <c r="D235" s="20">
        <f t="shared" si="22"/>
        <v>122004</v>
      </c>
      <c r="E235" s="20">
        <v>1613.15</v>
      </c>
      <c r="F235" s="21">
        <f t="shared" si="23"/>
        <v>3.7263652100097376E-3</v>
      </c>
    </row>
    <row r="236" spans="2:6" x14ac:dyDescent="0.35">
      <c r="B236" s="19">
        <v>38324</v>
      </c>
      <c r="C236" s="20">
        <f t="shared" si="21"/>
        <v>2004</v>
      </c>
      <c r="D236" s="20">
        <f t="shared" si="22"/>
        <v>122004</v>
      </c>
      <c r="E236" s="20">
        <v>1614.4</v>
      </c>
      <c r="F236" s="21">
        <f t="shared" si="23"/>
        <v>7.7458137751392072E-4</v>
      </c>
    </row>
    <row r="237" spans="2:6" x14ac:dyDescent="0.35">
      <c r="B237" s="19">
        <v>38327</v>
      </c>
      <c r="C237" s="20">
        <f t="shared" si="21"/>
        <v>2004</v>
      </c>
      <c r="D237" s="20">
        <f t="shared" si="22"/>
        <v>122004</v>
      </c>
      <c r="E237" s="20">
        <v>1619.59</v>
      </c>
      <c r="F237" s="21">
        <f t="shared" si="23"/>
        <v>3.2096601755593618E-3</v>
      </c>
    </row>
    <row r="238" spans="2:6" x14ac:dyDescent="0.35">
      <c r="B238" s="19">
        <v>38328</v>
      </c>
      <c r="C238" s="20">
        <f t="shared" si="21"/>
        <v>2004</v>
      </c>
      <c r="D238" s="20">
        <f t="shared" si="22"/>
        <v>122004</v>
      </c>
      <c r="E238" s="20">
        <v>1589.33</v>
      </c>
      <c r="F238" s="21">
        <f t="shared" si="23"/>
        <v>-1.8860487015463698E-2</v>
      </c>
    </row>
    <row r="239" spans="2:6" x14ac:dyDescent="0.35">
      <c r="B239" s="19">
        <v>38329</v>
      </c>
      <c r="C239" s="20">
        <f t="shared" si="21"/>
        <v>2004</v>
      </c>
      <c r="D239" s="20">
        <f t="shared" si="22"/>
        <v>122004</v>
      </c>
      <c r="E239" s="20">
        <v>1601.91</v>
      </c>
      <c r="F239" s="21">
        <f t="shared" si="23"/>
        <v>7.8841235154406865E-3</v>
      </c>
    </row>
    <row r="240" spans="2:6" x14ac:dyDescent="0.35">
      <c r="B240" s="19">
        <v>38330</v>
      </c>
      <c r="C240" s="20">
        <f t="shared" si="21"/>
        <v>2004</v>
      </c>
      <c r="D240" s="20">
        <f t="shared" si="22"/>
        <v>122004</v>
      </c>
      <c r="E240" s="20">
        <v>1609.79</v>
      </c>
      <c r="F240" s="21">
        <f t="shared" si="23"/>
        <v>4.9070684136628181E-3</v>
      </c>
    </row>
    <row r="241" spans="2:6" x14ac:dyDescent="0.35">
      <c r="B241" s="19">
        <v>38331</v>
      </c>
      <c r="C241" s="20">
        <f t="shared" si="21"/>
        <v>2004</v>
      </c>
      <c r="D241" s="20">
        <f t="shared" si="22"/>
        <v>122004</v>
      </c>
      <c r="E241" s="20">
        <v>1605.16</v>
      </c>
      <c r="F241" s="21">
        <f t="shared" si="23"/>
        <v>-2.8802956194730945E-3</v>
      </c>
    </row>
    <row r="242" spans="2:6" x14ac:dyDescent="0.35">
      <c r="B242" s="19">
        <v>38334</v>
      </c>
      <c r="C242" s="20">
        <f t="shared" si="21"/>
        <v>2004</v>
      </c>
      <c r="D242" s="20">
        <f t="shared" si="22"/>
        <v>122004</v>
      </c>
      <c r="E242" s="20">
        <v>1621.16</v>
      </c>
      <c r="F242" s="21">
        <f t="shared" si="23"/>
        <v>9.9185022990292953E-3</v>
      </c>
    </row>
    <row r="243" spans="2:6" x14ac:dyDescent="0.35">
      <c r="B243" s="19">
        <v>38335</v>
      </c>
      <c r="C243" s="20">
        <f t="shared" si="21"/>
        <v>2004</v>
      </c>
      <c r="D243" s="20">
        <f t="shared" si="22"/>
        <v>122004</v>
      </c>
      <c r="E243" s="20">
        <v>1627.46</v>
      </c>
      <c r="F243" s="21">
        <f t="shared" si="23"/>
        <v>3.8785748396259205E-3</v>
      </c>
    </row>
    <row r="244" spans="2:6" x14ac:dyDescent="0.35">
      <c r="B244" s="19">
        <v>38336</v>
      </c>
      <c r="C244" s="20">
        <f t="shared" si="21"/>
        <v>2004</v>
      </c>
      <c r="D244" s="20">
        <f t="shared" si="22"/>
        <v>122004</v>
      </c>
      <c r="E244" s="20">
        <v>1623.63</v>
      </c>
      <c r="F244" s="21">
        <f t="shared" si="23"/>
        <v>-2.3561339561877516E-3</v>
      </c>
    </row>
    <row r="245" spans="2:6" x14ac:dyDescent="0.35">
      <c r="B245" s="19">
        <v>38337</v>
      </c>
      <c r="C245" s="20">
        <f t="shared" si="21"/>
        <v>2004</v>
      </c>
      <c r="D245" s="20">
        <f t="shared" si="22"/>
        <v>122004</v>
      </c>
      <c r="E245" s="20">
        <v>1607.62</v>
      </c>
      <c r="F245" s="21">
        <f t="shared" si="23"/>
        <v>-9.9095588481820304E-3</v>
      </c>
    </row>
    <row r="246" spans="2:6" x14ac:dyDescent="0.35">
      <c r="B246" s="19">
        <v>38338</v>
      </c>
      <c r="C246" s="20">
        <f t="shared" si="21"/>
        <v>2004</v>
      </c>
      <c r="D246" s="20">
        <f t="shared" si="22"/>
        <v>122004</v>
      </c>
      <c r="E246" s="20">
        <v>1596.61</v>
      </c>
      <c r="F246" s="21">
        <f t="shared" si="23"/>
        <v>-6.8721929017397593E-3</v>
      </c>
    </row>
    <row r="247" spans="2:6" x14ac:dyDescent="0.35">
      <c r="B247" s="19">
        <v>38341</v>
      </c>
      <c r="C247" s="20">
        <f t="shared" si="21"/>
        <v>2004</v>
      </c>
      <c r="D247" s="20">
        <f t="shared" si="22"/>
        <v>122004</v>
      </c>
      <c r="E247" s="20">
        <v>1591.97</v>
      </c>
      <c r="F247" s="21">
        <f t="shared" si="23"/>
        <v>-2.91038849594849E-3</v>
      </c>
    </row>
    <row r="248" spans="2:6" x14ac:dyDescent="0.35">
      <c r="B248" s="19">
        <v>38342</v>
      </c>
      <c r="C248" s="20">
        <f t="shared" si="21"/>
        <v>2004</v>
      </c>
      <c r="D248" s="20">
        <f t="shared" si="22"/>
        <v>122004</v>
      </c>
      <c r="E248" s="20">
        <v>1609.26</v>
      </c>
      <c r="F248" s="21">
        <f t="shared" si="23"/>
        <v>1.0802202982629221E-2</v>
      </c>
    </row>
    <row r="249" spans="2:6" x14ac:dyDescent="0.35">
      <c r="B249" s="19">
        <v>38343</v>
      </c>
      <c r="C249" s="20">
        <f t="shared" si="21"/>
        <v>2004</v>
      </c>
      <c r="D249" s="20">
        <f t="shared" si="22"/>
        <v>122004</v>
      </c>
      <c r="E249" s="20">
        <v>1613.57</v>
      </c>
      <c r="F249" s="21">
        <f t="shared" si="23"/>
        <v>2.6746695106019827E-3</v>
      </c>
    </row>
    <row r="250" spans="2:6" x14ac:dyDescent="0.35">
      <c r="B250" s="19">
        <v>38344</v>
      </c>
      <c r="C250" s="20">
        <f t="shared" si="21"/>
        <v>2004</v>
      </c>
      <c r="D250" s="20">
        <f t="shared" si="22"/>
        <v>122004</v>
      </c>
      <c r="E250" s="20">
        <v>1613.77</v>
      </c>
      <c r="F250" s="21">
        <f t="shared" si="23"/>
        <v>1.2394107856996414E-4</v>
      </c>
    </row>
    <row r="251" spans="2:6" x14ac:dyDescent="0.35">
      <c r="B251" s="19">
        <v>38348</v>
      </c>
      <c r="C251" s="20">
        <f t="shared" si="21"/>
        <v>2004</v>
      </c>
      <c r="D251" s="20">
        <f t="shared" si="22"/>
        <v>122004</v>
      </c>
      <c r="E251" s="20">
        <v>1607.59</v>
      </c>
      <c r="F251" s="21">
        <f t="shared" si="23"/>
        <v>-3.8368934746195412E-3</v>
      </c>
    </row>
    <row r="252" spans="2:6" x14ac:dyDescent="0.35">
      <c r="B252" s="19">
        <v>38349</v>
      </c>
      <c r="C252" s="20">
        <f t="shared" si="21"/>
        <v>2004</v>
      </c>
      <c r="D252" s="20">
        <f t="shared" si="22"/>
        <v>122004</v>
      </c>
      <c r="E252" s="20">
        <v>1624.19</v>
      </c>
      <c r="F252" s="21">
        <f t="shared" si="23"/>
        <v>1.0273066849274993E-2</v>
      </c>
    </row>
    <row r="253" spans="2:6" x14ac:dyDescent="0.35">
      <c r="B253" s="19">
        <v>38350</v>
      </c>
      <c r="C253" s="20">
        <f t="shared" si="21"/>
        <v>2004</v>
      </c>
      <c r="D253" s="20">
        <f t="shared" si="22"/>
        <v>122004</v>
      </c>
      <c r="E253" s="20">
        <v>1624.95</v>
      </c>
      <c r="F253" s="21">
        <f t="shared" si="23"/>
        <v>4.6781610756118692E-4</v>
      </c>
    </row>
    <row r="254" spans="2:6" x14ac:dyDescent="0.35">
      <c r="B254" s="19">
        <v>38351</v>
      </c>
      <c r="C254" s="20">
        <f t="shared" si="21"/>
        <v>2004</v>
      </c>
      <c r="D254" s="20">
        <f t="shared" si="22"/>
        <v>122004</v>
      </c>
      <c r="E254" s="20">
        <v>1623.76</v>
      </c>
      <c r="F254" s="21">
        <f t="shared" si="23"/>
        <v>-7.3259851031506982E-4</v>
      </c>
    </row>
    <row r="255" spans="2:6" x14ac:dyDescent="0.35">
      <c r="B255" s="19">
        <v>38352</v>
      </c>
      <c r="C255" s="20">
        <f t="shared" si="21"/>
        <v>2004</v>
      </c>
      <c r="D255" s="20">
        <f t="shared" si="22"/>
        <v>122004</v>
      </c>
      <c r="E255" s="20">
        <v>1621.12</v>
      </c>
      <c r="F255" s="21">
        <f t="shared" si="23"/>
        <v>-1.6271791761154296E-3</v>
      </c>
    </row>
    <row r="256" spans="2:6" x14ac:dyDescent="0.35">
      <c r="B256" s="19">
        <v>38355</v>
      </c>
      <c r="C256" s="20">
        <f t="shared" si="21"/>
        <v>2005</v>
      </c>
      <c r="D256" s="20">
        <f t="shared" si="22"/>
        <v>12005</v>
      </c>
      <c r="E256" s="20">
        <v>1603.51</v>
      </c>
      <c r="F256" s="21">
        <f t="shared" si="23"/>
        <v>-1.0922291901525117E-2</v>
      </c>
    </row>
    <row r="257" spans="2:6" x14ac:dyDescent="0.35">
      <c r="B257" s="19">
        <v>38356</v>
      </c>
      <c r="C257" s="20">
        <f t="shared" si="21"/>
        <v>2005</v>
      </c>
      <c r="D257" s="20">
        <f t="shared" si="22"/>
        <v>12005</v>
      </c>
      <c r="E257" s="20">
        <v>1571.83</v>
      </c>
      <c r="F257" s="21">
        <f t="shared" si="23"/>
        <v>-1.9954430824038437E-2</v>
      </c>
    </row>
    <row r="258" spans="2:6" x14ac:dyDescent="0.35">
      <c r="B258" s="19">
        <v>38357</v>
      </c>
      <c r="C258" s="20">
        <f t="shared" si="21"/>
        <v>2005</v>
      </c>
      <c r="D258" s="20">
        <f t="shared" si="22"/>
        <v>12005</v>
      </c>
      <c r="E258" s="20">
        <v>1563.76</v>
      </c>
      <c r="F258" s="21">
        <f t="shared" si="23"/>
        <v>-5.1473680029256478E-3</v>
      </c>
    </row>
    <row r="259" spans="2:6" x14ac:dyDescent="0.35">
      <c r="B259" s="19">
        <v>38358</v>
      </c>
      <c r="C259" s="20">
        <f t="shared" ref="C259:C322" si="24">+YEAR(B259)</f>
        <v>2005</v>
      </c>
      <c r="D259" s="20">
        <f t="shared" ref="D259:D322" si="25">+MONTH(B259)*10000+YEAR(B259)</f>
        <v>12005</v>
      </c>
      <c r="E259" s="20">
        <v>1557.52</v>
      </c>
      <c r="F259" s="21">
        <f t="shared" si="23"/>
        <v>-3.998364974111609E-3</v>
      </c>
    </row>
    <row r="260" spans="2:6" x14ac:dyDescent="0.35">
      <c r="B260" s="19">
        <v>38359</v>
      </c>
      <c r="C260" s="20">
        <f t="shared" si="24"/>
        <v>2005</v>
      </c>
      <c r="D260" s="20">
        <f t="shared" si="25"/>
        <v>12005</v>
      </c>
      <c r="E260" s="20">
        <v>1564.81</v>
      </c>
      <c r="F260" s="21">
        <f t="shared" si="23"/>
        <v>4.6695981825253599E-3</v>
      </c>
    </row>
    <row r="261" spans="2:6" x14ac:dyDescent="0.35">
      <c r="B261" s="19">
        <v>38362</v>
      </c>
      <c r="C261" s="20">
        <f t="shared" si="24"/>
        <v>2005</v>
      </c>
      <c r="D261" s="20">
        <f t="shared" si="25"/>
        <v>12005</v>
      </c>
      <c r="E261" s="20">
        <v>1564.92</v>
      </c>
      <c r="F261" s="21">
        <f t="shared" ref="F261:F324" si="26">LN(E261/E260)</f>
        <v>7.0293603630525338E-5</v>
      </c>
    </row>
    <row r="262" spans="2:6" x14ac:dyDescent="0.35">
      <c r="B262" s="19">
        <v>38363</v>
      </c>
      <c r="C262" s="20">
        <f t="shared" si="24"/>
        <v>2005</v>
      </c>
      <c r="D262" s="20">
        <f t="shared" si="25"/>
        <v>12005</v>
      </c>
      <c r="E262" s="20">
        <v>1553.4</v>
      </c>
      <c r="F262" s="21">
        <f t="shared" si="26"/>
        <v>-7.3886274712637347E-3</v>
      </c>
    </row>
    <row r="263" spans="2:6" x14ac:dyDescent="0.35">
      <c r="B263" s="19">
        <v>38364</v>
      </c>
      <c r="C263" s="20">
        <f t="shared" si="24"/>
        <v>2005</v>
      </c>
      <c r="D263" s="20">
        <f t="shared" si="25"/>
        <v>12005</v>
      </c>
      <c r="E263" s="20">
        <v>1565.78</v>
      </c>
      <c r="F263" s="21">
        <f t="shared" si="26"/>
        <v>7.938025383316373E-3</v>
      </c>
    </row>
    <row r="264" spans="2:6" x14ac:dyDescent="0.35">
      <c r="B264" s="19">
        <v>38365</v>
      </c>
      <c r="C264" s="20">
        <f t="shared" si="24"/>
        <v>2005</v>
      </c>
      <c r="D264" s="20">
        <f t="shared" si="25"/>
        <v>12005</v>
      </c>
      <c r="E264" s="20">
        <v>1545.18</v>
      </c>
      <c r="F264" s="21">
        <f t="shared" si="26"/>
        <v>-1.3243693968812012E-2</v>
      </c>
    </row>
    <row r="265" spans="2:6" x14ac:dyDescent="0.35">
      <c r="B265" s="19">
        <v>38366</v>
      </c>
      <c r="C265" s="20">
        <f t="shared" si="24"/>
        <v>2005</v>
      </c>
      <c r="D265" s="20">
        <f t="shared" si="25"/>
        <v>12005</v>
      </c>
      <c r="E265" s="20">
        <v>1561.11</v>
      </c>
      <c r="F265" s="21">
        <f t="shared" si="26"/>
        <v>1.0256698281595551E-2</v>
      </c>
    </row>
    <row r="266" spans="2:6" x14ac:dyDescent="0.35">
      <c r="B266" s="19">
        <v>38370</v>
      </c>
      <c r="C266" s="20">
        <f t="shared" si="24"/>
        <v>2005</v>
      </c>
      <c r="D266" s="20">
        <f t="shared" si="25"/>
        <v>12005</v>
      </c>
      <c r="E266" s="20">
        <v>1573.49</v>
      </c>
      <c r="F266" s="21">
        <f t="shared" si="26"/>
        <v>7.8989755436432094E-3</v>
      </c>
    </row>
    <row r="267" spans="2:6" x14ac:dyDescent="0.35">
      <c r="B267" s="19">
        <v>38371</v>
      </c>
      <c r="C267" s="20">
        <f t="shared" si="24"/>
        <v>2005</v>
      </c>
      <c r="D267" s="20">
        <f t="shared" si="25"/>
        <v>12005</v>
      </c>
      <c r="E267" s="20">
        <v>1545.65</v>
      </c>
      <c r="F267" s="21">
        <f t="shared" si="26"/>
        <v>-1.7851548393802676E-2</v>
      </c>
    </row>
    <row r="268" spans="2:6" x14ac:dyDescent="0.35">
      <c r="B268" s="19">
        <v>38372</v>
      </c>
      <c r="C268" s="20">
        <f t="shared" si="24"/>
        <v>2005</v>
      </c>
      <c r="D268" s="20">
        <f t="shared" si="25"/>
        <v>12005</v>
      </c>
      <c r="E268" s="20">
        <v>1514.56</v>
      </c>
      <c r="F268" s="21">
        <f t="shared" si="26"/>
        <v>-2.0319566113604238E-2</v>
      </c>
    </row>
    <row r="269" spans="2:6" x14ac:dyDescent="0.35">
      <c r="B269" s="19">
        <v>38373</v>
      </c>
      <c r="C269" s="20">
        <f t="shared" si="24"/>
        <v>2005</v>
      </c>
      <c r="D269" s="20">
        <f t="shared" si="25"/>
        <v>12005</v>
      </c>
      <c r="E269" s="20">
        <v>1503.64</v>
      </c>
      <c r="F269" s="21">
        <f t="shared" si="26"/>
        <v>-7.2361325618099243E-3</v>
      </c>
    </row>
    <row r="270" spans="2:6" x14ac:dyDescent="0.35">
      <c r="B270" s="19">
        <v>38376</v>
      </c>
      <c r="C270" s="20">
        <f t="shared" si="24"/>
        <v>2005</v>
      </c>
      <c r="D270" s="20">
        <f t="shared" si="25"/>
        <v>12005</v>
      </c>
      <c r="E270" s="20">
        <v>1480.66</v>
      </c>
      <c r="F270" s="21">
        <f t="shared" si="26"/>
        <v>-1.5400900856308221E-2</v>
      </c>
    </row>
    <row r="271" spans="2:6" x14ac:dyDescent="0.35">
      <c r="B271" s="19">
        <v>38377</v>
      </c>
      <c r="C271" s="20">
        <f t="shared" si="24"/>
        <v>2005</v>
      </c>
      <c r="D271" s="20">
        <f t="shared" si="25"/>
        <v>12005</v>
      </c>
      <c r="E271" s="20">
        <v>1490.57</v>
      </c>
      <c r="F271" s="21">
        <f t="shared" si="26"/>
        <v>6.6706628215868436E-3</v>
      </c>
    </row>
    <row r="272" spans="2:6" x14ac:dyDescent="0.35">
      <c r="B272" s="19">
        <v>38378</v>
      </c>
      <c r="C272" s="20">
        <f t="shared" si="24"/>
        <v>2005</v>
      </c>
      <c r="D272" s="20">
        <f t="shared" si="25"/>
        <v>12005</v>
      </c>
      <c r="E272" s="20">
        <v>1509.01</v>
      </c>
      <c r="F272" s="21">
        <f t="shared" si="26"/>
        <v>1.2295209529774609E-2</v>
      </c>
    </row>
    <row r="273" spans="2:6" x14ac:dyDescent="0.35">
      <c r="B273" s="19">
        <v>38379</v>
      </c>
      <c r="C273" s="20">
        <f t="shared" si="24"/>
        <v>2005</v>
      </c>
      <c r="D273" s="20">
        <f t="shared" si="25"/>
        <v>12005</v>
      </c>
      <c r="E273" s="20">
        <v>1507.55</v>
      </c>
      <c r="F273" s="21">
        <f t="shared" si="26"/>
        <v>-9.6799010396102973E-4</v>
      </c>
    </row>
    <row r="274" spans="2:6" x14ac:dyDescent="0.35">
      <c r="B274" s="19">
        <v>38380</v>
      </c>
      <c r="C274" s="20">
        <f t="shared" si="24"/>
        <v>2005</v>
      </c>
      <c r="D274" s="20">
        <f t="shared" si="25"/>
        <v>12005</v>
      </c>
      <c r="E274" s="20">
        <v>1499.46</v>
      </c>
      <c r="F274" s="21">
        <f t="shared" si="26"/>
        <v>-5.380773272420006E-3</v>
      </c>
    </row>
    <row r="275" spans="2:6" x14ac:dyDescent="0.35">
      <c r="B275" s="19">
        <v>38383</v>
      </c>
      <c r="C275" s="20">
        <f t="shared" si="24"/>
        <v>2005</v>
      </c>
      <c r="D275" s="20">
        <f t="shared" si="25"/>
        <v>12005</v>
      </c>
      <c r="E275" s="20">
        <v>1519.63</v>
      </c>
      <c r="F275" s="21">
        <f t="shared" si="26"/>
        <v>1.3361840881232096E-2</v>
      </c>
    </row>
    <row r="276" spans="2:6" x14ac:dyDescent="0.35">
      <c r="B276" s="19">
        <v>38384</v>
      </c>
      <c r="C276" s="20">
        <f t="shared" si="24"/>
        <v>2005</v>
      </c>
      <c r="D276" s="20">
        <f t="shared" si="25"/>
        <v>22005</v>
      </c>
      <c r="E276" s="20">
        <v>1523.66</v>
      </c>
      <c r="F276" s="21">
        <f t="shared" si="26"/>
        <v>2.6484510878904423E-3</v>
      </c>
    </row>
    <row r="277" spans="2:6" x14ac:dyDescent="0.35">
      <c r="B277" s="19">
        <v>38385</v>
      </c>
      <c r="C277" s="20">
        <f t="shared" si="24"/>
        <v>2005</v>
      </c>
      <c r="D277" s="20">
        <f t="shared" si="25"/>
        <v>22005</v>
      </c>
      <c r="E277" s="20">
        <v>1525.1</v>
      </c>
      <c r="F277" s="21">
        <f t="shared" si="26"/>
        <v>9.4464641827018319E-4</v>
      </c>
    </row>
    <row r="278" spans="2:6" x14ac:dyDescent="0.35">
      <c r="B278" s="19">
        <v>38386</v>
      </c>
      <c r="C278" s="20">
        <f t="shared" si="24"/>
        <v>2005</v>
      </c>
      <c r="D278" s="20">
        <f t="shared" si="25"/>
        <v>22005</v>
      </c>
      <c r="E278" s="20">
        <v>1508.24</v>
      </c>
      <c r="F278" s="21">
        <f t="shared" si="26"/>
        <v>-1.1116573563810305E-2</v>
      </c>
    </row>
    <row r="279" spans="2:6" x14ac:dyDescent="0.35">
      <c r="B279" s="19">
        <v>38387</v>
      </c>
      <c r="C279" s="20">
        <f t="shared" si="24"/>
        <v>2005</v>
      </c>
      <c r="D279" s="20">
        <f t="shared" si="25"/>
        <v>22005</v>
      </c>
      <c r="E279" s="20">
        <v>1534.49</v>
      </c>
      <c r="F279" s="21">
        <f t="shared" si="26"/>
        <v>1.7254670159518596E-2</v>
      </c>
    </row>
    <row r="280" spans="2:6" x14ac:dyDescent="0.35">
      <c r="B280" s="19">
        <v>38390</v>
      </c>
      <c r="C280" s="20">
        <f t="shared" si="24"/>
        <v>2005</v>
      </c>
      <c r="D280" s="20">
        <f t="shared" si="25"/>
        <v>22005</v>
      </c>
      <c r="E280" s="20">
        <v>1529.05</v>
      </c>
      <c r="F280" s="21">
        <f t="shared" si="26"/>
        <v>-3.5514507516158319E-3</v>
      </c>
    </row>
    <row r="281" spans="2:6" x14ac:dyDescent="0.35">
      <c r="B281" s="19">
        <v>38391</v>
      </c>
      <c r="C281" s="20">
        <f t="shared" si="24"/>
        <v>2005</v>
      </c>
      <c r="D281" s="20">
        <f t="shared" si="25"/>
        <v>22005</v>
      </c>
      <c r="E281" s="20">
        <v>1532.69</v>
      </c>
      <c r="F281" s="21">
        <f t="shared" si="26"/>
        <v>2.3777340433419939E-3</v>
      </c>
    </row>
    <row r="282" spans="2:6" x14ac:dyDescent="0.35">
      <c r="B282" s="19">
        <v>38392</v>
      </c>
      <c r="C282" s="20">
        <f t="shared" si="24"/>
        <v>2005</v>
      </c>
      <c r="D282" s="20">
        <f t="shared" si="25"/>
        <v>22005</v>
      </c>
      <c r="E282" s="20">
        <v>1506.81</v>
      </c>
      <c r="F282" s="21">
        <f t="shared" si="26"/>
        <v>-1.7029528172874977E-2</v>
      </c>
    </row>
    <row r="283" spans="2:6" x14ac:dyDescent="0.35">
      <c r="B283" s="19">
        <v>38393</v>
      </c>
      <c r="C283" s="20">
        <f t="shared" si="24"/>
        <v>2005</v>
      </c>
      <c r="D283" s="20">
        <f t="shared" si="25"/>
        <v>22005</v>
      </c>
      <c r="E283" s="20">
        <v>1506.83</v>
      </c>
      <c r="F283" s="21">
        <f t="shared" si="26"/>
        <v>1.3272985492883482E-5</v>
      </c>
    </row>
    <row r="284" spans="2:6" x14ac:dyDescent="0.35">
      <c r="B284" s="19">
        <v>38394</v>
      </c>
      <c r="C284" s="20">
        <f t="shared" si="24"/>
        <v>2005</v>
      </c>
      <c r="D284" s="20">
        <f t="shared" si="25"/>
        <v>22005</v>
      </c>
      <c r="E284" s="20">
        <v>1530.51</v>
      </c>
      <c r="F284" s="21">
        <f t="shared" si="26"/>
        <v>1.559290681441124E-2</v>
      </c>
    </row>
    <row r="285" spans="2:6" x14ac:dyDescent="0.35">
      <c r="B285" s="19">
        <v>38397</v>
      </c>
      <c r="C285" s="20">
        <f t="shared" si="24"/>
        <v>2005</v>
      </c>
      <c r="D285" s="20">
        <f t="shared" si="25"/>
        <v>22005</v>
      </c>
      <c r="E285" s="20">
        <v>1538.21</v>
      </c>
      <c r="F285" s="21">
        <f t="shared" si="26"/>
        <v>5.0183895304078329E-3</v>
      </c>
    </row>
    <row r="286" spans="2:6" x14ac:dyDescent="0.35">
      <c r="B286" s="19">
        <v>38398</v>
      </c>
      <c r="C286" s="20">
        <f t="shared" si="24"/>
        <v>2005</v>
      </c>
      <c r="D286" s="20">
        <f t="shared" si="25"/>
        <v>22005</v>
      </c>
      <c r="E286" s="20">
        <v>1547.3</v>
      </c>
      <c r="F286" s="21">
        <f t="shared" si="26"/>
        <v>5.8920737886176506E-3</v>
      </c>
    </row>
    <row r="287" spans="2:6" x14ac:dyDescent="0.35">
      <c r="B287" s="19">
        <v>38399</v>
      </c>
      <c r="C287" s="20">
        <f t="shared" si="24"/>
        <v>2005</v>
      </c>
      <c r="D287" s="20">
        <f t="shared" si="25"/>
        <v>22005</v>
      </c>
      <c r="E287" s="20">
        <v>1542.41</v>
      </c>
      <c r="F287" s="21">
        <f t="shared" si="26"/>
        <v>-3.1653482578732216E-3</v>
      </c>
    </row>
    <row r="288" spans="2:6" x14ac:dyDescent="0.35">
      <c r="B288" s="19">
        <v>38400</v>
      </c>
      <c r="C288" s="20">
        <f t="shared" si="24"/>
        <v>2005</v>
      </c>
      <c r="D288" s="20">
        <f t="shared" si="25"/>
        <v>22005</v>
      </c>
      <c r="E288" s="20">
        <v>1519.29</v>
      </c>
      <c r="F288" s="21">
        <f t="shared" si="26"/>
        <v>-1.5103007788236976E-2</v>
      </c>
    </row>
    <row r="289" spans="2:6" x14ac:dyDescent="0.35">
      <c r="B289" s="19">
        <v>38401</v>
      </c>
      <c r="C289" s="20">
        <f t="shared" si="24"/>
        <v>2005</v>
      </c>
      <c r="D289" s="20">
        <f t="shared" si="25"/>
        <v>22005</v>
      </c>
      <c r="E289" s="20">
        <v>1515.4</v>
      </c>
      <c r="F289" s="21">
        <f t="shared" si="26"/>
        <v>-2.56368995224362E-3</v>
      </c>
    </row>
    <row r="290" spans="2:6" x14ac:dyDescent="0.35">
      <c r="B290" s="19">
        <v>38405</v>
      </c>
      <c r="C290" s="20">
        <f t="shared" si="24"/>
        <v>2005</v>
      </c>
      <c r="D290" s="20">
        <f t="shared" si="25"/>
        <v>22005</v>
      </c>
      <c r="E290" s="20">
        <v>1494.07</v>
      </c>
      <c r="F290" s="21">
        <f t="shared" si="26"/>
        <v>-1.4175490819130063E-2</v>
      </c>
    </row>
    <row r="291" spans="2:6" x14ac:dyDescent="0.35">
      <c r="B291" s="19">
        <v>38406</v>
      </c>
      <c r="C291" s="20">
        <f t="shared" si="24"/>
        <v>2005</v>
      </c>
      <c r="D291" s="20">
        <f t="shared" si="25"/>
        <v>22005</v>
      </c>
      <c r="E291" s="20">
        <v>1497.09</v>
      </c>
      <c r="F291" s="21">
        <f t="shared" si="26"/>
        <v>2.0192841748170108E-3</v>
      </c>
    </row>
    <row r="292" spans="2:6" x14ac:dyDescent="0.35">
      <c r="B292" s="19">
        <v>38407</v>
      </c>
      <c r="C292" s="20">
        <f t="shared" si="24"/>
        <v>2005</v>
      </c>
      <c r="D292" s="20">
        <f t="shared" si="25"/>
        <v>22005</v>
      </c>
      <c r="E292" s="20">
        <v>1517.71</v>
      </c>
      <c r="F292" s="21">
        <f t="shared" si="26"/>
        <v>1.3679396008774221E-2</v>
      </c>
    </row>
    <row r="293" spans="2:6" x14ac:dyDescent="0.35">
      <c r="B293" s="19">
        <v>38408</v>
      </c>
      <c r="C293" s="20">
        <f t="shared" si="24"/>
        <v>2005</v>
      </c>
      <c r="D293" s="20">
        <f t="shared" si="25"/>
        <v>22005</v>
      </c>
      <c r="E293" s="20">
        <v>1526.9</v>
      </c>
      <c r="F293" s="21">
        <f t="shared" si="26"/>
        <v>6.0369163277319438E-3</v>
      </c>
    </row>
    <row r="294" spans="2:6" x14ac:dyDescent="0.35">
      <c r="B294" s="19">
        <v>38411</v>
      </c>
      <c r="C294" s="20">
        <f t="shared" si="24"/>
        <v>2005</v>
      </c>
      <c r="D294" s="20">
        <f t="shared" si="25"/>
        <v>22005</v>
      </c>
      <c r="E294" s="20">
        <v>1511.02</v>
      </c>
      <c r="F294" s="21">
        <f t="shared" si="26"/>
        <v>-1.0454616736952461E-2</v>
      </c>
    </row>
    <row r="295" spans="2:6" x14ac:dyDescent="0.35">
      <c r="B295" s="19">
        <v>38412</v>
      </c>
      <c r="C295" s="20">
        <f t="shared" si="24"/>
        <v>2005</v>
      </c>
      <c r="D295" s="20">
        <f t="shared" si="25"/>
        <v>32005</v>
      </c>
      <c r="E295" s="20">
        <v>1527.25</v>
      </c>
      <c r="F295" s="21">
        <f t="shared" si="26"/>
        <v>1.0683813077362847E-2</v>
      </c>
    </row>
    <row r="296" spans="2:6" x14ac:dyDescent="0.35">
      <c r="B296" s="19">
        <v>38413</v>
      </c>
      <c r="C296" s="20">
        <f t="shared" si="24"/>
        <v>2005</v>
      </c>
      <c r="D296" s="20">
        <f t="shared" si="25"/>
        <v>32005</v>
      </c>
      <c r="E296" s="20">
        <v>1525.28</v>
      </c>
      <c r="F296" s="21">
        <f t="shared" si="26"/>
        <v>-1.2907327846083524E-3</v>
      </c>
    </row>
    <row r="297" spans="2:6" x14ac:dyDescent="0.35">
      <c r="B297" s="19">
        <v>38414</v>
      </c>
      <c r="C297" s="20">
        <f t="shared" si="24"/>
        <v>2005</v>
      </c>
      <c r="D297" s="20">
        <f t="shared" si="25"/>
        <v>32005</v>
      </c>
      <c r="E297" s="20">
        <v>1511.89</v>
      </c>
      <c r="F297" s="21">
        <f t="shared" si="26"/>
        <v>-8.8174759750467759E-3</v>
      </c>
    </row>
    <row r="298" spans="2:6" x14ac:dyDescent="0.35">
      <c r="B298" s="19">
        <v>38415</v>
      </c>
      <c r="C298" s="20">
        <f t="shared" si="24"/>
        <v>2005</v>
      </c>
      <c r="D298" s="20">
        <f t="shared" si="25"/>
        <v>32005</v>
      </c>
      <c r="E298" s="20">
        <v>1520.58</v>
      </c>
      <c r="F298" s="21">
        <f t="shared" si="26"/>
        <v>5.7313172347371122E-3</v>
      </c>
    </row>
    <row r="299" spans="2:6" x14ac:dyDescent="0.35">
      <c r="B299" s="19">
        <v>38418</v>
      </c>
      <c r="C299" s="20">
        <f t="shared" si="24"/>
        <v>2005</v>
      </c>
      <c r="D299" s="20">
        <f t="shared" si="25"/>
        <v>32005</v>
      </c>
      <c r="E299" s="20">
        <v>1545.2</v>
      </c>
      <c r="F299" s="21">
        <f t="shared" si="26"/>
        <v>1.6061510787168078E-2</v>
      </c>
    </row>
    <row r="300" spans="2:6" x14ac:dyDescent="0.35">
      <c r="B300" s="19">
        <v>38419</v>
      </c>
      <c r="C300" s="20">
        <f t="shared" si="24"/>
        <v>2005</v>
      </c>
      <c r="D300" s="20">
        <f t="shared" si="25"/>
        <v>32005</v>
      </c>
      <c r="E300" s="20">
        <v>1528.65</v>
      </c>
      <c r="F300" s="21">
        <f t="shared" si="26"/>
        <v>-1.0768358849313932E-2</v>
      </c>
    </row>
    <row r="301" spans="2:6" x14ac:dyDescent="0.35">
      <c r="B301" s="19">
        <v>38420</v>
      </c>
      <c r="C301" s="20">
        <f t="shared" si="24"/>
        <v>2005</v>
      </c>
      <c r="D301" s="20">
        <f t="shared" si="25"/>
        <v>32005</v>
      </c>
      <c r="E301" s="20">
        <v>1521.98</v>
      </c>
      <c r="F301" s="21">
        <f t="shared" si="26"/>
        <v>-4.3728742119875383E-3</v>
      </c>
    </row>
    <row r="302" spans="2:6" x14ac:dyDescent="0.35">
      <c r="B302" s="19">
        <v>38421</v>
      </c>
      <c r="C302" s="20">
        <f t="shared" si="24"/>
        <v>2005</v>
      </c>
      <c r="D302" s="20">
        <f t="shared" si="25"/>
        <v>32005</v>
      </c>
      <c r="E302" s="20">
        <v>1524.38</v>
      </c>
      <c r="F302" s="21">
        <f t="shared" si="26"/>
        <v>1.5756512667810226E-3</v>
      </c>
    </row>
    <row r="303" spans="2:6" x14ac:dyDescent="0.35">
      <c r="B303" s="19">
        <v>38422</v>
      </c>
      <c r="C303" s="20">
        <f t="shared" si="24"/>
        <v>2005</v>
      </c>
      <c r="D303" s="20">
        <f t="shared" si="25"/>
        <v>32005</v>
      </c>
      <c r="E303" s="20">
        <v>1505.64</v>
      </c>
      <c r="F303" s="21">
        <f t="shared" si="26"/>
        <v>-1.2369713037997101E-2</v>
      </c>
    </row>
    <row r="304" spans="2:6" x14ac:dyDescent="0.35">
      <c r="B304" s="19">
        <v>38425</v>
      </c>
      <c r="C304" s="20">
        <f t="shared" si="24"/>
        <v>2005</v>
      </c>
      <c r="D304" s="20">
        <f t="shared" si="25"/>
        <v>32005</v>
      </c>
      <c r="E304" s="20">
        <v>1515.09</v>
      </c>
      <c r="F304" s="21">
        <f t="shared" si="26"/>
        <v>6.2567861599918742E-3</v>
      </c>
    </row>
    <row r="305" spans="2:6" x14ac:dyDescent="0.35">
      <c r="B305" s="19">
        <v>38426</v>
      </c>
      <c r="C305" s="20">
        <f t="shared" si="24"/>
        <v>2005</v>
      </c>
      <c r="D305" s="20">
        <f t="shared" si="25"/>
        <v>32005</v>
      </c>
      <c r="E305" s="20">
        <v>1502.06</v>
      </c>
      <c r="F305" s="21">
        <f t="shared" si="26"/>
        <v>-8.6373438556870737E-3</v>
      </c>
    </row>
    <row r="306" spans="2:6" x14ac:dyDescent="0.35">
      <c r="B306" s="19">
        <v>38427</v>
      </c>
      <c r="C306" s="20">
        <f t="shared" si="24"/>
        <v>2005</v>
      </c>
      <c r="D306" s="20">
        <f t="shared" si="25"/>
        <v>32005</v>
      </c>
      <c r="E306" s="20">
        <v>1486.23</v>
      </c>
      <c r="F306" s="21">
        <f t="shared" si="26"/>
        <v>-1.05947870357549E-2</v>
      </c>
    </row>
    <row r="307" spans="2:6" x14ac:dyDescent="0.35">
      <c r="B307" s="19">
        <v>38428</v>
      </c>
      <c r="C307" s="20">
        <f t="shared" si="24"/>
        <v>2005</v>
      </c>
      <c r="D307" s="20">
        <f t="shared" si="25"/>
        <v>32005</v>
      </c>
      <c r="E307" s="20">
        <v>1487.63</v>
      </c>
      <c r="F307" s="21">
        <f t="shared" si="26"/>
        <v>9.4153733089267827E-4</v>
      </c>
    </row>
    <row r="308" spans="2:6" x14ac:dyDescent="0.35">
      <c r="B308" s="19">
        <v>38429</v>
      </c>
      <c r="C308" s="20">
        <f t="shared" si="24"/>
        <v>2005</v>
      </c>
      <c r="D308" s="20">
        <f t="shared" si="25"/>
        <v>32005</v>
      </c>
      <c r="E308" s="20">
        <v>1484.4</v>
      </c>
      <c r="F308" s="21">
        <f t="shared" si="26"/>
        <v>-2.1735993726086575E-3</v>
      </c>
    </row>
    <row r="309" spans="2:6" x14ac:dyDescent="0.35">
      <c r="B309" s="19">
        <v>38432</v>
      </c>
      <c r="C309" s="20">
        <f t="shared" si="24"/>
        <v>2005</v>
      </c>
      <c r="D309" s="20">
        <f t="shared" si="25"/>
        <v>32005</v>
      </c>
      <c r="E309" s="20">
        <v>1484.45</v>
      </c>
      <c r="F309" s="21">
        <f t="shared" si="26"/>
        <v>3.368307594169874E-5</v>
      </c>
    </row>
    <row r="310" spans="2:6" x14ac:dyDescent="0.35">
      <c r="B310" s="19">
        <v>38433</v>
      </c>
      <c r="C310" s="20">
        <f t="shared" si="24"/>
        <v>2005</v>
      </c>
      <c r="D310" s="20">
        <f t="shared" si="25"/>
        <v>32005</v>
      </c>
      <c r="E310" s="20">
        <v>1465.09</v>
      </c>
      <c r="F310" s="21">
        <f t="shared" si="26"/>
        <v>-1.3127659251074579E-2</v>
      </c>
    </row>
    <row r="311" spans="2:6" x14ac:dyDescent="0.35">
      <c r="B311" s="19">
        <v>38434</v>
      </c>
      <c r="C311" s="20">
        <f t="shared" si="24"/>
        <v>2005</v>
      </c>
      <c r="D311" s="20">
        <f t="shared" si="25"/>
        <v>32005</v>
      </c>
      <c r="E311" s="20">
        <v>1471.77</v>
      </c>
      <c r="F311" s="21">
        <f t="shared" si="26"/>
        <v>4.5490840692089226E-3</v>
      </c>
    </row>
    <row r="312" spans="2:6" x14ac:dyDescent="0.35">
      <c r="B312" s="19">
        <v>38435</v>
      </c>
      <c r="C312" s="20">
        <f t="shared" si="24"/>
        <v>2005</v>
      </c>
      <c r="D312" s="20">
        <f t="shared" si="25"/>
        <v>32005</v>
      </c>
      <c r="E312" s="20">
        <v>1469.94</v>
      </c>
      <c r="F312" s="21">
        <f t="shared" si="26"/>
        <v>-1.2441744672760952E-3</v>
      </c>
    </row>
    <row r="313" spans="2:6" x14ac:dyDescent="0.35">
      <c r="B313" s="19">
        <v>38439</v>
      </c>
      <c r="C313" s="20">
        <f t="shared" si="24"/>
        <v>2005</v>
      </c>
      <c r="D313" s="20">
        <f t="shared" si="25"/>
        <v>32005</v>
      </c>
      <c r="E313" s="20">
        <v>1472.71</v>
      </c>
      <c r="F313" s="21">
        <f t="shared" si="26"/>
        <v>1.8826573450225232E-3</v>
      </c>
    </row>
    <row r="314" spans="2:6" x14ac:dyDescent="0.35">
      <c r="B314" s="19">
        <v>38440</v>
      </c>
      <c r="C314" s="20">
        <f t="shared" si="24"/>
        <v>2005</v>
      </c>
      <c r="D314" s="20">
        <f t="shared" si="25"/>
        <v>32005</v>
      </c>
      <c r="E314" s="20">
        <v>1464.34</v>
      </c>
      <c r="F314" s="21">
        <f t="shared" si="26"/>
        <v>-5.6996119634854948E-3</v>
      </c>
    </row>
    <row r="315" spans="2:6" x14ac:dyDescent="0.35">
      <c r="B315" s="19">
        <v>38441</v>
      </c>
      <c r="C315" s="20">
        <f t="shared" si="24"/>
        <v>2005</v>
      </c>
      <c r="D315" s="20">
        <f t="shared" si="25"/>
        <v>32005</v>
      </c>
      <c r="E315" s="20">
        <v>1491.74</v>
      </c>
      <c r="F315" s="21">
        <f t="shared" si="26"/>
        <v>1.853859484882768E-2</v>
      </c>
    </row>
    <row r="316" spans="2:6" x14ac:dyDescent="0.35">
      <c r="B316" s="19">
        <v>38442</v>
      </c>
      <c r="C316" s="20">
        <f t="shared" si="24"/>
        <v>2005</v>
      </c>
      <c r="D316" s="20">
        <f t="shared" si="25"/>
        <v>32005</v>
      </c>
      <c r="E316" s="20">
        <v>1482.53</v>
      </c>
      <c r="F316" s="21">
        <f t="shared" si="26"/>
        <v>-6.1931360887838493E-3</v>
      </c>
    </row>
    <row r="317" spans="2:6" x14ac:dyDescent="0.35">
      <c r="B317" s="19">
        <v>38443</v>
      </c>
      <c r="C317" s="20">
        <f t="shared" si="24"/>
        <v>2005</v>
      </c>
      <c r="D317" s="20">
        <f t="shared" si="25"/>
        <v>42005</v>
      </c>
      <c r="E317" s="20">
        <v>1469.35</v>
      </c>
      <c r="F317" s="21">
        <f t="shared" si="26"/>
        <v>-8.9299616418100289E-3</v>
      </c>
    </row>
    <row r="318" spans="2:6" x14ac:dyDescent="0.35">
      <c r="B318" s="19">
        <v>38446</v>
      </c>
      <c r="C318" s="20">
        <f t="shared" si="24"/>
        <v>2005</v>
      </c>
      <c r="D318" s="20">
        <f t="shared" si="25"/>
        <v>42005</v>
      </c>
      <c r="E318" s="20">
        <v>1476.72</v>
      </c>
      <c r="F318" s="21">
        <f t="shared" si="26"/>
        <v>5.0032859873312156E-3</v>
      </c>
    </row>
    <row r="319" spans="2:6" x14ac:dyDescent="0.35">
      <c r="B319" s="19">
        <v>38447</v>
      </c>
      <c r="C319" s="20">
        <f t="shared" si="24"/>
        <v>2005</v>
      </c>
      <c r="D319" s="20">
        <f t="shared" si="25"/>
        <v>42005</v>
      </c>
      <c r="E319" s="20">
        <v>1483.75</v>
      </c>
      <c r="F319" s="21">
        <f t="shared" si="26"/>
        <v>4.7492548235331302E-3</v>
      </c>
    </row>
    <row r="320" spans="2:6" x14ac:dyDescent="0.35">
      <c r="B320" s="19">
        <v>38448</v>
      </c>
      <c r="C320" s="20">
        <f t="shared" si="24"/>
        <v>2005</v>
      </c>
      <c r="D320" s="20">
        <f t="shared" si="25"/>
        <v>42005</v>
      </c>
      <c r="E320" s="20">
        <v>1480.67</v>
      </c>
      <c r="F320" s="21">
        <f t="shared" si="26"/>
        <v>-2.0779789019676948E-3</v>
      </c>
    </row>
    <row r="321" spans="2:6" x14ac:dyDescent="0.35">
      <c r="B321" s="19">
        <v>38449</v>
      </c>
      <c r="C321" s="20">
        <f t="shared" si="24"/>
        <v>2005</v>
      </c>
      <c r="D321" s="20">
        <f t="shared" si="25"/>
        <v>42005</v>
      </c>
      <c r="E321" s="20">
        <v>1499.71</v>
      </c>
      <c r="F321" s="21">
        <f t="shared" si="26"/>
        <v>1.2777068043759977E-2</v>
      </c>
    </row>
    <row r="322" spans="2:6" x14ac:dyDescent="0.35">
      <c r="B322" s="19">
        <v>38450</v>
      </c>
      <c r="C322" s="20">
        <f t="shared" si="24"/>
        <v>2005</v>
      </c>
      <c r="D322" s="20">
        <f t="shared" si="25"/>
        <v>42005</v>
      </c>
      <c r="E322" s="20">
        <v>1485.6</v>
      </c>
      <c r="F322" s="21">
        <f t="shared" si="26"/>
        <v>-9.4530250271741573E-3</v>
      </c>
    </row>
    <row r="323" spans="2:6" x14ac:dyDescent="0.35">
      <c r="B323" s="19">
        <v>38453</v>
      </c>
      <c r="C323" s="20">
        <f t="shared" ref="C323:C386" si="27">+YEAR(B323)</f>
        <v>2005</v>
      </c>
      <c r="D323" s="20">
        <f t="shared" ref="D323:D386" si="28">+MONTH(B323)*10000+YEAR(B323)</f>
        <v>42005</v>
      </c>
      <c r="E323" s="20">
        <v>1478.55</v>
      </c>
      <c r="F323" s="21">
        <f t="shared" si="26"/>
        <v>-4.7568532589383049E-3</v>
      </c>
    </row>
    <row r="324" spans="2:6" x14ac:dyDescent="0.35">
      <c r="B324" s="19">
        <v>38454</v>
      </c>
      <c r="C324" s="20">
        <f t="shared" si="27"/>
        <v>2005</v>
      </c>
      <c r="D324" s="20">
        <f t="shared" si="28"/>
        <v>42005</v>
      </c>
      <c r="E324" s="20">
        <v>1489.16</v>
      </c>
      <c r="F324" s="21">
        <f t="shared" si="26"/>
        <v>7.1503247991742142E-3</v>
      </c>
    </row>
    <row r="325" spans="2:6" x14ac:dyDescent="0.35">
      <c r="B325" s="19">
        <v>38455</v>
      </c>
      <c r="C325" s="20">
        <f t="shared" si="27"/>
        <v>2005</v>
      </c>
      <c r="D325" s="20">
        <f t="shared" si="28"/>
        <v>42005</v>
      </c>
      <c r="E325" s="20">
        <v>1461.68</v>
      </c>
      <c r="F325" s="21">
        <f t="shared" ref="F325:F388" si="29">LN(E325/E324)</f>
        <v>-1.8625743475321942E-2</v>
      </c>
    </row>
    <row r="326" spans="2:6" x14ac:dyDescent="0.35">
      <c r="B326" s="19">
        <v>38456</v>
      </c>
      <c r="C326" s="20">
        <f t="shared" si="27"/>
        <v>2005</v>
      </c>
      <c r="D326" s="20">
        <f t="shared" si="28"/>
        <v>42005</v>
      </c>
      <c r="E326" s="20">
        <v>1441.13</v>
      </c>
      <c r="F326" s="21">
        <f t="shared" si="29"/>
        <v>-1.4158931044644704E-2</v>
      </c>
    </row>
    <row r="327" spans="2:6" x14ac:dyDescent="0.35">
      <c r="B327" s="19">
        <v>38457</v>
      </c>
      <c r="C327" s="20">
        <f t="shared" si="27"/>
        <v>2005</v>
      </c>
      <c r="D327" s="20">
        <f t="shared" si="28"/>
        <v>42005</v>
      </c>
      <c r="E327" s="20">
        <v>1408.59</v>
      </c>
      <c r="F327" s="21">
        <f t="shared" si="29"/>
        <v>-2.2838324020134949E-2</v>
      </c>
    </row>
    <row r="328" spans="2:6" x14ac:dyDescent="0.35">
      <c r="B328" s="19">
        <v>38460</v>
      </c>
      <c r="C328" s="20">
        <f t="shared" si="27"/>
        <v>2005</v>
      </c>
      <c r="D328" s="20">
        <f t="shared" si="28"/>
        <v>42005</v>
      </c>
      <c r="E328" s="20">
        <v>1409.98</v>
      </c>
      <c r="F328" s="21">
        <f t="shared" si="29"/>
        <v>9.863158358209606E-4</v>
      </c>
    </row>
    <row r="329" spans="2:6" x14ac:dyDescent="0.35">
      <c r="B329" s="19">
        <v>38461</v>
      </c>
      <c r="C329" s="20">
        <f t="shared" si="27"/>
        <v>2005</v>
      </c>
      <c r="D329" s="20">
        <f t="shared" si="28"/>
        <v>42005</v>
      </c>
      <c r="E329" s="20">
        <v>1420.8</v>
      </c>
      <c r="F329" s="21">
        <f t="shared" si="29"/>
        <v>7.6445733634543014E-3</v>
      </c>
    </row>
    <row r="330" spans="2:6" x14ac:dyDescent="0.35">
      <c r="B330" s="19">
        <v>38462</v>
      </c>
      <c r="C330" s="20">
        <f t="shared" si="27"/>
        <v>2005</v>
      </c>
      <c r="D330" s="20">
        <f t="shared" si="28"/>
        <v>42005</v>
      </c>
      <c r="E330" s="20">
        <v>1406.85</v>
      </c>
      <c r="F330" s="21">
        <f t="shared" si="29"/>
        <v>-9.8669306148484372E-3</v>
      </c>
    </row>
    <row r="331" spans="2:6" x14ac:dyDescent="0.35">
      <c r="B331" s="19">
        <v>38463</v>
      </c>
      <c r="C331" s="20">
        <f t="shared" si="27"/>
        <v>2005</v>
      </c>
      <c r="D331" s="20">
        <f t="shared" si="28"/>
        <v>42005</v>
      </c>
      <c r="E331" s="20">
        <v>1447.37</v>
      </c>
      <c r="F331" s="21">
        <f t="shared" si="29"/>
        <v>2.839495377366081E-2</v>
      </c>
    </row>
    <row r="332" spans="2:6" x14ac:dyDescent="0.35">
      <c r="B332" s="19">
        <v>38464</v>
      </c>
      <c r="C332" s="20">
        <f t="shared" si="27"/>
        <v>2005</v>
      </c>
      <c r="D332" s="20">
        <f t="shared" si="28"/>
        <v>42005</v>
      </c>
      <c r="E332" s="20">
        <v>1421.21</v>
      </c>
      <c r="F332" s="21">
        <f t="shared" si="29"/>
        <v>-1.8239494967254716E-2</v>
      </c>
    </row>
    <row r="333" spans="2:6" x14ac:dyDescent="0.35">
      <c r="B333" s="19">
        <v>38467</v>
      </c>
      <c r="C333" s="20">
        <f t="shared" si="27"/>
        <v>2005</v>
      </c>
      <c r="D333" s="20">
        <f t="shared" si="28"/>
        <v>42005</v>
      </c>
      <c r="E333" s="20">
        <v>1437.31</v>
      </c>
      <c r="F333" s="21">
        <f t="shared" si="29"/>
        <v>1.1264689593257307E-2</v>
      </c>
    </row>
    <row r="334" spans="2:6" x14ac:dyDescent="0.35">
      <c r="B334" s="19">
        <v>38468</v>
      </c>
      <c r="C334" s="20">
        <f t="shared" si="27"/>
        <v>2005</v>
      </c>
      <c r="D334" s="20">
        <f t="shared" si="28"/>
        <v>42005</v>
      </c>
      <c r="E334" s="20">
        <v>1420.43</v>
      </c>
      <c r="F334" s="21">
        <f t="shared" si="29"/>
        <v>-1.1813668365789716E-2</v>
      </c>
    </row>
    <row r="335" spans="2:6" x14ac:dyDescent="0.35">
      <c r="B335" s="19">
        <v>38469</v>
      </c>
      <c r="C335" s="20">
        <f t="shared" si="27"/>
        <v>2005</v>
      </c>
      <c r="D335" s="20">
        <f t="shared" si="28"/>
        <v>42005</v>
      </c>
      <c r="E335" s="20">
        <v>1423.76</v>
      </c>
      <c r="F335" s="21">
        <f t="shared" si="29"/>
        <v>2.3416167847993162E-3</v>
      </c>
    </row>
    <row r="336" spans="2:6" x14ac:dyDescent="0.35">
      <c r="B336" s="19">
        <v>38470</v>
      </c>
      <c r="C336" s="20">
        <f t="shared" si="27"/>
        <v>2005</v>
      </c>
      <c r="D336" s="20">
        <f t="shared" si="28"/>
        <v>42005</v>
      </c>
      <c r="E336" s="20">
        <v>1409.29</v>
      </c>
      <c r="F336" s="21">
        <f t="shared" si="29"/>
        <v>-1.0215227990719633E-2</v>
      </c>
    </row>
    <row r="337" spans="2:6" x14ac:dyDescent="0.35">
      <c r="B337" s="19">
        <v>38471</v>
      </c>
      <c r="C337" s="20">
        <f t="shared" si="27"/>
        <v>2005</v>
      </c>
      <c r="D337" s="20">
        <f t="shared" si="28"/>
        <v>42005</v>
      </c>
      <c r="E337" s="20">
        <v>1420.79</v>
      </c>
      <c r="F337" s="21">
        <f t="shared" si="29"/>
        <v>8.1270234738378341E-3</v>
      </c>
    </row>
    <row r="338" spans="2:6" x14ac:dyDescent="0.35">
      <c r="B338" s="19">
        <v>38474</v>
      </c>
      <c r="C338" s="20">
        <f t="shared" si="27"/>
        <v>2005</v>
      </c>
      <c r="D338" s="20">
        <f t="shared" si="28"/>
        <v>52005</v>
      </c>
      <c r="E338" s="20">
        <v>1423.71</v>
      </c>
      <c r="F338" s="21">
        <f t="shared" si="29"/>
        <v>2.0530856218591827E-3</v>
      </c>
    </row>
    <row r="339" spans="2:6" x14ac:dyDescent="0.35">
      <c r="B339" s="19">
        <v>38475</v>
      </c>
      <c r="C339" s="20">
        <f t="shared" si="27"/>
        <v>2005</v>
      </c>
      <c r="D339" s="20">
        <f t="shared" si="28"/>
        <v>52005</v>
      </c>
      <c r="E339" s="20">
        <v>1427.61</v>
      </c>
      <c r="F339" s="21">
        <f t="shared" si="29"/>
        <v>2.7355768080034901E-3</v>
      </c>
    </row>
    <row r="340" spans="2:6" x14ac:dyDescent="0.35">
      <c r="B340" s="19">
        <v>38476</v>
      </c>
      <c r="C340" s="20">
        <f t="shared" si="27"/>
        <v>2005</v>
      </c>
      <c r="D340" s="20">
        <f t="shared" si="28"/>
        <v>52005</v>
      </c>
      <c r="E340" s="20">
        <v>1452.2</v>
      </c>
      <c r="F340" s="21">
        <f t="shared" si="29"/>
        <v>1.7077930591435444E-2</v>
      </c>
    </row>
    <row r="341" spans="2:6" x14ac:dyDescent="0.35">
      <c r="B341" s="19">
        <v>38477</v>
      </c>
      <c r="C341" s="20">
        <f t="shared" si="27"/>
        <v>2005</v>
      </c>
      <c r="D341" s="20">
        <f t="shared" si="28"/>
        <v>52005</v>
      </c>
      <c r="E341" s="20">
        <v>1450.16</v>
      </c>
      <c r="F341" s="21">
        <f t="shared" si="29"/>
        <v>-1.4057527914826844E-3</v>
      </c>
    </row>
    <row r="342" spans="2:6" x14ac:dyDescent="0.35">
      <c r="B342" s="19">
        <v>38478</v>
      </c>
      <c r="C342" s="20">
        <f t="shared" si="27"/>
        <v>2005</v>
      </c>
      <c r="D342" s="20">
        <f t="shared" si="28"/>
        <v>52005</v>
      </c>
      <c r="E342" s="20">
        <v>1456</v>
      </c>
      <c r="F342" s="21">
        <f t="shared" si="29"/>
        <v>4.0190546019674969E-3</v>
      </c>
    </row>
    <row r="343" spans="2:6" x14ac:dyDescent="0.35">
      <c r="B343" s="19">
        <v>38481</v>
      </c>
      <c r="C343" s="20">
        <f t="shared" si="27"/>
        <v>2005</v>
      </c>
      <c r="D343" s="20">
        <f t="shared" si="28"/>
        <v>52005</v>
      </c>
      <c r="E343" s="20">
        <v>1463.38</v>
      </c>
      <c r="F343" s="21">
        <f t="shared" si="29"/>
        <v>5.0558787965720173E-3</v>
      </c>
    </row>
    <row r="344" spans="2:6" x14ac:dyDescent="0.35">
      <c r="B344" s="19">
        <v>38482</v>
      </c>
      <c r="C344" s="20">
        <f t="shared" si="27"/>
        <v>2005</v>
      </c>
      <c r="D344" s="20">
        <f t="shared" si="28"/>
        <v>52005</v>
      </c>
      <c r="E344" s="20">
        <v>1450.36</v>
      </c>
      <c r="F344" s="21">
        <f t="shared" si="29"/>
        <v>-8.9370270918658068E-3</v>
      </c>
    </row>
    <row r="345" spans="2:6" x14ac:dyDescent="0.35">
      <c r="B345" s="19">
        <v>38483</v>
      </c>
      <c r="C345" s="20">
        <f t="shared" si="27"/>
        <v>2005</v>
      </c>
      <c r="D345" s="20">
        <f t="shared" si="28"/>
        <v>52005</v>
      </c>
      <c r="E345" s="20">
        <v>1459.55</v>
      </c>
      <c r="F345" s="21">
        <f t="shared" si="29"/>
        <v>6.3163675536691694E-3</v>
      </c>
    </row>
    <row r="346" spans="2:6" x14ac:dyDescent="0.35">
      <c r="B346" s="19">
        <v>38484</v>
      </c>
      <c r="C346" s="20">
        <f t="shared" si="27"/>
        <v>2005</v>
      </c>
      <c r="D346" s="20">
        <f t="shared" si="28"/>
        <v>52005</v>
      </c>
      <c r="E346" s="20">
        <v>1454.79</v>
      </c>
      <c r="F346" s="21">
        <f t="shared" si="29"/>
        <v>-3.2666087228827604E-3</v>
      </c>
    </row>
    <row r="347" spans="2:6" x14ac:dyDescent="0.35">
      <c r="B347" s="19">
        <v>38485</v>
      </c>
      <c r="C347" s="20">
        <f t="shared" si="27"/>
        <v>2005</v>
      </c>
      <c r="D347" s="20">
        <f t="shared" si="28"/>
        <v>52005</v>
      </c>
      <c r="E347" s="20">
        <v>1470.63</v>
      </c>
      <c r="F347" s="21">
        <f t="shared" si="29"/>
        <v>1.0829320098725651E-2</v>
      </c>
    </row>
    <row r="348" spans="2:6" x14ac:dyDescent="0.35">
      <c r="B348" s="19">
        <v>38488</v>
      </c>
      <c r="C348" s="20">
        <f t="shared" si="27"/>
        <v>2005</v>
      </c>
      <c r="D348" s="20">
        <f t="shared" si="28"/>
        <v>52005</v>
      </c>
      <c r="E348" s="20">
        <v>1480.68</v>
      </c>
      <c r="F348" s="21">
        <f t="shared" si="29"/>
        <v>6.8105613075932691E-3</v>
      </c>
    </row>
    <row r="349" spans="2:6" x14ac:dyDescent="0.35">
      <c r="B349" s="19">
        <v>38489</v>
      </c>
      <c r="C349" s="20">
        <f t="shared" si="27"/>
        <v>2005</v>
      </c>
      <c r="D349" s="20">
        <f t="shared" si="28"/>
        <v>52005</v>
      </c>
      <c r="E349" s="20">
        <v>1490.14</v>
      </c>
      <c r="F349" s="21">
        <f t="shared" si="29"/>
        <v>6.368633558666739E-3</v>
      </c>
    </row>
    <row r="350" spans="2:6" x14ac:dyDescent="0.35">
      <c r="B350" s="19">
        <v>38490</v>
      </c>
      <c r="C350" s="20">
        <f t="shared" si="27"/>
        <v>2005</v>
      </c>
      <c r="D350" s="20">
        <f t="shared" si="28"/>
        <v>52005</v>
      </c>
      <c r="E350" s="20">
        <v>1509.26</v>
      </c>
      <c r="F350" s="21">
        <f t="shared" si="29"/>
        <v>1.2749389204995914E-2</v>
      </c>
    </row>
    <row r="351" spans="2:6" x14ac:dyDescent="0.35">
      <c r="B351" s="19">
        <v>38491</v>
      </c>
      <c r="C351" s="20">
        <f t="shared" si="27"/>
        <v>2005</v>
      </c>
      <c r="D351" s="20">
        <f t="shared" si="28"/>
        <v>52005</v>
      </c>
      <c r="E351" s="20">
        <v>1521.43</v>
      </c>
      <c r="F351" s="21">
        <f t="shared" si="29"/>
        <v>8.0312175868479108E-3</v>
      </c>
    </row>
    <row r="352" spans="2:6" x14ac:dyDescent="0.35">
      <c r="B352" s="19">
        <v>38492</v>
      </c>
      <c r="C352" s="20">
        <f t="shared" si="27"/>
        <v>2005</v>
      </c>
      <c r="D352" s="20">
        <f t="shared" si="28"/>
        <v>52005</v>
      </c>
      <c r="E352" s="20">
        <v>1528.06</v>
      </c>
      <c r="F352" s="21">
        <f t="shared" si="29"/>
        <v>4.3482749222901775E-3</v>
      </c>
    </row>
    <row r="353" spans="2:6" x14ac:dyDescent="0.35">
      <c r="B353" s="19">
        <v>38495</v>
      </c>
      <c r="C353" s="20">
        <f t="shared" si="27"/>
        <v>2005</v>
      </c>
      <c r="D353" s="20">
        <f t="shared" si="28"/>
        <v>52005</v>
      </c>
      <c r="E353" s="20">
        <v>1535.22</v>
      </c>
      <c r="F353" s="21">
        <f t="shared" si="29"/>
        <v>4.6747362559393475E-3</v>
      </c>
    </row>
    <row r="354" spans="2:6" x14ac:dyDescent="0.35">
      <c r="B354" s="19">
        <v>38496</v>
      </c>
      <c r="C354" s="20">
        <f t="shared" si="27"/>
        <v>2005</v>
      </c>
      <c r="D354" s="20">
        <f t="shared" si="28"/>
        <v>52005</v>
      </c>
      <c r="E354" s="20">
        <v>1540.47</v>
      </c>
      <c r="F354" s="21">
        <f t="shared" si="29"/>
        <v>3.41387142322584E-3</v>
      </c>
    </row>
    <row r="355" spans="2:6" x14ac:dyDescent="0.35">
      <c r="B355" s="19">
        <v>38497</v>
      </c>
      <c r="C355" s="20">
        <f t="shared" si="27"/>
        <v>2005</v>
      </c>
      <c r="D355" s="20">
        <f t="shared" si="28"/>
        <v>52005</v>
      </c>
      <c r="E355" s="20">
        <v>1532.71</v>
      </c>
      <c r="F355" s="21">
        <f t="shared" si="29"/>
        <v>-5.0501542328253097E-3</v>
      </c>
    </row>
    <row r="356" spans="2:6" x14ac:dyDescent="0.35">
      <c r="B356" s="19">
        <v>38498</v>
      </c>
      <c r="C356" s="20">
        <f t="shared" si="27"/>
        <v>2005</v>
      </c>
      <c r="D356" s="20">
        <f t="shared" si="28"/>
        <v>52005</v>
      </c>
      <c r="E356" s="20">
        <v>1548.8</v>
      </c>
      <c r="F356" s="21">
        <f t="shared" si="29"/>
        <v>1.0443027104729306E-2</v>
      </c>
    </row>
    <row r="357" spans="2:6" x14ac:dyDescent="0.35">
      <c r="B357" s="19">
        <v>38499</v>
      </c>
      <c r="C357" s="20">
        <f t="shared" si="27"/>
        <v>2005</v>
      </c>
      <c r="D357" s="20">
        <f t="shared" si="28"/>
        <v>52005</v>
      </c>
      <c r="E357" s="20">
        <v>1549.8</v>
      </c>
      <c r="F357" s="21">
        <f t="shared" si="29"/>
        <v>6.4545280753713582E-4</v>
      </c>
    </row>
    <row r="358" spans="2:6" x14ac:dyDescent="0.35">
      <c r="B358" s="19">
        <v>38503</v>
      </c>
      <c r="C358" s="20">
        <f t="shared" si="27"/>
        <v>2005</v>
      </c>
      <c r="D358" s="20">
        <f t="shared" si="28"/>
        <v>52005</v>
      </c>
      <c r="E358" s="20">
        <v>1542.63</v>
      </c>
      <c r="F358" s="21">
        <f t="shared" si="29"/>
        <v>-4.6371383333293215E-3</v>
      </c>
    </row>
    <row r="359" spans="2:6" x14ac:dyDescent="0.35">
      <c r="B359" s="19">
        <v>38504</v>
      </c>
      <c r="C359" s="20">
        <f t="shared" si="27"/>
        <v>2005</v>
      </c>
      <c r="D359" s="20">
        <f t="shared" si="28"/>
        <v>62005</v>
      </c>
      <c r="E359" s="20">
        <v>1559.5</v>
      </c>
      <c r="F359" s="21">
        <f t="shared" si="29"/>
        <v>1.0876505051337455E-2</v>
      </c>
    </row>
    <row r="360" spans="2:6" x14ac:dyDescent="0.35">
      <c r="B360" s="19">
        <v>38505</v>
      </c>
      <c r="C360" s="20">
        <f t="shared" si="27"/>
        <v>2005</v>
      </c>
      <c r="D360" s="20">
        <f t="shared" si="28"/>
        <v>62005</v>
      </c>
      <c r="E360" s="20">
        <v>1568.96</v>
      </c>
      <c r="F360" s="21">
        <f t="shared" si="29"/>
        <v>6.0477224150105114E-3</v>
      </c>
    </row>
    <row r="361" spans="2:6" x14ac:dyDescent="0.35">
      <c r="B361" s="19">
        <v>38506</v>
      </c>
      <c r="C361" s="20">
        <f t="shared" si="27"/>
        <v>2005</v>
      </c>
      <c r="D361" s="20">
        <f t="shared" si="28"/>
        <v>62005</v>
      </c>
      <c r="E361" s="20">
        <v>1544.48</v>
      </c>
      <c r="F361" s="21">
        <f t="shared" si="29"/>
        <v>-1.5725695362563415E-2</v>
      </c>
    </row>
    <row r="362" spans="2:6" x14ac:dyDescent="0.35">
      <c r="B362" s="19">
        <v>38509</v>
      </c>
      <c r="C362" s="20">
        <f t="shared" si="27"/>
        <v>2005</v>
      </c>
      <c r="D362" s="20">
        <f t="shared" si="28"/>
        <v>62005</v>
      </c>
      <c r="E362" s="20">
        <v>1545.27</v>
      </c>
      <c r="F362" s="21">
        <f t="shared" si="29"/>
        <v>5.1136824481923097E-4</v>
      </c>
    </row>
    <row r="363" spans="2:6" x14ac:dyDescent="0.35">
      <c r="B363" s="19">
        <v>38510</v>
      </c>
      <c r="C363" s="20">
        <f t="shared" si="27"/>
        <v>2005</v>
      </c>
      <c r="D363" s="20">
        <f t="shared" si="28"/>
        <v>62005</v>
      </c>
      <c r="E363" s="20">
        <v>1531.12</v>
      </c>
      <c r="F363" s="21">
        <f t="shared" si="29"/>
        <v>-9.1991586153066622E-3</v>
      </c>
    </row>
    <row r="364" spans="2:6" x14ac:dyDescent="0.35">
      <c r="B364" s="19">
        <v>38511</v>
      </c>
      <c r="C364" s="20">
        <f t="shared" si="27"/>
        <v>2005</v>
      </c>
      <c r="D364" s="20">
        <f t="shared" si="28"/>
        <v>62005</v>
      </c>
      <c r="E364" s="20">
        <v>1527.68</v>
      </c>
      <c r="F364" s="21">
        <f t="shared" si="29"/>
        <v>-2.2492490194069978E-3</v>
      </c>
    </row>
    <row r="365" spans="2:6" x14ac:dyDescent="0.35">
      <c r="B365" s="19">
        <v>38512</v>
      </c>
      <c r="C365" s="20">
        <f t="shared" si="27"/>
        <v>2005</v>
      </c>
      <c r="D365" s="20">
        <f t="shared" si="28"/>
        <v>62005</v>
      </c>
      <c r="E365" s="20">
        <v>1539.46</v>
      </c>
      <c r="F365" s="21">
        <f t="shared" si="29"/>
        <v>7.681460854756115E-3</v>
      </c>
    </row>
    <row r="366" spans="2:6" x14ac:dyDescent="0.35">
      <c r="B366" s="19">
        <v>38513</v>
      </c>
      <c r="C366" s="20">
        <f t="shared" si="27"/>
        <v>2005</v>
      </c>
      <c r="D366" s="20">
        <f t="shared" si="28"/>
        <v>62005</v>
      </c>
      <c r="E366" s="20">
        <v>1521.02</v>
      </c>
      <c r="F366" s="21">
        <f t="shared" si="29"/>
        <v>-1.2050543148406081E-2</v>
      </c>
    </row>
    <row r="367" spans="2:6" x14ac:dyDescent="0.35">
      <c r="B367" s="19">
        <v>38516</v>
      </c>
      <c r="C367" s="20">
        <f t="shared" si="27"/>
        <v>2005</v>
      </c>
      <c r="D367" s="20">
        <f t="shared" si="28"/>
        <v>62005</v>
      </c>
      <c r="E367" s="20">
        <v>1529.13</v>
      </c>
      <c r="F367" s="21">
        <f t="shared" si="29"/>
        <v>5.3177837888388176E-3</v>
      </c>
    </row>
    <row r="368" spans="2:6" x14ac:dyDescent="0.35">
      <c r="B368" s="19">
        <v>38517</v>
      </c>
      <c r="C368" s="20">
        <f t="shared" si="27"/>
        <v>2005</v>
      </c>
      <c r="D368" s="20">
        <f t="shared" si="28"/>
        <v>62005</v>
      </c>
      <c r="E368" s="20">
        <v>1524.42</v>
      </c>
      <c r="F368" s="21">
        <f t="shared" si="29"/>
        <v>-3.0849363759271665E-3</v>
      </c>
    </row>
    <row r="369" spans="2:6" x14ac:dyDescent="0.35">
      <c r="B369" s="19">
        <v>38518</v>
      </c>
      <c r="C369" s="20">
        <f t="shared" si="27"/>
        <v>2005</v>
      </c>
      <c r="D369" s="20">
        <f t="shared" si="28"/>
        <v>62005</v>
      </c>
      <c r="E369" s="20">
        <v>1529.49</v>
      </c>
      <c r="F369" s="21">
        <f t="shared" si="29"/>
        <v>3.3203366555710138E-3</v>
      </c>
    </row>
    <row r="370" spans="2:6" x14ac:dyDescent="0.35">
      <c r="B370" s="19">
        <v>38519</v>
      </c>
      <c r="C370" s="20">
        <f t="shared" si="27"/>
        <v>2005</v>
      </c>
      <c r="D370" s="20">
        <f t="shared" si="28"/>
        <v>62005</v>
      </c>
      <c r="E370" s="20">
        <v>1537.42</v>
      </c>
      <c r="F370" s="21">
        <f t="shared" si="29"/>
        <v>5.171340321365691E-3</v>
      </c>
    </row>
    <row r="371" spans="2:6" x14ac:dyDescent="0.35">
      <c r="B371" s="19">
        <v>38520</v>
      </c>
      <c r="C371" s="20">
        <f t="shared" si="27"/>
        <v>2005</v>
      </c>
      <c r="D371" s="20">
        <f t="shared" si="28"/>
        <v>62005</v>
      </c>
      <c r="E371" s="20">
        <v>1538.13</v>
      </c>
      <c r="F371" s="21">
        <f t="shared" si="29"/>
        <v>4.6170604452054858E-4</v>
      </c>
    </row>
    <row r="372" spans="2:6" x14ac:dyDescent="0.35">
      <c r="B372" s="19">
        <v>38523</v>
      </c>
      <c r="C372" s="20">
        <f t="shared" si="27"/>
        <v>2005</v>
      </c>
      <c r="D372" s="20">
        <f t="shared" si="28"/>
        <v>62005</v>
      </c>
      <c r="E372" s="20">
        <v>1537.31</v>
      </c>
      <c r="F372" s="21">
        <f t="shared" si="29"/>
        <v>-5.3325704252503642E-4</v>
      </c>
    </row>
    <row r="373" spans="2:6" x14ac:dyDescent="0.35">
      <c r="B373" s="19">
        <v>38524</v>
      </c>
      <c r="C373" s="20">
        <f t="shared" si="27"/>
        <v>2005</v>
      </c>
      <c r="D373" s="20">
        <f t="shared" si="28"/>
        <v>62005</v>
      </c>
      <c r="E373" s="20">
        <v>1536.48</v>
      </c>
      <c r="F373" s="21">
        <f t="shared" si="29"/>
        <v>-5.4004991894219905E-4</v>
      </c>
    </row>
    <row r="374" spans="2:6" x14ac:dyDescent="0.35">
      <c r="B374" s="19">
        <v>38525</v>
      </c>
      <c r="C374" s="20">
        <f t="shared" si="27"/>
        <v>2005</v>
      </c>
      <c r="D374" s="20">
        <f t="shared" si="28"/>
        <v>62005</v>
      </c>
      <c r="E374" s="20">
        <v>1534.36</v>
      </c>
      <c r="F374" s="21">
        <f t="shared" si="29"/>
        <v>-1.3807299219758178E-3</v>
      </c>
    </row>
    <row r="375" spans="2:6" x14ac:dyDescent="0.35">
      <c r="B375" s="19">
        <v>38526</v>
      </c>
      <c r="C375" s="20">
        <f t="shared" si="27"/>
        <v>2005</v>
      </c>
      <c r="D375" s="20">
        <f t="shared" si="28"/>
        <v>62005</v>
      </c>
      <c r="E375" s="20">
        <v>1515.95</v>
      </c>
      <c r="F375" s="21">
        <f t="shared" si="29"/>
        <v>-1.2071050839615504E-2</v>
      </c>
    </row>
    <row r="376" spans="2:6" x14ac:dyDescent="0.35">
      <c r="B376" s="19">
        <v>38527</v>
      </c>
      <c r="C376" s="20">
        <f t="shared" si="27"/>
        <v>2005</v>
      </c>
      <c r="D376" s="20">
        <f t="shared" si="28"/>
        <v>62005</v>
      </c>
      <c r="E376" s="20">
        <v>1500.18</v>
      </c>
      <c r="F376" s="21">
        <f t="shared" si="29"/>
        <v>-1.0457204237193922E-2</v>
      </c>
    </row>
    <row r="377" spans="2:6" x14ac:dyDescent="0.35">
      <c r="B377" s="19">
        <v>38530</v>
      </c>
      <c r="C377" s="20">
        <f t="shared" si="27"/>
        <v>2005</v>
      </c>
      <c r="D377" s="20">
        <f t="shared" si="28"/>
        <v>62005</v>
      </c>
      <c r="E377" s="20">
        <v>1493.75</v>
      </c>
      <c r="F377" s="21">
        <f t="shared" si="29"/>
        <v>-4.2953642110565736E-3</v>
      </c>
    </row>
    <row r="378" spans="2:6" x14ac:dyDescent="0.35">
      <c r="B378" s="19">
        <v>38531</v>
      </c>
      <c r="C378" s="20">
        <f t="shared" si="27"/>
        <v>2005</v>
      </c>
      <c r="D378" s="20">
        <f t="shared" si="28"/>
        <v>62005</v>
      </c>
      <c r="E378" s="20">
        <v>1508.61</v>
      </c>
      <c r="F378" s="21">
        <f t="shared" si="29"/>
        <v>9.898960380076139E-3</v>
      </c>
    </row>
    <row r="379" spans="2:6" x14ac:dyDescent="0.35">
      <c r="B379" s="19">
        <v>38532</v>
      </c>
      <c r="C379" s="20">
        <f t="shared" si="27"/>
        <v>2005</v>
      </c>
      <c r="D379" s="20">
        <f t="shared" si="28"/>
        <v>62005</v>
      </c>
      <c r="E379" s="20">
        <v>1504.11</v>
      </c>
      <c r="F379" s="21">
        <f t="shared" si="29"/>
        <v>-2.9873359267143882E-3</v>
      </c>
    </row>
    <row r="380" spans="2:6" x14ac:dyDescent="0.35">
      <c r="B380" s="19">
        <v>38533</v>
      </c>
      <c r="C380" s="20">
        <f t="shared" si="27"/>
        <v>2005</v>
      </c>
      <c r="D380" s="20">
        <f t="shared" si="28"/>
        <v>62005</v>
      </c>
      <c r="E380" s="20">
        <v>1493.52</v>
      </c>
      <c r="F380" s="21">
        <f t="shared" si="29"/>
        <v>-7.0656112041103739E-3</v>
      </c>
    </row>
    <row r="381" spans="2:6" x14ac:dyDescent="0.35">
      <c r="B381" s="19">
        <v>38534</v>
      </c>
      <c r="C381" s="20">
        <f t="shared" si="27"/>
        <v>2005</v>
      </c>
      <c r="D381" s="20">
        <f t="shared" si="28"/>
        <v>72005</v>
      </c>
      <c r="E381" s="20">
        <v>1490.53</v>
      </c>
      <c r="F381" s="21">
        <f t="shared" si="29"/>
        <v>-2.0039885394988631E-3</v>
      </c>
    </row>
    <row r="382" spans="2:6" x14ac:dyDescent="0.35">
      <c r="B382" s="19">
        <v>38538</v>
      </c>
      <c r="C382" s="20">
        <f t="shared" si="27"/>
        <v>2005</v>
      </c>
      <c r="D382" s="20">
        <f t="shared" si="28"/>
        <v>72005</v>
      </c>
      <c r="E382" s="20">
        <v>1506.35</v>
      </c>
      <c r="F382" s="21">
        <f t="shared" si="29"/>
        <v>1.0557744687164255E-2</v>
      </c>
    </row>
    <row r="383" spans="2:6" x14ac:dyDescent="0.35">
      <c r="B383" s="19">
        <v>38539</v>
      </c>
      <c r="C383" s="20">
        <f t="shared" si="27"/>
        <v>2005</v>
      </c>
      <c r="D383" s="20">
        <f t="shared" si="28"/>
        <v>72005</v>
      </c>
      <c r="E383" s="20">
        <v>1498.05</v>
      </c>
      <c r="F383" s="21">
        <f t="shared" si="29"/>
        <v>-5.5252437194843202E-3</v>
      </c>
    </row>
    <row r="384" spans="2:6" x14ac:dyDescent="0.35">
      <c r="B384" s="19">
        <v>38540</v>
      </c>
      <c r="C384" s="20">
        <f t="shared" si="27"/>
        <v>2005</v>
      </c>
      <c r="D384" s="20">
        <f t="shared" si="28"/>
        <v>72005</v>
      </c>
      <c r="E384" s="20">
        <v>1503.78</v>
      </c>
      <c r="F384" s="21">
        <f t="shared" si="29"/>
        <v>3.8176758573224604E-3</v>
      </c>
    </row>
    <row r="385" spans="2:6" x14ac:dyDescent="0.35">
      <c r="B385" s="19">
        <v>38541</v>
      </c>
      <c r="C385" s="20">
        <f t="shared" si="27"/>
        <v>2005</v>
      </c>
      <c r="D385" s="20">
        <f t="shared" si="28"/>
        <v>72005</v>
      </c>
      <c r="E385" s="20">
        <v>1533.27</v>
      </c>
      <c r="F385" s="21">
        <f t="shared" si="29"/>
        <v>1.9420771393626784E-2</v>
      </c>
    </row>
    <row r="386" spans="2:6" x14ac:dyDescent="0.35">
      <c r="B386" s="19">
        <v>38544</v>
      </c>
      <c r="C386" s="20">
        <f t="shared" si="27"/>
        <v>2005</v>
      </c>
      <c r="D386" s="20">
        <f t="shared" si="28"/>
        <v>72005</v>
      </c>
      <c r="E386" s="20">
        <v>1547.66</v>
      </c>
      <c r="F386" s="21">
        <f t="shared" si="29"/>
        <v>9.34140317456463E-3</v>
      </c>
    </row>
    <row r="387" spans="2:6" x14ac:dyDescent="0.35">
      <c r="B387" s="19">
        <v>38545</v>
      </c>
      <c r="C387" s="20">
        <f t="shared" ref="C387:C450" si="30">+YEAR(B387)</f>
        <v>2005</v>
      </c>
      <c r="D387" s="20">
        <f t="shared" ref="D387:D450" si="31">+MONTH(B387)*10000+YEAR(B387)</f>
        <v>72005</v>
      </c>
      <c r="E387" s="20">
        <v>1555.59</v>
      </c>
      <c r="F387" s="21">
        <f t="shared" si="29"/>
        <v>5.1107820904024203E-3</v>
      </c>
    </row>
    <row r="388" spans="2:6" x14ac:dyDescent="0.35">
      <c r="B388" s="19">
        <v>38546</v>
      </c>
      <c r="C388" s="20">
        <f t="shared" si="30"/>
        <v>2005</v>
      </c>
      <c r="D388" s="20">
        <f t="shared" si="31"/>
        <v>72005</v>
      </c>
      <c r="E388" s="20">
        <v>1557.62</v>
      </c>
      <c r="F388" s="21">
        <f t="shared" si="29"/>
        <v>1.3041203694622383E-3</v>
      </c>
    </row>
    <row r="389" spans="2:6" x14ac:dyDescent="0.35">
      <c r="B389" s="19">
        <v>38547</v>
      </c>
      <c r="C389" s="20">
        <f t="shared" si="30"/>
        <v>2005</v>
      </c>
      <c r="D389" s="20">
        <f t="shared" si="31"/>
        <v>72005</v>
      </c>
      <c r="E389" s="20">
        <v>1573.44</v>
      </c>
      <c r="F389" s="21">
        <f t="shared" ref="F389:F452" si="32">LN(E389/E388)</f>
        <v>1.0105289980942674E-2</v>
      </c>
    </row>
    <row r="390" spans="2:6" x14ac:dyDescent="0.35">
      <c r="B390" s="19">
        <v>38548</v>
      </c>
      <c r="C390" s="20">
        <f t="shared" si="30"/>
        <v>2005</v>
      </c>
      <c r="D390" s="20">
        <f t="shared" si="31"/>
        <v>72005</v>
      </c>
      <c r="E390" s="20">
        <v>1577.82</v>
      </c>
      <c r="F390" s="21">
        <f t="shared" si="32"/>
        <v>2.7798422348808902E-3</v>
      </c>
    </row>
    <row r="391" spans="2:6" x14ac:dyDescent="0.35">
      <c r="B391" s="19">
        <v>38551</v>
      </c>
      <c r="C391" s="20">
        <f t="shared" si="30"/>
        <v>2005</v>
      </c>
      <c r="D391" s="20">
        <f t="shared" si="31"/>
        <v>72005</v>
      </c>
      <c r="E391" s="20">
        <v>1570.09</v>
      </c>
      <c r="F391" s="21">
        <f t="shared" si="32"/>
        <v>-4.9112049183433195E-3</v>
      </c>
    </row>
    <row r="392" spans="2:6" x14ac:dyDescent="0.35">
      <c r="B392" s="19">
        <v>38552</v>
      </c>
      <c r="C392" s="20">
        <f t="shared" si="30"/>
        <v>2005</v>
      </c>
      <c r="D392" s="20">
        <f t="shared" si="31"/>
        <v>72005</v>
      </c>
      <c r="E392" s="20">
        <v>1590.49</v>
      </c>
      <c r="F392" s="21">
        <f t="shared" si="32"/>
        <v>1.2909202298293431E-2</v>
      </c>
    </row>
    <row r="393" spans="2:6" x14ac:dyDescent="0.35">
      <c r="B393" s="19">
        <v>38553</v>
      </c>
      <c r="C393" s="20">
        <f t="shared" si="30"/>
        <v>2005</v>
      </c>
      <c r="D393" s="20">
        <f t="shared" si="31"/>
        <v>72005</v>
      </c>
      <c r="E393" s="20">
        <v>1602.75</v>
      </c>
      <c r="F393" s="21">
        <f t="shared" si="32"/>
        <v>7.6787590289611385E-3</v>
      </c>
    </row>
    <row r="394" spans="2:6" x14ac:dyDescent="0.35">
      <c r="B394" s="19">
        <v>38554</v>
      </c>
      <c r="C394" s="20">
        <f t="shared" si="30"/>
        <v>2005</v>
      </c>
      <c r="D394" s="20">
        <f t="shared" si="31"/>
        <v>72005</v>
      </c>
      <c r="E394" s="20">
        <v>1601.89</v>
      </c>
      <c r="F394" s="21">
        <f t="shared" si="32"/>
        <v>-5.3672176634188837E-4</v>
      </c>
    </row>
    <row r="395" spans="2:6" x14ac:dyDescent="0.35">
      <c r="B395" s="19">
        <v>38555</v>
      </c>
      <c r="C395" s="20">
        <f t="shared" si="30"/>
        <v>2005</v>
      </c>
      <c r="D395" s="20">
        <f t="shared" si="31"/>
        <v>72005</v>
      </c>
      <c r="E395" s="20">
        <v>1600.76</v>
      </c>
      <c r="F395" s="21">
        <f t="shared" si="32"/>
        <v>-7.0566564994100419E-4</v>
      </c>
    </row>
    <row r="396" spans="2:6" x14ac:dyDescent="0.35">
      <c r="B396" s="19">
        <v>38558</v>
      </c>
      <c r="C396" s="20">
        <f t="shared" si="30"/>
        <v>2005</v>
      </c>
      <c r="D396" s="20">
        <f t="shared" si="31"/>
        <v>72005</v>
      </c>
      <c r="E396" s="20">
        <v>1593.57</v>
      </c>
      <c r="F396" s="21">
        <f t="shared" si="32"/>
        <v>-4.5017340991531131E-3</v>
      </c>
    </row>
    <row r="397" spans="2:6" x14ac:dyDescent="0.35">
      <c r="B397" s="19">
        <v>38559</v>
      </c>
      <c r="C397" s="20">
        <f t="shared" si="30"/>
        <v>2005</v>
      </c>
      <c r="D397" s="20">
        <f t="shared" si="31"/>
        <v>72005</v>
      </c>
      <c r="E397" s="20">
        <v>1598.93</v>
      </c>
      <c r="F397" s="21">
        <f t="shared" si="32"/>
        <v>3.357873162916452E-3</v>
      </c>
    </row>
    <row r="398" spans="2:6" x14ac:dyDescent="0.35">
      <c r="B398" s="19">
        <v>38560</v>
      </c>
      <c r="C398" s="20">
        <f t="shared" si="30"/>
        <v>2005</v>
      </c>
      <c r="D398" s="20">
        <f t="shared" si="31"/>
        <v>72005</v>
      </c>
      <c r="E398" s="20">
        <v>1611.95</v>
      </c>
      <c r="F398" s="21">
        <f t="shared" si="32"/>
        <v>8.1099707009508575E-3</v>
      </c>
    </row>
    <row r="399" spans="2:6" x14ac:dyDescent="0.35">
      <c r="B399" s="19">
        <v>38561</v>
      </c>
      <c r="C399" s="20">
        <f t="shared" si="30"/>
        <v>2005</v>
      </c>
      <c r="D399" s="20">
        <f t="shared" si="31"/>
        <v>72005</v>
      </c>
      <c r="E399" s="20">
        <v>1618.64</v>
      </c>
      <c r="F399" s="21">
        <f t="shared" si="32"/>
        <v>4.1416642551410712E-3</v>
      </c>
    </row>
    <row r="400" spans="2:6" x14ac:dyDescent="0.35">
      <c r="B400" s="19">
        <v>38562</v>
      </c>
      <c r="C400" s="20">
        <f t="shared" si="30"/>
        <v>2005</v>
      </c>
      <c r="D400" s="20">
        <f t="shared" si="31"/>
        <v>72005</v>
      </c>
      <c r="E400" s="20">
        <v>1605.14</v>
      </c>
      <c r="F400" s="21">
        <f t="shared" si="32"/>
        <v>-8.3753102965823476E-3</v>
      </c>
    </row>
    <row r="401" spans="2:6" x14ac:dyDescent="0.35">
      <c r="B401" s="19">
        <v>38565</v>
      </c>
      <c r="C401" s="20">
        <f t="shared" si="30"/>
        <v>2005</v>
      </c>
      <c r="D401" s="20">
        <f t="shared" si="31"/>
        <v>82005</v>
      </c>
      <c r="E401" s="20">
        <v>1610.11</v>
      </c>
      <c r="F401" s="21">
        <f t="shared" si="32"/>
        <v>3.0915194516097418E-3</v>
      </c>
    </row>
    <row r="402" spans="2:6" x14ac:dyDescent="0.35">
      <c r="B402" s="19">
        <v>38566</v>
      </c>
      <c r="C402" s="20">
        <f t="shared" si="30"/>
        <v>2005</v>
      </c>
      <c r="D402" s="20">
        <f t="shared" si="31"/>
        <v>82005</v>
      </c>
      <c r="E402" s="20">
        <v>1627.01</v>
      </c>
      <c r="F402" s="21">
        <f t="shared" si="32"/>
        <v>1.0441474855682779E-2</v>
      </c>
    </row>
    <row r="403" spans="2:6" x14ac:dyDescent="0.35">
      <c r="B403" s="19">
        <v>38567</v>
      </c>
      <c r="C403" s="20">
        <f t="shared" si="30"/>
        <v>2005</v>
      </c>
      <c r="D403" s="20">
        <f t="shared" si="31"/>
        <v>82005</v>
      </c>
      <c r="E403" s="20">
        <v>1627.19</v>
      </c>
      <c r="F403" s="21">
        <f t="shared" si="32"/>
        <v>1.1062626770560354E-4</v>
      </c>
    </row>
    <row r="404" spans="2:6" x14ac:dyDescent="0.35">
      <c r="B404" s="19">
        <v>38568</v>
      </c>
      <c r="C404" s="20">
        <f t="shared" si="30"/>
        <v>2005</v>
      </c>
      <c r="D404" s="20">
        <f t="shared" si="31"/>
        <v>82005</v>
      </c>
      <c r="E404" s="20">
        <v>1608.74</v>
      </c>
      <c r="F404" s="21">
        <f t="shared" si="32"/>
        <v>-1.1403336864553755E-2</v>
      </c>
    </row>
    <row r="405" spans="2:6" x14ac:dyDescent="0.35">
      <c r="B405" s="19">
        <v>38569</v>
      </c>
      <c r="C405" s="20">
        <f t="shared" si="30"/>
        <v>2005</v>
      </c>
      <c r="D405" s="20">
        <f t="shared" si="31"/>
        <v>82005</v>
      </c>
      <c r="E405" s="20">
        <v>1601.59</v>
      </c>
      <c r="F405" s="21">
        <f t="shared" si="32"/>
        <v>-4.4543780995809339E-3</v>
      </c>
    </row>
    <row r="406" spans="2:6" x14ac:dyDescent="0.35">
      <c r="B406" s="19">
        <v>38572</v>
      </c>
      <c r="C406" s="20">
        <f t="shared" si="30"/>
        <v>2005</v>
      </c>
      <c r="D406" s="20">
        <f t="shared" si="31"/>
        <v>82005</v>
      </c>
      <c r="E406" s="20">
        <v>1589.97</v>
      </c>
      <c r="F406" s="21">
        <f t="shared" si="32"/>
        <v>-7.2817376734726257E-3</v>
      </c>
    </row>
    <row r="407" spans="2:6" x14ac:dyDescent="0.35">
      <c r="B407" s="19">
        <v>38573</v>
      </c>
      <c r="C407" s="20">
        <f t="shared" si="30"/>
        <v>2005</v>
      </c>
      <c r="D407" s="20">
        <f t="shared" si="31"/>
        <v>82005</v>
      </c>
      <c r="E407" s="20">
        <v>1601.14</v>
      </c>
      <c r="F407" s="21">
        <f t="shared" si="32"/>
        <v>7.0007274085043337E-3</v>
      </c>
    </row>
    <row r="408" spans="2:6" x14ac:dyDescent="0.35">
      <c r="B408" s="19">
        <v>38574</v>
      </c>
      <c r="C408" s="20">
        <f t="shared" si="30"/>
        <v>2005</v>
      </c>
      <c r="D408" s="20">
        <f t="shared" si="31"/>
        <v>82005</v>
      </c>
      <c r="E408" s="20">
        <v>1585.71</v>
      </c>
      <c r="F408" s="21">
        <f t="shared" si="32"/>
        <v>-9.6836189814944549E-3</v>
      </c>
    </row>
    <row r="409" spans="2:6" x14ac:dyDescent="0.35">
      <c r="B409" s="19">
        <v>38575</v>
      </c>
      <c r="C409" s="20">
        <f t="shared" si="30"/>
        <v>2005</v>
      </c>
      <c r="D409" s="20">
        <f t="shared" si="31"/>
        <v>82005</v>
      </c>
      <c r="E409" s="20">
        <v>1600.65</v>
      </c>
      <c r="F409" s="21">
        <f t="shared" si="32"/>
        <v>9.37754019192635E-3</v>
      </c>
    </row>
    <row r="410" spans="2:6" x14ac:dyDescent="0.35">
      <c r="B410" s="19">
        <v>38576</v>
      </c>
      <c r="C410" s="20">
        <f t="shared" si="30"/>
        <v>2005</v>
      </c>
      <c r="D410" s="20">
        <f t="shared" si="31"/>
        <v>82005</v>
      </c>
      <c r="E410" s="20">
        <v>1591.75</v>
      </c>
      <c r="F410" s="21">
        <f t="shared" si="32"/>
        <v>-5.575756833548909E-3</v>
      </c>
    </row>
    <row r="411" spans="2:6" x14ac:dyDescent="0.35">
      <c r="B411" s="19">
        <v>38579</v>
      </c>
      <c r="C411" s="20">
        <f t="shared" si="30"/>
        <v>2005</v>
      </c>
      <c r="D411" s="20">
        <f t="shared" si="31"/>
        <v>82005</v>
      </c>
      <c r="E411" s="20">
        <v>1600.71</v>
      </c>
      <c r="F411" s="21">
        <f t="shared" si="32"/>
        <v>5.6132409028237431E-3</v>
      </c>
    </row>
    <row r="412" spans="2:6" x14ac:dyDescent="0.35">
      <c r="B412" s="19">
        <v>38580</v>
      </c>
      <c r="C412" s="20">
        <f t="shared" si="30"/>
        <v>2005</v>
      </c>
      <c r="D412" s="20">
        <f t="shared" si="31"/>
        <v>82005</v>
      </c>
      <c r="E412" s="20">
        <v>1574.01</v>
      </c>
      <c r="F412" s="21">
        <f t="shared" si="32"/>
        <v>-1.6820777602639281E-2</v>
      </c>
    </row>
    <row r="413" spans="2:6" x14ac:dyDescent="0.35">
      <c r="B413" s="19">
        <v>38581</v>
      </c>
      <c r="C413" s="20">
        <f t="shared" si="30"/>
        <v>2005</v>
      </c>
      <c r="D413" s="20">
        <f t="shared" si="31"/>
        <v>82005</v>
      </c>
      <c r="E413" s="20">
        <v>1582.29</v>
      </c>
      <c r="F413" s="21">
        <f t="shared" si="32"/>
        <v>5.246661593598238E-3</v>
      </c>
    </row>
    <row r="414" spans="2:6" x14ac:dyDescent="0.35">
      <c r="B414" s="19">
        <v>38582</v>
      </c>
      <c r="C414" s="20">
        <f t="shared" si="30"/>
        <v>2005</v>
      </c>
      <c r="D414" s="20">
        <f t="shared" si="31"/>
        <v>82005</v>
      </c>
      <c r="E414" s="20">
        <v>1575.76</v>
      </c>
      <c r="F414" s="21">
        <f t="shared" si="32"/>
        <v>-4.1354692334783635E-3</v>
      </c>
    </row>
    <row r="415" spans="2:6" x14ac:dyDescent="0.35">
      <c r="B415" s="19">
        <v>38583</v>
      </c>
      <c r="C415" s="20">
        <f t="shared" si="30"/>
        <v>2005</v>
      </c>
      <c r="D415" s="20">
        <f t="shared" si="31"/>
        <v>82005</v>
      </c>
      <c r="E415" s="20">
        <v>1573.72</v>
      </c>
      <c r="F415" s="21">
        <f t="shared" si="32"/>
        <v>-1.2954521287916571E-3</v>
      </c>
    </row>
    <row r="416" spans="2:6" x14ac:dyDescent="0.35">
      <c r="B416" s="19">
        <v>38586</v>
      </c>
      <c r="C416" s="20">
        <f t="shared" si="30"/>
        <v>2005</v>
      </c>
      <c r="D416" s="20">
        <f t="shared" si="31"/>
        <v>82005</v>
      </c>
      <c r="E416" s="20">
        <v>1575.59</v>
      </c>
      <c r="F416" s="21">
        <f t="shared" si="32"/>
        <v>1.1875618594371984E-3</v>
      </c>
    </row>
    <row r="417" spans="2:6" x14ac:dyDescent="0.35">
      <c r="B417" s="19">
        <v>38587</v>
      </c>
      <c r="C417" s="20">
        <f t="shared" si="30"/>
        <v>2005</v>
      </c>
      <c r="D417" s="20">
        <f t="shared" si="31"/>
        <v>82005</v>
      </c>
      <c r="E417" s="20">
        <v>1571.3</v>
      </c>
      <c r="F417" s="21">
        <f t="shared" si="32"/>
        <v>-2.7265030919987917E-3</v>
      </c>
    </row>
    <row r="418" spans="2:6" x14ac:dyDescent="0.35">
      <c r="B418" s="19">
        <v>38588</v>
      </c>
      <c r="C418" s="20">
        <f t="shared" si="30"/>
        <v>2005</v>
      </c>
      <c r="D418" s="20">
        <f t="shared" si="31"/>
        <v>82005</v>
      </c>
      <c r="E418" s="20">
        <v>1561.71</v>
      </c>
      <c r="F418" s="21">
        <f t="shared" si="32"/>
        <v>-6.1219274443081789E-3</v>
      </c>
    </row>
    <row r="419" spans="2:6" x14ac:dyDescent="0.35">
      <c r="B419" s="19">
        <v>38589</v>
      </c>
      <c r="C419" s="20">
        <f t="shared" si="30"/>
        <v>2005</v>
      </c>
      <c r="D419" s="20">
        <f t="shared" si="31"/>
        <v>82005</v>
      </c>
      <c r="E419" s="20">
        <v>1565.88</v>
      </c>
      <c r="F419" s="21">
        <f t="shared" si="32"/>
        <v>2.6665915103779854E-3</v>
      </c>
    </row>
    <row r="420" spans="2:6" x14ac:dyDescent="0.35">
      <c r="B420" s="19">
        <v>38590</v>
      </c>
      <c r="C420" s="20">
        <f t="shared" si="30"/>
        <v>2005</v>
      </c>
      <c r="D420" s="20">
        <f t="shared" si="31"/>
        <v>82005</v>
      </c>
      <c r="E420" s="20">
        <v>1558.84</v>
      </c>
      <c r="F420" s="21">
        <f t="shared" si="32"/>
        <v>-4.5060113621427263E-3</v>
      </c>
    </row>
    <row r="421" spans="2:6" x14ac:dyDescent="0.35">
      <c r="B421" s="19">
        <v>38593</v>
      </c>
      <c r="C421" s="20">
        <f t="shared" si="30"/>
        <v>2005</v>
      </c>
      <c r="D421" s="20">
        <f t="shared" si="31"/>
        <v>82005</v>
      </c>
      <c r="E421" s="20">
        <v>1571.52</v>
      </c>
      <c r="F421" s="21">
        <f t="shared" si="32"/>
        <v>8.1013489508666159E-3</v>
      </c>
    </row>
    <row r="422" spans="2:6" x14ac:dyDescent="0.35">
      <c r="B422" s="19">
        <v>38594</v>
      </c>
      <c r="C422" s="20">
        <f t="shared" si="30"/>
        <v>2005</v>
      </c>
      <c r="D422" s="20">
        <f t="shared" si="31"/>
        <v>82005</v>
      </c>
      <c r="E422" s="20">
        <v>1565.73</v>
      </c>
      <c r="F422" s="21">
        <f t="shared" si="32"/>
        <v>-3.6911349582014921E-3</v>
      </c>
    </row>
    <row r="423" spans="2:6" x14ac:dyDescent="0.35">
      <c r="B423" s="19">
        <v>38595</v>
      </c>
      <c r="C423" s="20">
        <f t="shared" si="30"/>
        <v>2005</v>
      </c>
      <c r="D423" s="20">
        <f t="shared" si="31"/>
        <v>82005</v>
      </c>
      <c r="E423" s="20">
        <v>1581.71</v>
      </c>
      <c r="F423" s="21">
        <f t="shared" si="32"/>
        <v>1.0154371368216123E-2</v>
      </c>
    </row>
    <row r="424" spans="2:6" x14ac:dyDescent="0.35">
      <c r="B424" s="19">
        <v>38596</v>
      </c>
      <c r="C424" s="20">
        <f t="shared" si="30"/>
        <v>2005</v>
      </c>
      <c r="D424" s="20">
        <f t="shared" si="31"/>
        <v>92005</v>
      </c>
      <c r="E424" s="20">
        <v>1577.25</v>
      </c>
      <c r="F424" s="21">
        <f t="shared" si="32"/>
        <v>-2.8237160099756279E-3</v>
      </c>
    </row>
    <row r="425" spans="2:6" x14ac:dyDescent="0.35">
      <c r="B425" s="19">
        <v>38597</v>
      </c>
      <c r="C425" s="20">
        <f t="shared" si="30"/>
        <v>2005</v>
      </c>
      <c r="D425" s="20">
        <f t="shared" si="31"/>
        <v>92005</v>
      </c>
      <c r="E425" s="20">
        <v>1573.12</v>
      </c>
      <c r="F425" s="21">
        <f t="shared" si="32"/>
        <v>-2.6219157533582762E-3</v>
      </c>
    </row>
    <row r="426" spans="2:6" x14ac:dyDescent="0.35">
      <c r="B426" s="19">
        <v>38601</v>
      </c>
      <c r="C426" s="20">
        <f t="shared" si="30"/>
        <v>2005</v>
      </c>
      <c r="D426" s="20">
        <f t="shared" si="31"/>
        <v>92005</v>
      </c>
      <c r="E426" s="20">
        <v>1597.27</v>
      </c>
      <c r="F426" s="21">
        <f t="shared" si="32"/>
        <v>1.5235013427863332E-2</v>
      </c>
    </row>
    <row r="427" spans="2:6" x14ac:dyDescent="0.35">
      <c r="B427" s="19">
        <v>38602</v>
      </c>
      <c r="C427" s="20">
        <f t="shared" si="30"/>
        <v>2005</v>
      </c>
      <c r="D427" s="20">
        <f t="shared" si="31"/>
        <v>92005</v>
      </c>
      <c r="E427" s="20">
        <v>1599.86</v>
      </c>
      <c r="F427" s="21">
        <f t="shared" si="32"/>
        <v>1.6202034741002447E-3</v>
      </c>
    </row>
    <row r="428" spans="2:6" x14ac:dyDescent="0.35">
      <c r="B428" s="19">
        <v>38603</v>
      </c>
      <c r="C428" s="20">
        <f t="shared" si="30"/>
        <v>2005</v>
      </c>
      <c r="D428" s="20">
        <f t="shared" si="31"/>
        <v>92005</v>
      </c>
      <c r="E428" s="20">
        <v>1597.68</v>
      </c>
      <c r="F428" s="21">
        <f t="shared" si="32"/>
        <v>-1.3635484389663279E-3</v>
      </c>
    </row>
    <row r="429" spans="2:6" x14ac:dyDescent="0.35">
      <c r="B429" s="19">
        <v>38604</v>
      </c>
      <c r="C429" s="20">
        <f t="shared" si="30"/>
        <v>2005</v>
      </c>
      <c r="D429" s="20">
        <f t="shared" si="31"/>
        <v>92005</v>
      </c>
      <c r="E429" s="20">
        <v>1607.83</v>
      </c>
      <c r="F429" s="21">
        <f t="shared" si="32"/>
        <v>6.3328667964185278E-3</v>
      </c>
    </row>
    <row r="430" spans="2:6" x14ac:dyDescent="0.35">
      <c r="B430" s="19">
        <v>38607</v>
      </c>
      <c r="C430" s="20">
        <f t="shared" si="30"/>
        <v>2005</v>
      </c>
      <c r="D430" s="20">
        <f t="shared" si="31"/>
        <v>92005</v>
      </c>
      <c r="E430" s="20">
        <v>1612.2</v>
      </c>
      <c r="F430" s="21">
        <f t="shared" si="32"/>
        <v>2.7142620925241102E-3</v>
      </c>
    </row>
    <row r="431" spans="2:6" x14ac:dyDescent="0.35">
      <c r="B431" s="19">
        <v>38608</v>
      </c>
      <c r="C431" s="20">
        <f t="shared" si="30"/>
        <v>2005</v>
      </c>
      <c r="D431" s="20">
        <f t="shared" si="31"/>
        <v>92005</v>
      </c>
      <c r="E431" s="20">
        <v>1607.38</v>
      </c>
      <c r="F431" s="21">
        <f t="shared" si="32"/>
        <v>-2.9941816019423274E-3</v>
      </c>
    </row>
    <row r="432" spans="2:6" x14ac:dyDescent="0.35">
      <c r="B432" s="19">
        <v>38609</v>
      </c>
      <c r="C432" s="20">
        <f t="shared" si="30"/>
        <v>2005</v>
      </c>
      <c r="D432" s="20">
        <f t="shared" si="31"/>
        <v>92005</v>
      </c>
      <c r="E432" s="20">
        <v>1589.63</v>
      </c>
      <c r="F432" s="21">
        <f t="shared" si="32"/>
        <v>-1.110423951566736E-2</v>
      </c>
    </row>
    <row r="433" spans="2:6" x14ac:dyDescent="0.35">
      <c r="B433" s="19">
        <v>38610</v>
      </c>
      <c r="C433" s="20">
        <f t="shared" si="30"/>
        <v>2005</v>
      </c>
      <c r="D433" s="20">
        <f t="shared" si="31"/>
        <v>92005</v>
      </c>
      <c r="E433" s="20">
        <v>1588.55</v>
      </c>
      <c r="F433" s="21">
        <f t="shared" si="32"/>
        <v>-6.7963428224415495E-4</v>
      </c>
    </row>
    <row r="434" spans="2:6" x14ac:dyDescent="0.35">
      <c r="B434" s="19">
        <v>38611</v>
      </c>
      <c r="C434" s="20">
        <f t="shared" si="30"/>
        <v>2005</v>
      </c>
      <c r="D434" s="20">
        <f t="shared" si="31"/>
        <v>92005</v>
      </c>
      <c r="E434" s="20">
        <v>1599.44</v>
      </c>
      <c r="F434" s="21">
        <f t="shared" si="32"/>
        <v>6.8319175139303877E-3</v>
      </c>
    </row>
    <row r="435" spans="2:6" x14ac:dyDescent="0.35">
      <c r="B435" s="19">
        <v>38614</v>
      </c>
      <c r="C435" s="20">
        <f t="shared" si="30"/>
        <v>2005</v>
      </c>
      <c r="D435" s="20">
        <f t="shared" si="31"/>
        <v>92005</v>
      </c>
      <c r="E435" s="20">
        <v>1586.05</v>
      </c>
      <c r="F435" s="21">
        <f t="shared" si="32"/>
        <v>-8.4069194145152109E-3</v>
      </c>
    </row>
    <row r="436" spans="2:6" x14ac:dyDescent="0.35">
      <c r="B436" s="19">
        <v>38615</v>
      </c>
      <c r="C436" s="20">
        <f t="shared" si="30"/>
        <v>2005</v>
      </c>
      <c r="D436" s="20">
        <f t="shared" si="31"/>
        <v>92005</v>
      </c>
      <c r="E436" s="20">
        <v>1578.2</v>
      </c>
      <c r="F436" s="21">
        <f t="shared" si="32"/>
        <v>-4.96169146212739E-3</v>
      </c>
    </row>
    <row r="437" spans="2:6" x14ac:dyDescent="0.35">
      <c r="B437" s="19">
        <v>38616</v>
      </c>
      <c r="C437" s="20">
        <f t="shared" si="30"/>
        <v>2005</v>
      </c>
      <c r="D437" s="20">
        <f t="shared" si="31"/>
        <v>92005</v>
      </c>
      <c r="E437" s="20">
        <v>1561.84</v>
      </c>
      <c r="F437" s="21">
        <f t="shared" si="32"/>
        <v>-1.0420343712387849E-2</v>
      </c>
    </row>
    <row r="438" spans="2:6" x14ac:dyDescent="0.35">
      <c r="B438" s="19">
        <v>38617</v>
      </c>
      <c r="C438" s="20">
        <f t="shared" si="30"/>
        <v>2005</v>
      </c>
      <c r="D438" s="20">
        <f t="shared" si="31"/>
        <v>92005</v>
      </c>
      <c r="E438" s="20">
        <v>1567.36</v>
      </c>
      <c r="F438" s="21">
        <f t="shared" si="32"/>
        <v>3.5280619492014686E-3</v>
      </c>
    </row>
    <row r="439" spans="2:6" x14ac:dyDescent="0.35">
      <c r="B439" s="19">
        <v>38618</v>
      </c>
      <c r="C439" s="20">
        <f t="shared" si="30"/>
        <v>2005</v>
      </c>
      <c r="D439" s="20">
        <f t="shared" si="31"/>
        <v>92005</v>
      </c>
      <c r="E439" s="20">
        <v>1571.75</v>
      </c>
      <c r="F439" s="21">
        <f t="shared" si="32"/>
        <v>2.7969729394223737E-3</v>
      </c>
    </row>
    <row r="440" spans="2:6" x14ac:dyDescent="0.35">
      <c r="B440" s="19">
        <v>38621</v>
      </c>
      <c r="C440" s="20">
        <f t="shared" si="30"/>
        <v>2005</v>
      </c>
      <c r="D440" s="20">
        <f t="shared" si="31"/>
        <v>92005</v>
      </c>
      <c r="E440" s="20">
        <v>1572.86</v>
      </c>
      <c r="F440" s="21">
        <f t="shared" si="32"/>
        <v>7.0596992701876197E-4</v>
      </c>
    </row>
    <row r="441" spans="2:6" x14ac:dyDescent="0.35">
      <c r="B441" s="19">
        <v>38622</v>
      </c>
      <c r="C441" s="20">
        <f t="shared" si="30"/>
        <v>2005</v>
      </c>
      <c r="D441" s="20">
        <f t="shared" si="31"/>
        <v>92005</v>
      </c>
      <c r="E441" s="20">
        <v>1568.84</v>
      </c>
      <c r="F441" s="21">
        <f t="shared" si="32"/>
        <v>-2.5591254377922328E-3</v>
      </c>
    </row>
    <row r="442" spans="2:6" x14ac:dyDescent="0.35">
      <c r="B442" s="19">
        <v>38623</v>
      </c>
      <c r="C442" s="20">
        <f t="shared" si="30"/>
        <v>2005</v>
      </c>
      <c r="D442" s="20">
        <f t="shared" si="31"/>
        <v>92005</v>
      </c>
      <c r="E442" s="20">
        <v>1568.81</v>
      </c>
      <c r="F442" s="21">
        <f t="shared" si="32"/>
        <v>-1.9122591749144383E-5</v>
      </c>
    </row>
    <row r="443" spans="2:6" x14ac:dyDescent="0.35">
      <c r="B443" s="19">
        <v>38624</v>
      </c>
      <c r="C443" s="20">
        <f t="shared" si="30"/>
        <v>2005</v>
      </c>
      <c r="D443" s="20">
        <f t="shared" si="31"/>
        <v>92005</v>
      </c>
      <c r="E443" s="20">
        <v>1589.93</v>
      </c>
      <c r="F443" s="21">
        <f t="shared" si="32"/>
        <v>1.3372619927260921E-2</v>
      </c>
    </row>
    <row r="444" spans="2:6" x14ac:dyDescent="0.35">
      <c r="B444" s="19">
        <v>38625</v>
      </c>
      <c r="C444" s="20">
        <f t="shared" si="30"/>
        <v>2005</v>
      </c>
      <c r="D444" s="20">
        <f t="shared" si="31"/>
        <v>92005</v>
      </c>
      <c r="E444" s="20">
        <v>1601.66</v>
      </c>
      <c r="F444" s="21">
        <f t="shared" si="32"/>
        <v>7.3506013088066001E-3</v>
      </c>
    </row>
    <row r="445" spans="2:6" x14ac:dyDescent="0.35">
      <c r="B445" s="19">
        <v>38628</v>
      </c>
      <c r="C445" s="20">
        <f t="shared" si="30"/>
        <v>2005</v>
      </c>
      <c r="D445" s="20">
        <f t="shared" si="31"/>
        <v>102005</v>
      </c>
      <c r="E445" s="20">
        <v>1605.59</v>
      </c>
      <c r="F445" s="21">
        <f t="shared" si="32"/>
        <v>2.4506988647222025E-3</v>
      </c>
    </row>
    <row r="446" spans="2:6" x14ac:dyDescent="0.35">
      <c r="B446" s="19">
        <v>38629</v>
      </c>
      <c r="C446" s="20">
        <f t="shared" si="30"/>
        <v>2005</v>
      </c>
      <c r="D446" s="20">
        <f t="shared" si="31"/>
        <v>102005</v>
      </c>
      <c r="E446" s="20">
        <v>1595.54</v>
      </c>
      <c r="F446" s="21">
        <f t="shared" si="32"/>
        <v>-6.2790533465877417E-3</v>
      </c>
    </row>
    <row r="447" spans="2:6" x14ac:dyDescent="0.35">
      <c r="B447" s="19">
        <v>38630</v>
      </c>
      <c r="C447" s="20">
        <f t="shared" si="30"/>
        <v>2005</v>
      </c>
      <c r="D447" s="20">
        <f t="shared" si="31"/>
        <v>102005</v>
      </c>
      <c r="E447" s="20">
        <v>1571.52</v>
      </c>
      <c r="F447" s="21">
        <f t="shared" si="32"/>
        <v>-1.5168933063970087E-2</v>
      </c>
    </row>
    <row r="448" spans="2:6" x14ac:dyDescent="0.35">
      <c r="B448" s="19">
        <v>38631</v>
      </c>
      <c r="C448" s="20">
        <f t="shared" si="30"/>
        <v>2005</v>
      </c>
      <c r="D448" s="20">
        <f t="shared" si="31"/>
        <v>102005</v>
      </c>
      <c r="E448" s="20">
        <v>1552.94</v>
      </c>
      <c r="F448" s="21">
        <f t="shared" si="32"/>
        <v>-1.1893395348732757E-2</v>
      </c>
    </row>
    <row r="449" spans="2:6" x14ac:dyDescent="0.35">
      <c r="B449" s="19">
        <v>38632</v>
      </c>
      <c r="C449" s="20">
        <f t="shared" si="30"/>
        <v>2005</v>
      </c>
      <c r="D449" s="20">
        <f t="shared" si="31"/>
        <v>102005</v>
      </c>
      <c r="E449" s="20">
        <v>1555.92</v>
      </c>
      <c r="F449" s="21">
        <f t="shared" si="32"/>
        <v>1.9171020327030572E-3</v>
      </c>
    </row>
    <row r="450" spans="2:6" x14ac:dyDescent="0.35">
      <c r="B450" s="19">
        <v>38635</v>
      </c>
      <c r="C450" s="20">
        <f t="shared" si="30"/>
        <v>2005</v>
      </c>
      <c r="D450" s="20">
        <f t="shared" si="31"/>
        <v>102005</v>
      </c>
      <c r="E450" s="20">
        <v>1546.99</v>
      </c>
      <c r="F450" s="21">
        <f t="shared" si="32"/>
        <v>-5.7559031067876158E-3</v>
      </c>
    </row>
    <row r="451" spans="2:6" x14ac:dyDescent="0.35">
      <c r="B451" s="19">
        <v>38636</v>
      </c>
      <c r="C451" s="20">
        <f t="shared" ref="C451:C514" si="33">+YEAR(B451)</f>
        <v>2005</v>
      </c>
      <c r="D451" s="20">
        <f t="shared" ref="D451:D514" si="34">+MONTH(B451)*10000+YEAR(B451)</f>
        <v>102005</v>
      </c>
      <c r="E451" s="20">
        <v>1539.31</v>
      </c>
      <c r="F451" s="21">
        <f t="shared" si="32"/>
        <v>-4.9768433737059602E-3</v>
      </c>
    </row>
    <row r="452" spans="2:6" x14ac:dyDescent="0.35">
      <c r="B452" s="19">
        <v>38637</v>
      </c>
      <c r="C452" s="20">
        <f t="shared" si="33"/>
        <v>2005</v>
      </c>
      <c r="D452" s="20">
        <f t="shared" si="34"/>
        <v>102005</v>
      </c>
      <c r="E452" s="20">
        <v>1521.19</v>
      </c>
      <c r="F452" s="21">
        <f t="shared" si="32"/>
        <v>-1.1841340779418934E-2</v>
      </c>
    </row>
    <row r="453" spans="2:6" x14ac:dyDescent="0.35">
      <c r="B453" s="19">
        <v>38638</v>
      </c>
      <c r="C453" s="20">
        <f t="shared" si="33"/>
        <v>2005</v>
      </c>
      <c r="D453" s="20">
        <f t="shared" si="34"/>
        <v>102005</v>
      </c>
      <c r="E453" s="20">
        <v>1533.8</v>
      </c>
      <c r="F453" s="21">
        <f t="shared" ref="F453:F516" si="35">LN(E453/E452)</f>
        <v>8.2553930558213386E-3</v>
      </c>
    </row>
    <row r="454" spans="2:6" x14ac:dyDescent="0.35">
      <c r="B454" s="19">
        <v>38639</v>
      </c>
      <c r="C454" s="20">
        <f t="shared" si="33"/>
        <v>2005</v>
      </c>
      <c r="D454" s="20">
        <f t="shared" si="34"/>
        <v>102005</v>
      </c>
      <c r="E454" s="20">
        <v>1544.29</v>
      </c>
      <c r="F454" s="21">
        <f t="shared" si="35"/>
        <v>6.8159414514714772E-3</v>
      </c>
    </row>
    <row r="455" spans="2:6" x14ac:dyDescent="0.35">
      <c r="B455" s="19">
        <v>38642</v>
      </c>
      <c r="C455" s="20">
        <f t="shared" si="33"/>
        <v>2005</v>
      </c>
      <c r="D455" s="20">
        <f t="shared" si="34"/>
        <v>102005</v>
      </c>
      <c r="E455" s="20">
        <v>1549.88</v>
      </c>
      <c r="F455" s="21">
        <f t="shared" si="35"/>
        <v>3.6132507791903881E-3</v>
      </c>
    </row>
    <row r="456" spans="2:6" x14ac:dyDescent="0.35">
      <c r="B456" s="19">
        <v>38643</v>
      </c>
      <c r="C456" s="20">
        <f t="shared" si="33"/>
        <v>2005</v>
      </c>
      <c r="D456" s="20">
        <f t="shared" si="34"/>
        <v>102005</v>
      </c>
      <c r="E456" s="20">
        <v>1538.43</v>
      </c>
      <c r="F456" s="21">
        <f t="shared" si="35"/>
        <v>-7.4150926969572765E-3</v>
      </c>
    </row>
    <row r="457" spans="2:6" x14ac:dyDescent="0.35">
      <c r="B457" s="19">
        <v>38644</v>
      </c>
      <c r="C457" s="20">
        <f t="shared" si="33"/>
        <v>2005</v>
      </c>
      <c r="D457" s="20">
        <f t="shared" si="34"/>
        <v>102005</v>
      </c>
      <c r="E457" s="20">
        <v>1569.61</v>
      </c>
      <c r="F457" s="21">
        <f t="shared" si="35"/>
        <v>2.0064764976289069E-2</v>
      </c>
    </row>
    <row r="458" spans="2:6" x14ac:dyDescent="0.35">
      <c r="B458" s="19">
        <v>38645</v>
      </c>
      <c r="C458" s="20">
        <f t="shared" si="33"/>
        <v>2005</v>
      </c>
      <c r="D458" s="20">
        <f t="shared" si="34"/>
        <v>102005</v>
      </c>
      <c r="E458" s="20">
        <v>1555.59</v>
      </c>
      <c r="F458" s="21">
        <f t="shared" si="35"/>
        <v>-8.9722859675828714E-3</v>
      </c>
    </row>
    <row r="459" spans="2:6" x14ac:dyDescent="0.35">
      <c r="B459" s="19">
        <v>38646</v>
      </c>
      <c r="C459" s="20">
        <f t="shared" si="33"/>
        <v>2005</v>
      </c>
      <c r="D459" s="20">
        <f t="shared" si="34"/>
        <v>102005</v>
      </c>
      <c r="E459" s="20">
        <v>1565.12</v>
      </c>
      <c r="F459" s="21">
        <f t="shared" si="35"/>
        <v>6.1076034778226396E-3</v>
      </c>
    </row>
    <row r="460" spans="2:6" x14ac:dyDescent="0.35">
      <c r="B460" s="19">
        <v>38649</v>
      </c>
      <c r="C460" s="20">
        <f t="shared" si="33"/>
        <v>2005</v>
      </c>
      <c r="D460" s="20">
        <f t="shared" si="34"/>
        <v>102005</v>
      </c>
      <c r="E460" s="20">
        <v>1590.65</v>
      </c>
      <c r="F460" s="21">
        <f t="shared" si="35"/>
        <v>1.6180239356721117E-2</v>
      </c>
    </row>
    <row r="461" spans="2:6" x14ac:dyDescent="0.35">
      <c r="B461" s="19">
        <v>38650</v>
      </c>
      <c r="C461" s="20">
        <f t="shared" si="33"/>
        <v>2005</v>
      </c>
      <c r="D461" s="20">
        <f t="shared" si="34"/>
        <v>102005</v>
      </c>
      <c r="E461" s="20">
        <v>1585.82</v>
      </c>
      <c r="F461" s="21">
        <f t="shared" si="35"/>
        <v>-3.0411140180580222E-3</v>
      </c>
    </row>
    <row r="462" spans="2:6" x14ac:dyDescent="0.35">
      <c r="B462" s="19">
        <v>38651</v>
      </c>
      <c r="C462" s="20">
        <f t="shared" si="33"/>
        <v>2005</v>
      </c>
      <c r="D462" s="20">
        <f t="shared" si="34"/>
        <v>102005</v>
      </c>
      <c r="E462" s="20">
        <v>1575.14</v>
      </c>
      <c r="F462" s="21">
        <f t="shared" si="35"/>
        <v>-6.7574664914161909E-3</v>
      </c>
    </row>
    <row r="463" spans="2:6" x14ac:dyDescent="0.35">
      <c r="B463" s="19">
        <v>38652</v>
      </c>
      <c r="C463" s="20">
        <f t="shared" si="33"/>
        <v>2005</v>
      </c>
      <c r="D463" s="20">
        <f t="shared" si="34"/>
        <v>102005</v>
      </c>
      <c r="E463" s="20">
        <v>1543.38</v>
      </c>
      <c r="F463" s="21">
        <f t="shared" si="35"/>
        <v>-2.036934066222193E-2</v>
      </c>
    </row>
    <row r="464" spans="2:6" x14ac:dyDescent="0.35">
      <c r="B464" s="19">
        <v>38653</v>
      </c>
      <c r="C464" s="20">
        <f t="shared" si="33"/>
        <v>2005</v>
      </c>
      <c r="D464" s="20">
        <f t="shared" si="34"/>
        <v>102005</v>
      </c>
      <c r="E464" s="20">
        <v>1557.11</v>
      </c>
      <c r="F464" s="21">
        <f t="shared" si="35"/>
        <v>8.8567224858458436E-3</v>
      </c>
    </row>
    <row r="465" spans="2:6" x14ac:dyDescent="0.35">
      <c r="B465" s="19">
        <v>38656</v>
      </c>
      <c r="C465" s="20">
        <f t="shared" si="33"/>
        <v>2005</v>
      </c>
      <c r="D465" s="20">
        <f t="shared" si="34"/>
        <v>102005</v>
      </c>
      <c r="E465" s="20">
        <v>1579.18</v>
      </c>
      <c r="F465" s="21">
        <f t="shared" si="35"/>
        <v>1.4074185936832719E-2</v>
      </c>
    </row>
    <row r="466" spans="2:6" x14ac:dyDescent="0.35">
      <c r="B466" s="19">
        <v>38657</v>
      </c>
      <c r="C466" s="20">
        <f t="shared" si="33"/>
        <v>2005</v>
      </c>
      <c r="D466" s="20">
        <f t="shared" si="34"/>
        <v>112005</v>
      </c>
      <c r="E466" s="20">
        <v>1576.52</v>
      </c>
      <c r="F466" s="21">
        <f t="shared" si="35"/>
        <v>-1.6858387235721326E-3</v>
      </c>
    </row>
    <row r="467" spans="2:6" x14ac:dyDescent="0.35">
      <c r="B467" s="19">
        <v>38658</v>
      </c>
      <c r="C467" s="20">
        <f t="shared" si="33"/>
        <v>2005</v>
      </c>
      <c r="D467" s="20">
        <f t="shared" si="34"/>
        <v>112005</v>
      </c>
      <c r="E467" s="20">
        <v>1597.29</v>
      </c>
      <c r="F467" s="21">
        <f t="shared" si="35"/>
        <v>1.3088556976487037E-2</v>
      </c>
    </row>
    <row r="468" spans="2:6" x14ac:dyDescent="0.35">
      <c r="B468" s="19">
        <v>38659</v>
      </c>
      <c r="C468" s="20">
        <f t="shared" si="33"/>
        <v>2005</v>
      </c>
      <c r="D468" s="20">
        <f t="shared" si="34"/>
        <v>112005</v>
      </c>
      <c r="E468" s="20">
        <v>1619.67</v>
      </c>
      <c r="F468" s="21">
        <f t="shared" si="35"/>
        <v>1.3913981560698162E-2</v>
      </c>
    </row>
    <row r="469" spans="2:6" x14ac:dyDescent="0.35">
      <c r="B469" s="19">
        <v>38660</v>
      </c>
      <c r="C469" s="20">
        <f t="shared" si="33"/>
        <v>2005</v>
      </c>
      <c r="D469" s="20">
        <f t="shared" si="34"/>
        <v>112005</v>
      </c>
      <c r="E469" s="20">
        <v>1628.03</v>
      </c>
      <c r="F469" s="21">
        <f t="shared" si="35"/>
        <v>5.1482701388198739E-3</v>
      </c>
    </row>
    <row r="470" spans="2:6" x14ac:dyDescent="0.35">
      <c r="B470" s="19">
        <v>38663</v>
      </c>
      <c r="C470" s="20">
        <f t="shared" si="33"/>
        <v>2005</v>
      </c>
      <c r="D470" s="20">
        <f t="shared" si="34"/>
        <v>112005</v>
      </c>
      <c r="E470" s="20">
        <v>1629.27</v>
      </c>
      <c r="F470" s="21">
        <f t="shared" si="35"/>
        <v>7.6136681294336928E-4</v>
      </c>
    </row>
    <row r="471" spans="2:6" x14ac:dyDescent="0.35">
      <c r="B471" s="19">
        <v>38664</v>
      </c>
      <c r="C471" s="20">
        <f t="shared" si="33"/>
        <v>2005</v>
      </c>
      <c r="D471" s="20">
        <f t="shared" si="34"/>
        <v>112005</v>
      </c>
      <c r="E471" s="20">
        <v>1628.4</v>
      </c>
      <c r="F471" s="21">
        <f t="shared" si="35"/>
        <v>-5.341240952480013E-4</v>
      </c>
    </row>
    <row r="472" spans="2:6" x14ac:dyDescent="0.35">
      <c r="B472" s="19">
        <v>38665</v>
      </c>
      <c r="C472" s="20">
        <f t="shared" si="33"/>
        <v>2005</v>
      </c>
      <c r="D472" s="20">
        <f t="shared" si="34"/>
        <v>112005</v>
      </c>
      <c r="E472" s="20">
        <v>1630.21</v>
      </c>
      <c r="F472" s="21">
        <f t="shared" si="35"/>
        <v>1.1109032293795023E-3</v>
      </c>
    </row>
    <row r="473" spans="2:6" x14ac:dyDescent="0.35">
      <c r="B473" s="19">
        <v>38666</v>
      </c>
      <c r="C473" s="20">
        <f t="shared" si="33"/>
        <v>2005</v>
      </c>
      <c r="D473" s="20">
        <f t="shared" si="34"/>
        <v>112005</v>
      </c>
      <c r="E473" s="20">
        <v>1650.93</v>
      </c>
      <c r="F473" s="21">
        <f t="shared" si="35"/>
        <v>1.2629924616745326E-2</v>
      </c>
    </row>
    <row r="474" spans="2:6" x14ac:dyDescent="0.35">
      <c r="B474" s="19">
        <v>38667</v>
      </c>
      <c r="C474" s="20">
        <f t="shared" si="33"/>
        <v>2005</v>
      </c>
      <c r="D474" s="20">
        <f t="shared" si="34"/>
        <v>112005</v>
      </c>
      <c r="E474" s="20">
        <v>1653.36</v>
      </c>
      <c r="F474" s="21">
        <f t="shared" si="35"/>
        <v>1.4708154781013058E-3</v>
      </c>
    </row>
    <row r="475" spans="2:6" x14ac:dyDescent="0.35">
      <c r="B475" s="19">
        <v>38670</v>
      </c>
      <c r="C475" s="20">
        <f t="shared" si="33"/>
        <v>2005</v>
      </c>
      <c r="D475" s="20">
        <f t="shared" si="34"/>
        <v>112005</v>
      </c>
      <c r="E475" s="20">
        <v>1651.9</v>
      </c>
      <c r="F475" s="21">
        <f t="shared" si="35"/>
        <v>-8.8344039195497866E-4</v>
      </c>
    </row>
    <row r="476" spans="2:6" x14ac:dyDescent="0.35">
      <c r="B476" s="19">
        <v>38671</v>
      </c>
      <c r="C476" s="20">
        <f t="shared" si="33"/>
        <v>2005</v>
      </c>
      <c r="D476" s="20">
        <f t="shared" si="34"/>
        <v>112005</v>
      </c>
      <c r="E476" s="20">
        <v>1644.31</v>
      </c>
      <c r="F476" s="21">
        <f t="shared" si="35"/>
        <v>-4.6052972441305582E-3</v>
      </c>
    </row>
    <row r="477" spans="2:6" x14ac:dyDescent="0.35">
      <c r="B477" s="19">
        <v>38672</v>
      </c>
      <c r="C477" s="20">
        <f t="shared" si="33"/>
        <v>2005</v>
      </c>
      <c r="D477" s="20">
        <f t="shared" si="34"/>
        <v>112005</v>
      </c>
      <c r="E477" s="20">
        <v>1651.45</v>
      </c>
      <c r="F477" s="21">
        <f t="shared" si="35"/>
        <v>4.3328465484527038E-3</v>
      </c>
    </row>
    <row r="478" spans="2:6" x14ac:dyDescent="0.35">
      <c r="B478" s="19">
        <v>38673</v>
      </c>
      <c r="C478" s="20">
        <f t="shared" si="33"/>
        <v>2005</v>
      </c>
      <c r="D478" s="20">
        <f t="shared" si="34"/>
        <v>112005</v>
      </c>
      <c r="E478" s="20">
        <v>1676.39</v>
      </c>
      <c r="F478" s="21">
        <f t="shared" si="35"/>
        <v>1.4988982004262168E-2</v>
      </c>
    </row>
    <row r="479" spans="2:6" x14ac:dyDescent="0.35">
      <c r="B479" s="19">
        <v>38674</v>
      </c>
      <c r="C479" s="20">
        <f t="shared" si="33"/>
        <v>2005</v>
      </c>
      <c r="D479" s="20">
        <f t="shared" si="34"/>
        <v>112005</v>
      </c>
      <c r="E479" s="20">
        <v>1679.85</v>
      </c>
      <c r="F479" s="21">
        <f t="shared" si="35"/>
        <v>2.0618318271328965E-3</v>
      </c>
    </row>
    <row r="480" spans="2:6" x14ac:dyDescent="0.35">
      <c r="B480" s="19">
        <v>38677</v>
      </c>
      <c r="C480" s="20">
        <f t="shared" si="33"/>
        <v>2005</v>
      </c>
      <c r="D480" s="20">
        <f t="shared" si="34"/>
        <v>112005</v>
      </c>
      <c r="E480" s="20">
        <v>1686.23</v>
      </c>
      <c r="F480" s="21">
        <f t="shared" si="35"/>
        <v>3.7907641173062934E-3</v>
      </c>
    </row>
    <row r="481" spans="2:6" x14ac:dyDescent="0.35">
      <c r="B481" s="19">
        <v>38678</v>
      </c>
      <c r="C481" s="20">
        <f t="shared" si="33"/>
        <v>2005</v>
      </c>
      <c r="D481" s="20">
        <f t="shared" si="34"/>
        <v>112005</v>
      </c>
      <c r="E481" s="20">
        <v>1694.14</v>
      </c>
      <c r="F481" s="21">
        <f t="shared" si="35"/>
        <v>4.6799696111013925E-3</v>
      </c>
    </row>
    <row r="482" spans="2:6" x14ac:dyDescent="0.35">
      <c r="B482" s="19">
        <v>38679</v>
      </c>
      <c r="C482" s="20">
        <f t="shared" si="33"/>
        <v>2005</v>
      </c>
      <c r="D482" s="20">
        <f t="shared" si="34"/>
        <v>112005</v>
      </c>
      <c r="E482" s="20">
        <v>1696.77</v>
      </c>
      <c r="F482" s="21">
        <f t="shared" si="35"/>
        <v>1.5512063294912336E-3</v>
      </c>
    </row>
    <row r="483" spans="2:6" x14ac:dyDescent="0.35">
      <c r="B483" s="19">
        <v>38681</v>
      </c>
      <c r="C483" s="20">
        <f t="shared" si="33"/>
        <v>2005</v>
      </c>
      <c r="D483" s="20">
        <f t="shared" si="34"/>
        <v>112005</v>
      </c>
      <c r="E483" s="20">
        <v>1701.05</v>
      </c>
      <c r="F483" s="21">
        <f t="shared" si="35"/>
        <v>2.5192636829803644E-3</v>
      </c>
    </row>
    <row r="484" spans="2:6" x14ac:dyDescent="0.35">
      <c r="B484" s="19">
        <v>38684</v>
      </c>
      <c r="C484" s="20">
        <f t="shared" si="33"/>
        <v>2005</v>
      </c>
      <c r="D484" s="20">
        <f t="shared" si="34"/>
        <v>112005</v>
      </c>
      <c r="E484" s="20">
        <v>1684.39</v>
      </c>
      <c r="F484" s="21">
        <f t="shared" si="35"/>
        <v>-9.8422269996482296E-3</v>
      </c>
    </row>
    <row r="485" spans="2:6" x14ac:dyDescent="0.35">
      <c r="B485" s="19">
        <v>38685</v>
      </c>
      <c r="C485" s="20">
        <f t="shared" si="33"/>
        <v>2005</v>
      </c>
      <c r="D485" s="20">
        <f t="shared" si="34"/>
        <v>112005</v>
      </c>
      <c r="E485" s="20">
        <v>1676.84</v>
      </c>
      <c r="F485" s="21">
        <f t="shared" si="35"/>
        <v>-4.492410634013371E-3</v>
      </c>
    </row>
    <row r="486" spans="2:6" x14ac:dyDescent="0.35">
      <c r="B486" s="19">
        <v>38686</v>
      </c>
      <c r="C486" s="20">
        <f t="shared" si="33"/>
        <v>2005</v>
      </c>
      <c r="D486" s="20">
        <f t="shared" si="34"/>
        <v>112005</v>
      </c>
      <c r="E486" s="20">
        <v>1672.56</v>
      </c>
      <c r="F486" s="21">
        <f t="shared" si="35"/>
        <v>-2.5556830056568921E-3</v>
      </c>
    </row>
    <row r="487" spans="2:6" x14ac:dyDescent="0.35">
      <c r="B487" s="19">
        <v>38687</v>
      </c>
      <c r="C487" s="20">
        <f t="shared" si="33"/>
        <v>2005</v>
      </c>
      <c r="D487" s="20">
        <f t="shared" si="34"/>
        <v>122005</v>
      </c>
      <c r="E487" s="20">
        <v>1704.28</v>
      </c>
      <c r="F487" s="21">
        <f t="shared" si="35"/>
        <v>1.8787347340785132E-2</v>
      </c>
    </row>
    <row r="488" spans="2:6" x14ac:dyDescent="0.35">
      <c r="B488" s="19">
        <v>38688</v>
      </c>
      <c r="C488" s="20">
        <f t="shared" si="33"/>
        <v>2005</v>
      </c>
      <c r="D488" s="20">
        <f t="shared" si="34"/>
        <v>122005</v>
      </c>
      <c r="E488" s="20">
        <v>1709.1</v>
      </c>
      <c r="F488" s="21">
        <f t="shared" si="35"/>
        <v>2.824182015301198E-3</v>
      </c>
    </row>
    <row r="489" spans="2:6" x14ac:dyDescent="0.35">
      <c r="B489" s="19">
        <v>38691</v>
      </c>
      <c r="C489" s="20">
        <f t="shared" si="33"/>
        <v>2005</v>
      </c>
      <c r="D489" s="20">
        <f t="shared" si="34"/>
        <v>122005</v>
      </c>
      <c r="E489" s="20">
        <v>1694.77</v>
      </c>
      <c r="F489" s="21">
        <f t="shared" si="35"/>
        <v>-8.4198777624054418E-3</v>
      </c>
    </row>
    <row r="490" spans="2:6" x14ac:dyDescent="0.35">
      <c r="B490" s="19">
        <v>38692</v>
      </c>
      <c r="C490" s="20">
        <f t="shared" si="33"/>
        <v>2005</v>
      </c>
      <c r="D490" s="20">
        <f t="shared" si="34"/>
        <v>122005</v>
      </c>
      <c r="E490" s="20">
        <v>1701.35</v>
      </c>
      <c r="F490" s="21">
        <f t="shared" si="35"/>
        <v>3.8750151547235984E-3</v>
      </c>
    </row>
    <row r="491" spans="2:6" x14ac:dyDescent="0.35">
      <c r="B491" s="19">
        <v>38693</v>
      </c>
      <c r="C491" s="20">
        <f t="shared" si="33"/>
        <v>2005</v>
      </c>
      <c r="D491" s="20">
        <f t="shared" si="34"/>
        <v>122005</v>
      </c>
      <c r="E491" s="20">
        <v>1697.04</v>
      </c>
      <c r="F491" s="21">
        <f t="shared" si="35"/>
        <v>-2.536496582682719E-3</v>
      </c>
    </row>
    <row r="492" spans="2:6" x14ac:dyDescent="0.35">
      <c r="B492" s="19">
        <v>38694</v>
      </c>
      <c r="C492" s="20">
        <f t="shared" si="33"/>
        <v>2005</v>
      </c>
      <c r="D492" s="20">
        <f t="shared" si="34"/>
        <v>122005</v>
      </c>
      <c r="E492" s="20">
        <v>1685.59</v>
      </c>
      <c r="F492" s="21">
        <f t="shared" si="35"/>
        <v>-6.7699060973141394E-3</v>
      </c>
    </row>
    <row r="493" spans="2:6" x14ac:dyDescent="0.35">
      <c r="B493" s="19">
        <v>38695</v>
      </c>
      <c r="C493" s="20">
        <f t="shared" si="33"/>
        <v>2005</v>
      </c>
      <c r="D493" s="20">
        <f t="shared" si="34"/>
        <v>122005</v>
      </c>
      <c r="E493" s="20">
        <v>1692.62</v>
      </c>
      <c r="F493" s="21">
        <f t="shared" si="35"/>
        <v>4.1619734402630988E-3</v>
      </c>
    </row>
    <row r="494" spans="2:6" x14ac:dyDescent="0.35">
      <c r="B494" s="19">
        <v>38698</v>
      </c>
      <c r="C494" s="20">
        <f t="shared" si="33"/>
        <v>2005</v>
      </c>
      <c r="D494" s="20">
        <f t="shared" si="34"/>
        <v>122005</v>
      </c>
      <c r="E494" s="20">
        <v>1698.35</v>
      </c>
      <c r="F494" s="21">
        <f t="shared" si="35"/>
        <v>3.3795671762080187E-3</v>
      </c>
    </row>
    <row r="495" spans="2:6" x14ac:dyDescent="0.35">
      <c r="B495" s="19">
        <v>38699</v>
      </c>
      <c r="C495" s="20">
        <f t="shared" si="33"/>
        <v>2005</v>
      </c>
      <c r="D495" s="20">
        <f t="shared" si="34"/>
        <v>122005</v>
      </c>
      <c r="E495" s="20">
        <v>1705.77</v>
      </c>
      <c r="F495" s="21">
        <f t="shared" si="35"/>
        <v>4.3594301911764012E-3</v>
      </c>
    </row>
    <row r="496" spans="2:6" x14ac:dyDescent="0.35">
      <c r="B496" s="19">
        <v>38700</v>
      </c>
      <c r="C496" s="20">
        <f t="shared" si="33"/>
        <v>2005</v>
      </c>
      <c r="D496" s="20">
        <f t="shared" si="34"/>
        <v>122005</v>
      </c>
      <c r="E496" s="20">
        <v>1698.98</v>
      </c>
      <c r="F496" s="21">
        <f t="shared" si="35"/>
        <v>-3.988550702153087E-3</v>
      </c>
    </row>
    <row r="497" spans="2:6" x14ac:dyDescent="0.35">
      <c r="B497" s="19">
        <v>38701</v>
      </c>
      <c r="C497" s="20">
        <f t="shared" si="33"/>
        <v>2005</v>
      </c>
      <c r="D497" s="20">
        <f t="shared" si="34"/>
        <v>122005</v>
      </c>
      <c r="E497" s="20">
        <v>1701.7</v>
      </c>
      <c r="F497" s="21">
        <f t="shared" si="35"/>
        <v>1.5996804051159857E-3</v>
      </c>
    </row>
    <row r="498" spans="2:6" x14ac:dyDescent="0.35">
      <c r="B498" s="19">
        <v>38702</v>
      </c>
      <c r="C498" s="20">
        <f t="shared" si="33"/>
        <v>2005</v>
      </c>
      <c r="D498" s="20">
        <f t="shared" si="34"/>
        <v>122005</v>
      </c>
      <c r="E498" s="20">
        <v>1688.68</v>
      </c>
      <c r="F498" s="21">
        <f t="shared" si="35"/>
        <v>-7.68059273929164E-3</v>
      </c>
    </row>
    <row r="499" spans="2:6" x14ac:dyDescent="0.35">
      <c r="B499" s="19">
        <v>38705</v>
      </c>
      <c r="C499" s="20">
        <f t="shared" si="33"/>
        <v>2005</v>
      </c>
      <c r="D499" s="20">
        <f t="shared" si="34"/>
        <v>122005</v>
      </c>
      <c r="E499" s="20">
        <v>1664.36</v>
      </c>
      <c r="F499" s="21">
        <f t="shared" si="35"/>
        <v>-1.4506493502553645E-2</v>
      </c>
    </row>
    <row r="500" spans="2:6" x14ac:dyDescent="0.35">
      <c r="B500" s="19">
        <v>38706</v>
      </c>
      <c r="C500" s="20">
        <f t="shared" si="33"/>
        <v>2005</v>
      </c>
      <c r="D500" s="20">
        <f t="shared" si="34"/>
        <v>122005</v>
      </c>
      <c r="E500" s="20">
        <v>1665.07</v>
      </c>
      <c r="F500" s="21">
        <f t="shared" si="35"/>
        <v>4.2649943729859165E-4</v>
      </c>
    </row>
    <row r="501" spans="2:6" x14ac:dyDescent="0.35">
      <c r="B501" s="19">
        <v>38707</v>
      </c>
      <c r="C501" s="20">
        <f t="shared" si="33"/>
        <v>2005</v>
      </c>
      <c r="D501" s="20">
        <f t="shared" si="34"/>
        <v>122005</v>
      </c>
      <c r="E501" s="20">
        <v>1670.61</v>
      </c>
      <c r="F501" s="21">
        <f t="shared" si="35"/>
        <v>3.3216646043852539E-3</v>
      </c>
    </row>
    <row r="502" spans="2:6" x14ac:dyDescent="0.35">
      <c r="B502" s="19">
        <v>38708</v>
      </c>
      <c r="C502" s="20">
        <f t="shared" si="33"/>
        <v>2005</v>
      </c>
      <c r="D502" s="20">
        <f t="shared" si="34"/>
        <v>122005</v>
      </c>
      <c r="E502" s="20">
        <v>1683.35</v>
      </c>
      <c r="F502" s="21">
        <f t="shared" si="35"/>
        <v>7.5970263651508598E-3</v>
      </c>
    </row>
    <row r="503" spans="2:6" x14ac:dyDescent="0.35">
      <c r="B503" s="19">
        <v>38709</v>
      </c>
      <c r="C503" s="20">
        <f t="shared" si="33"/>
        <v>2005</v>
      </c>
      <c r="D503" s="20">
        <f t="shared" si="34"/>
        <v>122005</v>
      </c>
      <c r="E503" s="20">
        <v>1682.92</v>
      </c>
      <c r="F503" s="21">
        <f t="shared" si="35"/>
        <v>-2.5547564653968867E-4</v>
      </c>
    </row>
    <row r="504" spans="2:6" x14ac:dyDescent="0.35">
      <c r="B504" s="19">
        <v>38713</v>
      </c>
      <c r="C504" s="20">
        <f t="shared" si="33"/>
        <v>2005</v>
      </c>
      <c r="D504" s="20">
        <f t="shared" si="34"/>
        <v>122005</v>
      </c>
      <c r="E504" s="20">
        <v>1668.37</v>
      </c>
      <c r="F504" s="21">
        <f t="shared" si="35"/>
        <v>-8.6832780341645228E-3</v>
      </c>
    </row>
    <row r="505" spans="2:6" x14ac:dyDescent="0.35">
      <c r="B505" s="19">
        <v>38714</v>
      </c>
      <c r="C505" s="20">
        <f t="shared" si="33"/>
        <v>2005</v>
      </c>
      <c r="D505" s="20">
        <f t="shared" si="34"/>
        <v>122005</v>
      </c>
      <c r="E505" s="20">
        <v>1667.1</v>
      </c>
      <c r="F505" s="21">
        <f t="shared" si="35"/>
        <v>-7.61511907690809E-4</v>
      </c>
    </row>
    <row r="506" spans="2:6" x14ac:dyDescent="0.35">
      <c r="B506" s="19">
        <v>38715</v>
      </c>
      <c r="C506" s="20">
        <f t="shared" si="33"/>
        <v>2005</v>
      </c>
      <c r="D506" s="20">
        <f t="shared" si="34"/>
        <v>122005</v>
      </c>
      <c r="E506" s="20">
        <v>1655.36</v>
      </c>
      <c r="F506" s="21">
        <f t="shared" si="35"/>
        <v>-7.0670821388349684E-3</v>
      </c>
    </row>
    <row r="507" spans="2:6" x14ac:dyDescent="0.35">
      <c r="B507" s="19">
        <v>38716</v>
      </c>
      <c r="C507" s="20">
        <f t="shared" si="33"/>
        <v>2005</v>
      </c>
      <c r="D507" s="20">
        <f t="shared" si="34"/>
        <v>122005</v>
      </c>
      <c r="E507" s="20">
        <v>1645.2</v>
      </c>
      <c r="F507" s="21">
        <f t="shared" si="35"/>
        <v>-6.1565504588811607E-3</v>
      </c>
    </row>
    <row r="508" spans="2:6" x14ac:dyDescent="0.35">
      <c r="B508" s="19">
        <v>38720</v>
      </c>
      <c r="C508" s="20">
        <f t="shared" si="33"/>
        <v>2006</v>
      </c>
      <c r="D508" s="20">
        <f t="shared" si="34"/>
        <v>12006</v>
      </c>
      <c r="E508" s="20">
        <v>1679.93</v>
      </c>
      <c r="F508" s="21">
        <f t="shared" si="35"/>
        <v>2.0890168506289275E-2</v>
      </c>
    </row>
    <row r="509" spans="2:6" x14ac:dyDescent="0.35">
      <c r="B509" s="19">
        <v>38721</v>
      </c>
      <c r="C509" s="20">
        <f t="shared" si="33"/>
        <v>2006</v>
      </c>
      <c r="D509" s="20">
        <f t="shared" si="34"/>
        <v>12006</v>
      </c>
      <c r="E509" s="20">
        <v>1695.83</v>
      </c>
      <c r="F509" s="21">
        <f t="shared" si="35"/>
        <v>9.4201706162849851E-3</v>
      </c>
    </row>
    <row r="510" spans="2:6" x14ac:dyDescent="0.35">
      <c r="B510" s="19">
        <v>38722</v>
      </c>
      <c r="C510" s="20">
        <f t="shared" si="33"/>
        <v>2006</v>
      </c>
      <c r="D510" s="20">
        <f t="shared" si="34"/>
        <v>12006</v>
      </c>
      <c r="E510" s="20">
        <v>1705.29</v>
      </c>
      <c r="F510" s="21">
        <f t="shared" si="35"/>
        <v>5.5628877519935836E-3</v>
      </c>
    </row>
    <row r="511" spans="2:6" x14ac:dyDescent="0.35">
      <c r="B511" s="19">
        <v>38723</v>
      </c>
      <c r="C511" s="20">
        <f t="shared" si="33"/>
        <v>2006</v>
      </c>
      <c r="D511" s="20">
        <f t="shared" si="34"/>
        <v>12006</v>
      </c>
      <c r="E511" s="20">
        <v>1734.99</v>
      </c>
      <c r="F511" s="21">
        <f t="shared" si="35"/>
        <v>1.7266465444751862E-2</v>
      </c>
    </row>
    <row r="512" spans="2:6" x14ac:dyDescent="0.35">
      <c r="B512" s="19">
        <v>38726</v>
      </c>
      <c r="C512" s="20">
        <f t="shared" si="33"/>
        <v>2006</v>
      </c>
      <c r="D512" s="20">
        <f t="shared" si="34"/>
        <v>12006</v>
      </c>
      <c r="E512" s="20">
        <v>1741.9</v>
      </c>
      <c r="F512" s="21">
        <f t="shared" si="35"/>
        <v>3.9748218078274724E-3</v>
      </c>
    </row>
    <row r="513" spans="2:6" x14ac:dyDescent="0.35">
      <c r="B513" s="19">
        <v>38727</v>
      </c>
      <c r="C513" s="20">
        <f t="shared" si="33"/>
        <v>2006</v>
      </c>
      <c r="D513" s="20">
        <f t="shared" si="34"/>
        <v>12006</v>
      </c>
      <c r="E513" s="20">
        <v>1744.02</v>
      </c>
      <c r="F513" s="21">
        <f t="shared" si="35"/>
        <v>1.2163218096614297E-3</v>
      </c>
    </row>
    <row r="514" spans="2:6" x14ac:dyDescent="0.35">
      <c r="B514" s="19">
        <v>38728</v>
      </c>
      <c r="C514" s="20">
        <f t="shared" si="33"/>
        <v>2006</v>
      </c>
      <c r="D514" s="20">
        <f t="shared" si="34"/>
        <v>12006</v>
      </c>
      <c r="E514" s="20">
        <v>1758.24</v>
      </c>
      <c r="F514" s="21">
        <f t="shared" si="35"/>
        <v>8.120515405536391E-3</v>
      </c>
    </row>
    <row r="515" spans="2:6" x14ac:dyDescent="0.35">
      <c r="B515" s="19">
        <v>38729</v>
      </c>
      <c r="C515" s="20">
        <f t="shared" ref="C515:C578" si="36">+YEAR(B515)</f>
        <v>2006</v>
      </c>
      <c r="D515" s="20">
        <f t="shared" ref="D515:D578" si="37">+MONTH(B515)*10000+YEAR(B515)</f>
        <v>12006</v>
      </c>
      <c r="E515" s="20">
        <v>1747.35</v>
      </c>
      <c r="F515" s="21">
        <f t="shared" si="35"/>
        <v>-6.2129541847182517E-3</v>
      </c>
    </row>
    <row r="516" spans="2:6" x14ac:dyDescent="0.35">
      <c r="B516" s="19">
        <v>38730</v>
      </c>
      <c r="C516" s="20">
        <f t="shared" si="36"/>
        <v>2006</v>
      </c>
      <c r="D516" s="20">
        <f t="shared" si="37"/>
        <v>12006</v>
      </c>
      <c r="E516" s="20">
        <v>1746.78</v>
      </c>
      <c r="F516" s="21">
        <f t="shared" si="35"/>
        <v>-3.2626147570710945E-4</v>
      </c>
    </row>
    <row r="517" spans="2:6" x14ac:dyDescent="0.35">
      <c r="B517" s="19">
        <v>38734</v>
      </c>
      <c r="C517" s="20">
        <f t="shared" si="36"/>
        <v>2006</v>
      </c>
      <c r="D517" s="20">
        <f t="shared" si="37"/>
        <v>12006</v>
      </c>
      <c r="E517" s="20">
        <v>1736.39</v>
      </c>
      <c r="F517" s="21">
        <f t="shared" ref="F517:F580" si="38">LN(E517/E516)</f>
        <v>-5.9658476710289015E-3</v>
      </c>
    </row>
    <row r="518" spans="2:6" x14ac:dyDescent="0.35">
      <c r="B518" s="19">
        <v>38735</v>
      </c>
      <c r="C518" s="20">
        <f t="shared" si="36"/>
        <v>2006</v>
      </c>
      <c r="D518" s="20">
        <f t="shared" si="37"/>
        <v>12006</v>
      </c>
      <c r="E518" s="20">
        <v>1716.62</v>
      </c>
      <c r="F518" s="21">
        <f t="shared" si="38"/>
        <v>-1.1451004213011366E-2</v>
      </c>
    </row>
    <row r="519" spans="2:6" x14ac:dyDescent="0.35">
      <c r="B519" s="19">
        <v>38736</v>
      </c>
      <c r="C519" s="20">
        <f t="shared" si="36"/>
        <v>2006</v>
      </c>
      <c r="D519" s="20">
        <f t="shared" si="37"/>
        <v>12006</v>
      </c>
      <c r="E519" s="20">
        <v>1729.92</v>
      </c>
      <c r="F519" s="21">
        <f t="shared" si="38"/>
        <v>7.7179234938797511E-3</v>
      </c>
    </row>
    <row r="520" spans="2:6" x14ac:dyDescent="0.35">
      <c r="B520" s="19">
        <v>38737</v>
      </c>
      <c r="C520" s="20">
        <f t="shared" si="36"/>
        <v>2006</v>
      </c>
      <c r="D520" s="20">
        <f t="shared" si="37"/>
        <v>12006</v>
      </c>
      <c r="E520" s="20">
        <v>1676.38</v>
      </c>
      <c r="F520" s="21">
        <f t="shared" si="38"/>
        <v>-3.1438457995169498E-2</v>
      </c>
    </row>
    <row r="521" spans="2:6" x14ac:dyDescent="0.35">
      <c r="B521" s="19">
        <v>38740</v>
      </c>
      <c r="C521" s="20">
        <f t="shared" si="36"/>
        <v>2006</v>
      </c>
      <c r="D521" s="20">
        <f t="shared" si="37"/>
        <v>12006</v>
      </c>
      <c r="E521" s="20">
        <v>1676.3</v>
      </c>
      <c r="F521" s="21">
        <f t="shared" si="38"/>
        <v>-4.7723015626492135E-5</v>
      </c>
    </row>
    <row r="522" spans="2:6" x14ac:dyDescent="0.35">
      <c r="B522" s="19">
        <v>38741</v>
      </c>
      <c r="C522" s="20">
        <f t="shared" si="36"/>
        <v>2006</v>
      </c>
      <c r="D522" s="20">
        <f t="shared" si="37"/>
        <v>12006</v>
      </c>
      <c r="E522" s="20">
        <v>1686.22</v>
      </c>
      <c r="F522" s="21">
        <f t="shared" si="38"/>
        <v>5.9003537702087784E-3</v>
      </c>
    </row>
    <row r="523" spans="2:6" x14ac:dyDescent="0.35">
      <c r="B523" s="19">
        <v>38742</v>
      </c>
      <c r="C523" s="20">
        <f t="shared" si="36"/>
        <v>2006</v>
      </c>
      <c r="D523" s="20">
        <f t="shared" si="37"/>
        <v>12006</v>
      </c>
      <c r="E523" s="20">
        <v>1677</v>
      </c>
      <c r="F523" s="21">
        <f t="shared" si="38"/>
        <v>-5.4828545842319984E-3</v>
      </c>
    </row>
    <row r="524" spans="2:6" x14ac:dyDescent="0.35">
      <c r="B524" s="19">
        <v>38743</v>
      </c>
      <c r="C524" s="20">
        <f t="shared" si="36"/>
        <v>2006</v>
      </c>
      <c r="D524" s="20">
        <f t="shared" si="37"/>
        <v>12006</v>
      </c>
      <c r="E524" s="20">
        <v>1690.49</v>
      </c>
      <c r="F524" s="21">
        <f t="shared" si="38"/>
        <v>8.0119448975936036E-3</v>
      </c>
    </row>
    <row r="525" spans="2:6" x14ac:dyDescent="0.35">
      <c r="B525" s="19">
        <v>38744</v>
      </c>
      <c r="C525" s="20">
        <f t="shared" si="36"/>
        <v>2006</v>
      </c>
      <c r="D525" s="20">
        <f t="shared" si="37"/>
        <v>12006</v>
      </c>
      <c r="E525" s="20">
        <v>1711.11</v>
      </c>
      <c r="F525" s="21">
        <f t="shared" si="38"/>
        <v>1.212385499383852E-2</v>
      </c>
    </row>
    <row r="526" spans="2:6" x14ac:dyDescent="0.35">
      <c r="B526" s="19">
        <v>38747</v>
      </c>
      <c r="C526" s="20">
        <f t="shared" si="36"/>
        <v>2006</v>
      </c>
      <c r="D526" s="20">
        <f t="shared" si="37"/>
        <v>12006</v>
      </c>
      <c r="E526" s="20">
        <v>1713.45</v>
      </c>
      <c r="F526" s="21">
        <f t="shared" si="38"/>
        <v>1.3665991334248699E-3</v>
      </c>
    </row>
    <row r="527" spans="2:6" x14ac:dyDescent="0.35">
      <c r="B527" s="19">
        <v>38748</v>
      </c>
      <c r="C527" s="20">
        <f t="shared" si="36"/>
        <v>2006</v>
      </c>
      <c r="D527" s="20">
        <f t="shared" si="37"/>
        <v>12006</v>
      </c>
      <c r="E527" s="20">
        <v>1710.75</v>
      </c>
      <c r="F527" s="21">
        <f t="shared" si="38"/>
        <v>-1.5770110154587626E-3</v>
      </c>
    </row>
    <row r="528" spans="2:6" x14ac:dyDescent="0.35">
      <c r="B528" s="19">
        <v>38749</v>
      </c>
      <c r="C528" s="20">
        <f t="shared" si="36"/>
        <v>2006</v>
      </c>
      <c r="D528" s="20">
        <f t="shared" si="37"/>
        <v>22006</v>
      </c>
      <c r="E528" s="20">
        <v>1713.02</v>
      </c>
      <c r="F528" s="21">
        <f t="shared" si="38"/>
        <v>1.3260238465895588E-3</v>
      </c>
    </row>
    <row r="529" spans="2:6" x14ac:dyDescent="0.35">
      <c r="B529" s="19">
        <v>38750</v>
      </c>
      <c r="C529" s="20">
        <f t="shared" si="36"/>
        <v>2006</v>
      </c>
      <c r="D529" s="20">
        <f t="shared" si="37"/>
        <v>22006</v>
      </c>
      <c r="E529" s="20">
        <v>1685.77</v>
      </c>
      <c r="F529" s="21">
        <f t="shared" si="38"/>
        <v>-1.6035461979463577E-2</v>
      </c>
    </row>
    <row r="530" spans="2:6" x14ac:dyDescent="0.35">
      <c r="B530" s="19">
        <v>38751</v>
      </c>
      <c r="C530" s="20">
        <f t="shared" si="36"/>
        <v>2006</v>
      </c>
      <c r="D530" s="20">
        <f t="shared" si="37"/>
        <v>22006</v>
      </c>
      <c r="E530" s="20">
        <v>1664.53</v>
      </c>
      <c r="F530" s="21">
        <f t="shared" si="38"/>
        <v>-1.2679631416614096E-2</v>
      </c>
    </row>
    <row r="531" spans="2:6" x14ac:dyDescent="0.35">
      <c r="B531" s="19">
        <v>38754</v>
      </c>
      <c r="C531" s="20">
        <f t="shared" si="36"/>
        <v>2006</v>
      </c>
      <c r="D531" s="20">
        <f t="shared" si="37"/>
        <v>22006</v>
      </c>
      <c r="E531" s="20">
        <v>1657.54</v>
      </c>
      <c r="F531" s="21">
        <f t="shared" si="38"/>
        <v>-4.2082257842761773E-3</v>
      </c>
    </row>
    <row r="532" spans="2:6" x14ac:dyDescent="0.35">
      <c r="B532" s="19">
        <v>38755</v>
      </c>
      <c r="C532" s="20">
        <f t="shared" si="36"/>
        <v>2006</v>
      </c>
      <c r="D532" s="20">
        <f t="shared" si="37"/>
        <v>22006</v>
      </c>
      <c r="E532" s="20">
        <v>1651.84</v>
      </c>
      <c r="F532" s="21">
        <f t="shared" si="38"/>
        <v>-3.4447574086486597E-3</v>
      </c>
    </row>
    <row r="533" spans="2:6" x14ac:dyDescent="0.35">
      <c r="B533" s="19">
        <v>38756</v>
      </c>
      <c r="C533" s="20">
        <f t="shared" si="36"/>
        <v>2006</v>
      </c>
      <c r="D533" s="20">
        <f t="shared" si="37"/>
        <v>22006</v>
      </c>
      <c r="E533" s="20">
        <v>1670.47</v>
      </c>
      <c r="F533" s="21">
        <f t="shared" si="38"/>
        <v>1.1215205850356196E-2</v>
      </c>
    </row>
    <row r="534" spans="2:6" x14ac:dyDescent="0.35">
      <c r="B534" s="19">
        <v>38757</v>
      </c>
      <c r="C534" s="20">
        <f t="shared" si="36"/>
        <v>2006</v>
      </c>
      <c r="D534" s="20">
        <f t="shared" si="37"/>
        <v>22006</v>
      </c>
      <c r="E534" s="20">
        <v>1654.08</v>
      </c>
      <c r="F534" s="21">
        <f t="shared" si="38"/>
        <v>-9.8600609328759973E-3</v>
      </c>
    </row>
    <row r="535" spans="2:6" x14ac:dyDescent="0.35">
      <c r="B535" s="19">
        <v>38758</v>
      </c>
      <c r="C535" s="20">
        <f t="shared" si="36"/>
        <v>2006</v>
      </c>
      <c r="D535" s="20">
        <f t="shared" si="37"/>
        <v>22006</v>
      </c>
      <c r="E535" s="20">
        <v>1663.75</v>
      </c>
      <c r="F535" s="21">
        <f t="shared" si="38"/>
        <v>5.8291277016468621E-3</v>
      </c>
    </row>
    <row r="536" spans="2:6" x14ac:dyDescent="0.35">
      <c r="B536" s="19">
        <v>38761</v>
      </c>
      <c r="C536" s="20">
        <f t="shared" si="36"/>
        <v>2006</v>
      </c>
      <c r="D536" s="20">
        <f t="shared" si="37"/>
        <v>22006</v>
      </c>
      <c r="E536" s="20">
        <v>1645.83</v>
      </c>
      <c r="F536" s="21">
        <f t="shared" si="38"/>
        <v>-1.0829274486560517E-2</v>
      </c>
    </row>
    <row r="537" spans="2:6" x14ac:dyDescent="0.35">
      <c r="B537" s="19">
        <v>38762</v>
      </c>
      <c r="C537" s="20">
        <f t="shared" si="36"/>
        <v>2006</v>
      </c>
      <c r="D537" s="20">
        <f t="shared" si="37"/>
        <v>22006</v>
      </c>
      <c r="E537" s="20">
        <v>1661.95</v>
      </c>
      <c r="F537" s="21">
        <f t="shared" si="38"/>
        <v>9.7467955042324673E-3</v>
      </c>
    </row>
    <row r="538" spans="2:6" x14ac:dyDescent="0.35">
      <c r="B538" s="19">
        <v>38763</v>
      </c>
      <c r="C538" s="20">
        <f t="shared" si="36"/>
        <v>2006</v>
      </c>
      <c r="D538" s="20">
        <f t="shared" si="37"/>
        <v>22006</v>
      </c>
      <c r="E538" s="20">
        <v>1673.15</v>
      </c>
      <c r="F538" s="21">
        <f t="shared" si="38"/>
        <v>6.7164655353565321E-3</v>
      </c>
    </row>
    <row r="539" spans="2:6" x14ac:dyDescent="0.35">
      <c r="B539" s="19">
        <v>38764</v>
      </c>
      <c r="C539" s="20">
        <f t="shared" si="36"/>
        <v>2006</v>
      </c>
      <c r="D539" s="20">
        <f t="shared" si="37"/>
        <v>22006</v>
      </c>
      <c r="E539" s="20">
        <v>1688.61</v>
      </c>
      <c r="F539" s="21">
        <f t="shared" si="38"/>
        <v>9.1976280211307441E-3</v>
      </c>
    </row>
    <row r="540" spans="2:6" x14ac:dyDescent="0.35">
      <c r="B540" s="19">
        <v>38765</v>
      </c>
      <c r="C540" s="20">
        <f t="shared" si="36"/>
        <v>2006</v>
      </c>
      <c r="D540" s="20">
        <f t="shared" si="37"/>
        <v>22006</v>
      </c>
      <c r="E540" s="20">
        <v>1675.21</v>
      </c>
      <c r="F540" s="21">
        <f t="shared" si="38"/>
        <v>-7.9671747485400395E-3</v>
      </c>
    </row>
    <row r="541" spans="2:6" x14ac:dyDescent="0.35">
      <c r="B541" s="19">
        <v>38769</v>
      </c>
      <c r="C541" s="20">
        <f t="shared" si="36"/>
        <v>2006</v>
      </c>
      <c r="D541" s="20">
        <f t="shared" si="37"/>
        <v>22006</v>
      </c>
      <c r="E541" s="20">
        <v>1655.68</v>
      </c>
      <c r="F541" s="21">
        <f t="shared" si="38"/>
        <v>-1.1726729977330911E-2</v>
      </c>
    </row>
    <row r="542" spans="2:6" x14ac:dyDescent="0.35">
      <c r="B542" s="19">
        <v>38770</v>
      </c>
      <c r="C542" s="20">
        <f t="shared" si="36"/>
        <v>2006</v>
      </c>
      <c r="D542" s="20">
        <f t="shared" si="37"/>
        <v>22006</v>
      </c>
      <c r="E542" s="20">
        <v>1677.52</v>
      </c>
      <c r="F542" s="21">
        <f t="shared" si="38"/>
        <v>1.3104711720880525E-2</v>
      </c>
    </row>
    <row r="543" spans="2:6" x14ac:dyDescent="0.35">
      <c r="B543" s="19">
        <v>38771</v>
      </c>
      <c r="C543" s="20">
        <f t="shared" si="36"/>
        <v>2006</v>
      </c>
      <c r="D543" s="20">
        <f t="shared" si="37"/>
        <v>22006</v>
      </c>
      <c r="E543" s="20">
        <v>1672.29</v>
      </c>
      <c r="F543" s="21">
        <f t="shared" si="38"/>
        <v>-3.1225676976075166E-3</v>
      </c>
    </row>
    <row r="544" spans="2:6" x14ac:dyDescent="0.35">
      <c r="B544" s="19">
        <v>38772</v>
      </c>
      <c r="C544" s="20">
        <f t="shared" si="36"/>
        <v>2006</v>
      </c>
      <c r="D544" s="20">
        <f t="shared" si="37"/>
        <v>22006</v>
      </c>
      <c r="E544" s="20">
        <v>1676.5</v>
      </c>
      <c r="F544" s="21">
        <f t="shared" si="38"/>
        <v>2.5143423254005326E-3</v>
      </c>
    </row>
    <row r="545" spans="2:6" x14ac:dyDescent="0.35">
      <c r="B545" s="19">
        <v>38775</v>
      </c>
      <c r="C545" s="20">
        <f t="shared" si="36"/>
        <v>2006</v>
      </c>
      <c r="D545" s="20">
        <f t="shared" si="37"/>
        <v>22006</v>
      </c>
      <c r="E545" s="20">
        <v>1695.66</v>
      </c>
      <c r="F545" s="21">
        <f t="shared" si="38"/>
        <v>1.1363758650315223E-2</v>
      </c>
    </row>
    <row r="546" spans="2:6" x14ac:dyDescent="0.35">
      <c r="B546" s="19">
        <v>38776</v>
      </c>
      <c r="C546" s="20">
        <f t="shared" si="36"/>
        <v>2006</v>
      </c>
      <c r="D546" s="20">
        <f t="shared" si="37"/>
        <v>22006</v>
      </c>
      <c r="E546" s="20">
        <v>1670.57</v>
      </c>
      <c r="F546" s="21">
        <f t="shared" si="38"/>
        <v>-1.4907160016049283E-2</v>
      </c>
    </row>
    <row r="547" spans="2:6" x14ac:dyDescent="0.35">
      <c r="B547" s="19">
        <v>38777</v>
      </c>
      <c r="C547" s="20">
        <f t="shared" si="36"/>
        <v>2006</v>
      </c>
      <c r="D547" s="20">
        <f t="shared" si="37"/>
        <v>32006</v>
      </c>
      <c r="E547" s="20">
        <v>1694.58</v>
      </c>
      <c r="F547" s="21">
        <f t="shared" si="38"/>
        <v>1.4270036958959696E-2</v>
      </c>
    </row>
    <row r="548" spans="2:6" x14ac:dyDescent="0.35">
      <c r="B548" s="19">
        <v>38778</v>
      </c>
      <c r="C548" s="20">
        <f t="shared" si="36"/>
        <v>2006</v>
      </c>
      <c r="D548" s="20">
        <f t="shared" si="37"/>
        <v>32006</v>
      </c>
      <c r="E548" s="20">
        <v>1693.78</v>
      </c>
      <c r="F548" s="21">
        <f t="shared" si="38"/>
        <v>-4.7220485123492586E-4</v>
      </c>
    </row>
    <row r="549" spans="2:6" x14ac:dyDescent="0.35">
      <c r="B549" s="19">
        <v>38779</v>
      </c>
      <c r="C549" s="20">
        <f t="shared" si="36"/>
        <v>2006</v>
      </c>
      <c r="D549" s="20">
        <f t="shared" si="37"/>
        <v>32006</v>
      </c>
      <c r="E549" s="20">
        <v>1684.32</v>
      </c>
      <c r="F549" s="21">
        <f t="shared" si="38"/>
        <v>-5.6007961452593513E-3</v>
      </c>
    </row>
    <row r="550" spans="2:6" x14ac:dyDescent="0.35">
      <c r="B550" s="19">
        <v>38782</v>
      </c>
      <c r="C550" s="20">
        <f t="shared" si="36"/>
        <v>2006</v>
      </c>
      <c r="D550" s="20">
        <f t="shared" si="37"/>
        <v>32006</v>
      </c>
      <c r="E550" s="20">
        <v>1669.94</v>
      </c>
      <c r="F550" s="21">
        <f t="shared" si="38"/>
        <v>-8.5742238813576385E-3</v>
      </c>
    </row>
    <row r="551" spans="2:6" x14ac:dyDescent="0.35">
      <c r="B551" s="19">
        <v>38783</v>
      </c>
      <c r="C551" s="20">
        <f t="shared" si="36"/>
        <v>2006</v>
      </c>
      <c r="D551" s="20">
        <f t="shared" si="37"/>
        <v>32006</v>
      </c>
      <c r="E551" s="20">
        <v>1661.02</v>
      </c>
      <c r="F551" s="21">
        <f t="shared" si="38"/>
        <v>-5.355826141660398E-3</v>
      </c>
    </row>
    <row r="552" spans="2:6" x14ac:dyDescent="0.35">
      <c r="B552" s="19">
        <v>38784</v>
      </c>
      <c r="C552" s="20">
        <f t="shared" si="36"/>
        <v>2006</v>
      </c>
      <c r="D552" s="20">
        <f t="shared" si="37"/>
        <v>32006</v>
      </c>
      <c r="E552" s="20">
        <v>1660.35</v>
      </c>
      <c r="F552" s="21">
        <f t="shared" si="38"/>
        <v>-4.0344798025392803E-4</v>
      </c>
    </row>
    <row r="553" spans="2:6" x14ac:dyDescent="0.35">
      <c r="B553" s="19">
        <v>38785</v>
      </c>
      <c r="C553" s="20">
        <f t="shared" si="36"/>
        <v>2006</v>
      </c>
      <c r="D553" s="20">
        <f t="shared" si="37"/>
        <v>32006</v>
      </c>
      <c r="E553" s="20">
        <v>1645.09</v>
      </c>
      <c r="F553" s="21">
        <f t="shared" si="38"/>
        <v>-9.2333295506754724E-3</v>
      </c>
    </row>
    <row r="554" spans="2:6" x14ac:dyDescent="0.35">
      <c r="B554" s="19">
        <v>38786</v>
      </c>
      <c r="C554" s="20">
        <f t="shared" si="36"/>
        <v>2006</v>
      </c>
      <c r="D554" s="20">
        <f t="shared" si="37"/>
        <v>32006</v>
      </c>
      <c r="E554" s="20">
        <v>1648.23</v>
      </c>
      <c r="F554" s="21">
        <f t="shared" si="38"/>
        <v>1.9068908891215618E-3</v>
      </c>
    </row>
    <row r="555" spans="2:6" x14ac:dyDescent="0.35">
      <c r="B555" s="19">
        <v>38789</v>
      </c>
      <c r="C555" s="20">
        <f t="shared" si="36"/>
        <v>2006</v>
      </c>
      <c r="D555" s="20">
        <f t="shared" si="37"/>
        <v>32006</v>
      </c>
      <c r="E555" s="20">
        <v>1653.79</v>
      </c>
      <c r="F555" s="21">
        <f t="shared" si="38"/>
        <v>3.3676387512238111E-3</v>
      </c>
    </row>
    <row r="556" spans="2:6" x14ac:dyDescent="0.35">
      <c r="B556" s="19">
        <v>38790</v>
      </c>
      <c r="C556" s="20">
        <f t="shared" si="36"/>
        <v>2006</v>
      </c>
      <c r="D556" s="20">
        <f t="shared" si="37"/>
        <v>32006</v>
      </c>
      <c r="E556" s="20">
        <v>1681.15</v>
      </c>
      <c r="F556" s="21">
        <f t="shared" si="38"/>
        <v>1.6408459437854517E-2</v>
      </c>
    </row>
    <row r="557" spans="2:6" x14ac:dyDescent="0.35">
      <c r="B557" s="19">
        <v>38791</v>
      </c>
      <c r="C557" s="20">
        <f t="shared" si="36"/>
        <v>2006</v>
      </c>
      <c r="D557" s="20">
        <f t="shared" si="37"/>
        <v>32006</v>
      </c>
      <c r="E557" s="20">
        <v>1694.46</v>
      </c>
      <c r="F557" s="21">
        <f t="shared" si="38"/>
        <v>7.8860229578011087E-3</v>
      </c>
    </row>
    <row r="558" spans="2:6" x14ac:dyDescent="0.35">
      <c r="B558" s="19">
        <v>38792</v>
      </c>
      <c r="C558" s="20">
        <f t="shared" si="36"/>
        <v>2006</v>
      </c>
      <c r="D558" s="20">
        <f t="shared" si="37"/>
        <v>32006</v>
      </c>
      <c r="E558" s="20">
        <v>1679.05</v>
      </c>
      <c r="F558" s="21">
        <f t="shared" si="38"/>
        <v>-9.1359487201992853E-3</v>
      </c>
    </row>
    <row r="559" spans="2:6" x14ac:dyDescent="0.35">
      <c r="B559" s="19">
        <v>38793</v>
      </c>
      <c r="C559" s="20">
        <f t="shared" si="36"/>
        <v>2006</v>
      </c>
      <c r="D559" s="20">
        <f t="shared" si="37"/>
        <v>32006</v>
      </c>
      <c r="E559" s="20">
        <v>1685.66</v>
      </c>
      <c r="F559" s="21">
        <f t="shared" si="38"/>
        <v>3.9290212252031127E-3</v>
      </c>
    </row>
    <row r="560" spans="2:6" x14ac:dyDescent="0.35">
      <c r="B560" s="19">
        <v>38796</v>
      </c>
      <c r="C560" s="20">
        <f t="shared" si="36"/>
        <v>2006</v>
      </c>
      <c r="D560" s="20">
        <f t="shared" si="37"/>
        <v>32006</v>
      </c>
      <c r="E560" s="20">
        <v>1688.98</v>
      </c>
      <c r="F560" s="21">
        <f t="shared" si="38"/>
        <v>1.9676179213903586E-3</v>
      </c>
    </row>
    <row r="561" spans="2:6" x14ac:dyDescent="0.35">
      <c r="B561" s="19">
        <v>38797</v>
      </c>
      <c r="C561" s="20">
        <f t="shared" si="36"/>
        <v>2006</v>
      </c>
      <c r="D561" s="20">
        <f t="shared" si="37"/>
        <v>32006</v>
      </c>
      <c r="E561" s="20">
        <v>1672.47</v>
      </c>
      <c r="F561" s="21">
        <f t="shared" si="38"/>
        <v>-9.8232207896837842E-3</v>
      </c>
    </row>
    <row r="562" spans="2:6" x14ac:dyDescent="0.35">
      <c r="B562" s="19">
        <v>38798</v>
      </c>
      <c r="C562" s="20">
        <f t="shared" si="36"/>
        <v>2006</v>
      </c>
      <c r="D562" s="20">
        <f t="shared" si="37"/>
        <v>32006</v>
      </c>
      <c r="E562" s="20">
        <v>1676.32</v>
      </c>
      <c r="F562" s="21">
        <f t="shared" si="38"/>
        <v>2.2993389828761157E-3</v>
      </c>
    </row>
    <row r="563" spans="2:6" x14ac:dyDescent="0.35">
      <c r="B563" s="19">
        <v>38799</v>
      </c>
      <c r="C563" s="20">
        <f t="shared" si="36"/>
        <v>2006</v>
      </c>
      <c r="D563" s="20">
        <f t="shared" si="37"/>
        <v>32006</v>
      </c>
      <c r="E563" s="20">
        <v>1670.73</v>
      </c>
      <c r="F563" s="21">
        <f t="shared" si="38"/>
        <v>-3.3402579569782012E-3</v>
      </c>
    </row>
    <row r="564" spans="2:6" x14ac:dyDescent="0.35">
      <c r="B564" s="19">
        <v>38800</v>
      </c>
      <c r="C564" s="20">
        <f t="shared" si="36"/>
        <v>2006</v>
      </c>
      <c r="D564" s="20">
        <f t="shared" si="37"/>
        <v>32006</v>
      </c>
      <c r="E564" s="20">
        <v>1679.81</v>
      </c>
      <c r="F564" s="21">
        <f t="shared" si="38"/>
        <v>5.4200351157841645E-3</v>
      </c>
    </row>
    <row r="565" spans="2:6" x14ac:dyDescent="0.35">
      <c r="B565" s="19">
        <v>38803</v>
      </c>
      <c r="C565" s="20">
        <f t="shared" si="36"/>
        <v>2006</v>
      </c>
      <c r="D565" s="20">
        <f t="shared" si="37"/>
        <v>32006</v>
      </c>
      <c r="E565" s="20">
        <v>1680.63</v>
      </c>
      <c r="F565" s="21">
        <f t="shared" si="38"/>
        <v>4.880313389172314E-4</v>
      </c>
    </row>
    <row r="566" spans="2:6" x14ac:dyDescent="0.35">
      <c r="B566" s="19">
        <v>38804</v>
      </c>
      <c r="C566" s="20">
        <f t="shared" si="36"/>
        <v>2006</v>
      </c>
      <c r="D566" s="20">
        <f t="shared" si="37"/>
        <v>32006</v>
      </c>
      <c r="E566" s="20">
        <v>1673.03</v>
      </c>
      <c r="F566" s="21">
        <f t="shared" si="38"/>
        <v>-4.5323694173917024E-3</v>
      </c>
    </row>
    <row r="567" spans="2:6" x14ac:dyDescent="0.35">
      <c r="B567" s="19">
        <v>38805</v>
      </c>
      <c r="C567" s="20">
        <f t="shared" si="36"/>
        <v>2006</v>
      </c>
      <c r="D567" s="20">
        <f t="shared" si="37"/>
        <v>32006</v>
      </c>
      <c r="E567" s="20">
        <v>1703.84</v>
      </c>
      <c r="F567" s="21">
        <f t="shared" si="38"/>
        <v>1.8248173582087468E-2</v>
      </c>
    </row>
    <row r="568" spans="2:6" x14ac:dyDescent="0.35">
      <c r="B568" s="19">
        <v>38806</v>
      </c>
      <c r="C568" s="20">
        <f t="shared" si="36"/>
        <v>2006</v>
      </c>
      <c r="D568" s="20">
        <f t="shared" si="37"/>
        <v>32006</v>
      </c>
      <c r="E568" s="20">
        <v>1708.68</v>
      </c>
      <c r="F568" s="21">
        <f t="shared" si="38"/>
        <v>2.8366153138299267E-3</v>
      </c>
    </row>
    <row r="569" spans="2:6" x14ac:dyDescent="0.35">
      <c r="B569" s="19">
        <v>38807</v>
      </c>
      <c r="C569" s="20">
        <f t="shared" si="36"/>
        <v>2006</v>
      </c>
      <c r="D569" s="20">
        <f t="shared" si="37"/>
        <v>32006</v>
      </c>
      <c r="E569" s="20">
        <v>1703.66</v>
      </c>
      <c r="F569" s="21">
        <f t="shared" si="38"/>
        <v>-2.9422646169362343E-3</v>
      </c>
    </row>
    <row r="570" spans="2:6" x14ac:dyDescent="0.35">
      <c r="B570" s="19">
        <v>38810</v>
      </c>
      <c r="C570" s="20">
        <f t="shared" si="36"/>
        <v>2006</v>
      </c>
      <c r="D570" s="20">
        <f t="shared" si="37"/>
        <v>42006</v>
      </c>
      <c r="E570" s="20">
        <v>1706.77</v>
      </c>
      <c r="F570" s="21">
        <f t="shared" si="38"/>
        <v>1.8238174435883635E-3</v>
      </c>
    </row>
    <row r="571" spans="2:6" x14ac:dyDescent="0.35">
      <c r="B571" s="19">
        <v>38811</v>
      </c>
      <c r="C571" s="20">
        <f t="shared" si="36"/>
        <v>2006</v>
      </c>
      <c r="D571" s="20">
        <f t="shared" si="37"/>
        <v>42006</v>
      </c>
      <c r="E571" s="20">
        <v>1716.55</v>
      </c>
      <c r="F571" s="21">
        <f t="shared" si="38"/>
        <v>5.7137671076032586E-3</v>
      </c>
    </row>
    <row r="572" spans="2:6" x14ac:dyDescent="0.35">
      <c r="B572" s="19">
        <v>38812</v>
      </c>
      <c r="C572" s="20">
        <f t="shared" si="36"/>
        <v>2006</v>
      </c>
      <c r="D572" s="20">
        <f t="shared" si="37"/>
        <v>42006</v>
      </c>
      <c r="E572" s="20">
        <v>1732.74</v>
      </c>
      <c r="F572" s="21">
        <f t="shared" si="38"/>
        <v>9.387508093290935E-3</v>
      </c>
    </row>
    <row r="573" spans="2:6" x14ac:dyDescent="0.35">
      <c r="B573" s="19">
        <v>38813</v>
      </c>
      <c r="C573" s="20">
        <f t="shared" si="36"/>
        <v>2006</v>
      </c>
      <c r="D573" s="20">
        <f t="shared" si="37"/>
        <v>42006</v>
      </c>
      <c r="E573" s="20">
        <v>1739.2</v>
      </c>
      <c r="F573" s="21">
        <f t="shared" si="38"/>
        <v>3.7212667584950701E-3</v>
      </c>
    </row>
    <row r="574" spans="2:6" x14ac:dyDescent="0.35">
      <c r="B574" s="19">
        <v>38814</v>
      </c>
      <c r="C574" s="20">
        <f t="shared" si="36"/>
        <v>2006</v>
      </c>
      <c r="D574" s="20">
        <f t="shared" si="37"/>
        <v>42006</v>
      </c>
      <c r="E574" s="20">
        <v>1723.03</v>
      </c>
      <c r="F574" s="21">
        <f t="shared" si="38"/>
        <v>-9.3408684990092389E-3</v>
      </c>
    </row>
    <row r="575" spans="2:6" x14ac:dyDescent="0.35">
      <c r="B575" s="19">
        <v>38817</v>
      </c>
      <c r="C575" s="20">
        <f t="shared" si="36"/>
        <v>2006</v>
      </c>
      <c r="D575" s="20">
        <f t="shared" si="37"/>
        <v>42006</v>
      </c>
      <c r="E575" s="20">
        <v>1718.86</v>
      </c>
      <c r="F575" s="21">
        <f t="shared" si="38"/>
        <v>-2.4230885009670286E-3</v>
      </c>
    </row>
    <row r="576" spans="2:6" x14ac:dyDescent="0.35">
      <c r="B576" s="19">
        <v>38818</v>
      </c>
      <c r="C576" s="20">
        <f t="shared" si="36"/>
        <v>2006</v>
      </c>
      <c r="D576" s="20">
        <f t="shared" si="37"/>
        <v>42006</v>
      </c>
      <c r="E576" s="20">
        <v>1704.4</v>
      </c>
      <c r="F576" s="21">
        <f t="shared" si="38"/>
        <v>-8.4481377412117652E-3</v>
      </c>
    </row>
    <row r="577" spans="2:6" x14ac:dyDescent="0.35">
      <c r="B577" s="19">
        <v>38819</v>
      </c>
      <c r="C577" s="20">
        <f t="shared" si="36"/>
        <v>2006</v>
      </c>
      <c r="D577" s="20">
        <f t="shared" si="37"/>
        <v>42006</v>
      </c>
      <c r="E577" s="20">
        <v>1704.75</v>
      </c>
      <c r="F577" s="21">
        <f t="shared" si="38"/>
        <v>2.0532977500532483E-4</v>
      </c>
    </row>
    <row r="578" spans="2:6" x14ac:dyDescent="0.35">
      <c r="B578" s="19">
        <v>38820</v>
      </c>
      <c r="C578" s="20">
        <f t="shared" si="36"/>
        <v>2006</v>
      </c>
      <c r="D578" s="20">
        <f t="shared" si="37"/>
        <v>42006</v>
      </c>
      <c r="E578" s="20">
        <v>1712.07</v>
      </c>
      <c r="F578" s="21">
        <f t="shared" si="38"/>
        <v>4.284692315506964E-3</v>
      </c>
    </row>
    <row r="579" spans="2:6" x14ac:dyDescent="0.35">
      <c r="B579" s="19">
        <v>38824</v>
      </c>
      <c r="C579" s="20">
        <f t="shared" ref="C579:C642" si="39">+YEAR(B579)</f>
        <v>2006</v>
      </c>
      <c r="D579" s="20">
        <f t="shared" ref="D579:D642" si="40">+MONTH(B579)*10000+YEAR(B579)</f>
        <v>42006</v>
      </c>
      <c r="E579" s="20">
        <v>1694.32</v>
      </c>
      <c r="F579" s="21">
        <f t="shared" si="38"/>
        <v>-1.0421684336923281E-2</v>
      </c>
    </row>
    <row r="580" spans="2:6" x14ac:dyDescent="0.35">
      <c r="B580" s="19">
        <v>38825</v>
      </c>
      <c r="C580" s="20">
        <f t="shared" si="39"/>
        <v>2006</v>
      </c>
      <c r="D580" s="20">
        <f t="shared" si="40"/>
        <v>42006</v>
      </c>
      <c r="E580" s="20">
        <v>1726.64</v>
      </c>
      <c r="F580" s="21">
        <f t="shared" si="38"/>
        <v>1.8895843071369128E-2</v>
      </c>
    </row>
    <row r="581" spans="2:6" x14ac:dyDescent="0.35">
      <c r="B581" s="19">
        <v>38826</v>
      </c>
      <c r="C581" s="20">
        <f t="shared" si="39"/>
        <v>2006</v>
      </c>
      <c r="D581" s="20">
        <f t="shared" si="40"/>
        <v>42006</v>
      </c>
      <c r="E581" s="20">
        <v>1734.04</v>
      </c>
      <c r="F581" s="21">
        <f t="shared" ref="F581:F644" si="41">LN(E581/E580)</f>
        <v>4.2766226744583233E-3</v>
      </c>
    </row>
    <row r="582" spans="2:6" x14ac:dyDescent="0.35">
      <c r="B582" s="19">
        <v>38827</v>
      </c>
      <c r="C582" s="20">
        <f t="shared" si="39"/>
        <v>2006</v>
      </c>
      <c r="D582" s="20">
        <f t="shared" si="40"/>
        <v>42006</v>
      </c>
      <c r="E582" s="20">
        <v>1728.9</v>
      </c>
      <c r="F582" s="21">
        <f t="shared" si="41"/>
        <v>-2.9685780144430374E-3</v>
      </c>
    </row>
    <row r="583" spans="2:6" x14ac:dyDescent="0.35">
      <c r="B583" s="19">
        <v>38828</v>
      </c>
      <c r="C583" s="20">
        <f t="shared" si="39"/>
        <v>2006</v>
      </c>
      <c r="D583" s="20">
        <f t="shared" si="40"/>
        <v>42006</v>
      </c>
      <c r="E583" s="20">
        <v>1709.02</v>
      </c>
      <c r="F583" s="21">
        <f t="shared" si="41"/>
        <v>-1.1565261313469922E-2</v>
      </c>
    </row>
    <row r="584" spans="2:6" x14ac:dyDescent="0.35">
      <c r="B584" s="19">
        <v>38831</v>
      </c>
      <c r="C584" s="20">
        <f t="shared" si="39"/>
        <v>2006</v>
      </c>
      <c r="D584" s="20">
        <f t="shared" si="40"/>
        <v>42006</v>
      </c>
      <c r="E584" s="20">
        <v>1706.44</v>
      </c>
      <c r="F584" s="21">
        <f t="shared" si="41"/>
        <v>-1.5107777521777715E-3</v>
      </c>
    </row>
    <row r="585" spans="2:6" x14ac:dyDescent="0.35">
      <c r="B585" s="19">
        <v>38832</v>
      </c>
      <c r="C585" s="20">
        <f t="shared" si="39"/>
        <v>2006</v>
      </c>
      <c r="D585" s="20">
        <f t="shared" si="40"/>
        <v>42006</v>
      </c>
      <c r="E585" s="20">
        <v>1701.47</v>
      </c>
      <c r="F585" s="21">
        <f t="shared" si="41"/>
        <v>-2.9167457611753152E-3</v>
      </c>
    </row>
    <row r="586" spans="2:6" x14ac:dyDescent="0.35">
      <c r="B586" s="19">
        <v>38833</v>
      </c>
      <c r="C586" s="20">
        <f t="shared" si="39"/>
        <v>2006</v>
      </c>
      <c r="D586" s="20">
        <f t="shared" si="40"/>
        <v>42006</v>
      </c>
      <c r="E586" s="20">
        <v>1702.2</v>
      </c>
      <c r="F586" s="21">
        <f t="shared" si="41"/>
        <v>4.2894875895324412E-4</v>
      </c>
    </row>
    <row r="587" spans="2:6" x14ac:dyDescent="0.35">
      <c r="B587" s="19">
        <v>38834</v>
      </c>
      <c r="C587" s="20">
        <f t="shared" si="39"/>
        <v>2006</v>
      </c>
      <c r="D587" s="20">
        <f t="shared" si="40"/>
        <v>42006</v>
      </c>
      <c r="E587" s="20">
        <v>1717.14</v>
      </c>
      <c r="F587" s="21">
        <f t="shared" si="41"/>
        <v>8.7385840961296118E-3</v>
      </c>
    </row>
    <row r="588" spans="2:6" x14ac:dyDescent="0.35">
      <c r="B588" s="19">
        <v>38835</v>
      </c>
      <c r="C588" s="20">
        <f t="shared" si="39"/>
        <v>2006</v>
      </c>
      <c r="D588" s="20">
        <f t="shared" si="40"/>
        <v>42006</v>
      </c>
      <c r="E588" s="20">
        <v>1700.71</v>
      </c>
      <c r="F588" s="21">
        <f t="shared" si="41"/>
        <v>-9.6143052261164468E-3</v>
      </c>
    </row>
    <row r="589" spans="2:6" x14ac:dyDescent="0.35">
      <c r="B589" s="19">
        <v>38838</v>
      </c>
      <c r="C589" s="20">
        <f t="shared" si="39"/>
        <v>2006</v>
      </c>
      <c r="D589" s="20">
        <f t="shared" si="40"/>
        <v>52006</v>
      </c>
      <c r="E589" s="20">
        <v>1686.61</v>
      </c>
      <c r="F589" s="21">
        <f t="shared" si="41"/>
        <v>-8.3252137018034206E-3</v>
      </c>
    </row>
    <row r="590" spans="2:6" x14ac:dyDescent="0.35">
      <c r="B590" s="19">
        <v>38839</v>
      </c>
      <c r="C590" s="20">
        <f t="shared" si="39"/>
        <v>2006</v>
      </c>
      <c r="D590" s="20">
        <f t="shared" si="40"/>
        <v>52006</v>
      </c>
      <c r="E590" s="20">
        <v>1689.93</v>
      </c>
      <c r="F590" s="21">
        <f t="shared" si="41"/>
        <v>1.966510729868828E-3</v>
      </c>
    </row>
    <row r="591" spans="2:6" x14ac:dyDescent="0.35">
      <c r="B591" s="19">
        <v>38840</v>
      </c>
      <c r="C591" s="20">
        <f t="shared" si="39"/>
        <v>2006</v>
      </c>
      <c r="D591" s="20">
        <f t="shared" si="40"/>
        <v>52006</v>
      </c>
      <c r="E591" s="20">
        <v>1686.3</v>
      </c>
      <c r="F591" s="21">
        <f t="shared" si="41"/>
        <v>-2.1503282648002442E-3</v>
      </c>
    </row>
    <row r="592" spans="2:6" x14ac:dyDescent="0.35">
      <c r="B592" s="19">
        <v>38841</v>
      </c>
      <c r="C592" s="20">
        <f t="shared" si="39"/>
        <v>2006</v>
      </c>
      <c r="D592" s="20">
        <f t="shared" si="40"/>
        <v>52006</v>
      </c>
      <c r="E592" s="20">
        <v>1701.03</v>
      </c>
      <c r="F592" s="21">
        <f t="shared" si="41"/>
        <v>8.6971702485016174E-3</v>
      </c>
    </row>
    <row r="593" spans="2:6" x14ac:dyDescent="0.35">
      <c r="B593" s="19">
        <v>38842</v>
      </c>
      <c r="C593" s="20">
        <f t="shared" si="39"/>
        <v>2006</v>
      </c>
      <c r="D593" s="20">
        <f t="shared" si="40"/>
        <v>52006</v>
      </c>
      <c r="E593" s="20">
        <v>1713.84</v>
      </c>
      <c r="F593" s="21">
        <f t="shared" si="41"/>
        <v>7.5025169843236355E-3</v>
      </c>
    </row>
    <row r="594" spans="2:6" x14ac:dyDescent="0.35">
      <c r="B594" s="19">
        <v>38845</v>
      </c>
      <c r="C594" s="20">
        <f t="shared" si="39"/>
        <v>2006</v>
      </c>
      <c r="D594" s="20">
        <f t="shared" si="40"/>
        <v>52006</v>
      </c>
      <c r="E594" s="20">
        <v>1715.23</v>
      </c>
      <c r="F594" s="21">
        <f t="shared" si="41"/>
        <v>8.1071548620037547E-4</v>
      </c>
    </row>
    <row r="595" spans="2:6" x14ac:dyDescent="0.35">
      <c r="B595" s="19">
        <v>38846</v>
      </c>
      <c r="C595" s="20">
        <f t="shared" si="39"/>
        <v>2006</v>
      </c>
      <c r="D595" s="20">
        <f t="shared" si="40"/>
        <v>52006</v>
      </c>
      <c r="E595" s="20">
        <v>1711.17</v>
      </c>
      <c r="F595" s="21">
        <f t="shared" si="41"/>
        <v>-2.3698353374504762E-3</v>
      </c>
    </row>
    <row r="596" spans="2:6" x14ac:dyDescent="0.35">
      <c r="B596" s="19">
        <v>38847</v>
      </c>
      <c r="C596" s="20">
        <f t="shared" si="39"/>
        <v>2006</v>
      </c>
      <c r="D596" s="20">
        <f t="shared" si="40"/>
        <v>52006</v>
      </c>
      <c r="E596" s="20">
        <v>1694.82</v>
      </c>
      <c r="F596" s="21">
        <f t="shared" si="41"/>
        <v>-9.6008065724843602E-3</v>
      </c>
    </row>
    <row r="597" spans="2:6" x14ac:dyDescent="0.35">
      <c r="B597" s="19">
        <v>38848</v>
      </c>
      <c r="C597" s="20">
        <f t="shared" si="39"/>
        <v>2006</v>
      </c>
      <c r="D597" s="20">
        <f t="shared" si="40"/>
        <v>52006</v>
      </c>
      <c r="E597" s="20">
        <v>1657.48</v>
      </c>
      <c r="F597" s="21">
        <f t="shared" si="41"/>
        <v>-2.2278163863018903E-2</v>
      </c>
    </row>
    <row r="598" spans="2:6" x14ac:dyDescent="0.35">
      <c r="B598" s="19">
        <v>38849</v>
      </c>
      <c r="C598" s="20">
        <f t="shared" si="39"/>
        <v>2006</v>
      </c>
      <c r="D598" s="20">
        <f t="shared" si="40"/>
        <v>52006</v>
      </c>
      <c r="E598" s="20">
        <v>1635.81</v>
      </c>
      <c r="F598" s="21">
        <f t="shared" si="41"/>
        <v>-1.3160282123248193E-2</v>
      </c>
    </row>
    <row r="599" spans="2:6" x14ac:dyDescent="0.35">
      <c r="B599" s="19">
        <v>38852</v>
      </c>
      <c r="C599" s="20">
        <f t="shared" si="39"/>
        <v>2006</v>
      </c>
      <c r="D599" s="20">
        <f t="shared" si="40"/>
        <v>52006</v>
      </c>
      <c r="E599" s="20">
        <v>1634.78</v>
      </c>
      <c r="F599" s="21">
        <f t="shared" si="41"/>
        <v>-6.2985579608062798E-4</v>
      </c>
    </row>
    <row r="600" spans="2:6" x14ac:dyDescent="0.35">
      <c r="B600" s="19">
        <v>38853</v>
      </c>
      <c r="C600" s="20">
        <f t="shared" si="39"/>
        <v>2006</v>
      </c>
      <c r="D600" s="20">
        <f t="shared" si="40"/>
        <v>52006</v>
      </c>
      <c r="E600" s="20">
        <v>1623.69</v>
      </c>
      <c r="F600" s="21">
        <f t="shared" si="41"/>
        <v>-6.8069019019510691E-3</v>
      </c>
    </row>
    <row r="601" spans="2:6" x14ac:dyDescent="0.35">
      <c r="B601" s="19">
        <v>38854</v>
      </c>
      <c r="C601" s="20">
        <f t="shared" si="39"/>
        <v>2006</v>
      </c>
      <c r="D601" s="20">
        <f t="shared" si="40"/>
        <v>52006</v>
      </c>
      <c r="E601" s="20">
        <v>1598.91</v>
      </c>
      <c r="F601" s="21">
        <f t="shared" si="41"/>
        <v>-1.5379189729283208E-2</v>
      </c>
    </row>
    <row r="602" spans="2:6" x14ac:dyDescent="0.35">
      <c r="B602" s="19">
        <v>38855</v>
      </c>
      <c r="C602" s="20">
        <f t="shared" si="39"/>
        <v>2006</v>
      </c>
      <c r="D602" s="20">
        <f t="shared" si="40"/>
        <v>52006</v>
      </c>
      <c r="E602" s="20">
        <v>1587.11</v>
      </c>
      <c r="F602" s="21">
        <f t="shared" si="41"/>
        <v>-7.4073947777833476E-3</v>
      </c>
    </row>
    <row r="603" spans="2:6" x14ac:dyDescent="0.35">
      <c r="B603" s="19">
        <v>38856</v>
      </c>
      <c r="C603" s="20">
        <f t="shared" si="39"/>
        <v>2006</v>
      </c>
      <c r="D603" s="20">
        <f t="shared" si="40"/>
        <v>52006</v>
      </c>
      <c r="E603" s="20">
        <v>1600.86</v>
      </c>
      <c r="F603" s="21">
        <f t="shared" si="41"/>
        <v>8.6262325326246555E-3</v>
      </c>
    </row>
    <row r="604" spans="2:6" x14ac:dyDescent="0.35">
      <c r="B604" s="19">
        <v>38859</v>
      </c>
      <c r="C604" s="20">
        <f t="shared" si="39"/>
        <v>2006</v>
      </c>
      <c r="D604" s="20">
        <f t="shared" si="40"/>
        <v>52006</v>
      </c>
      <c r="E604" s="20">
        <v>1584.57</v>
      </c>
      <c r="F604" s="21">
        <f t="shared" si="41"/>
        <v>-1.0227907697207243E-2</v>
      </c>
    </row>
    <row r="605" spans="2:6" x14ac:dyDescent="0.35">
      <c r="B605" s="19">
        <v>38860</v>
      </c>
      <c r="C605" s="20">
        <f t="shared" si="39"/>
        <v>2006</v>
      </c>
      <c r="D605" s="20">
        <f t="shared" si="40"/>
        <v>52006</v>
      </c>
      <c r="E605" s="20">
        <v>1569.01</v>
      </c>
      <c r="F605" s="21">
        <f t="shared" si="41"/>
        <v>-9.8682299302627237E-3</v>
      </c>
    </row>
    <row r="606" spans="2:6" x14ac:dyDescent="0.35">
      <c r="B606" s="19">
        <v>38861</v>
      </c>
      <c r="C606" s="20">
        <f t="shared" si="39"/>
        <v>2006</v>
      </c>
      <c r="D606" s="20">
        <f t="shared" si="40"/>
        <v>52006</v>
      </c>
      <c r="E606" s="20">
        <v>1580.18</v>
      </c>
      <c r="F606" s="21">
        <f t="shared" si="41"/>
        <v>7.093917383774519E-3</v>
      </c>
    </row>
    <row r="607" spans="2:6" x14ac:dyDescent="0.35">
      <c r="B607" s="19">
        <v>38862</v>
      </c>
      <c r="C607" s="20">
        <f t="shared" si="39"/>
        <v>2006</v>
      </c>
      <c r="D607" s="20">
        <f t="shared" si="40"/>
        <v>52006</v>
      </c>
      <c r="E607" s="20">
        <v>1599.68</v>
      </c>
      <c r="F607" s="21">
        <f t="shared" si="41"/>
        <v>1.2264844642411881E-2</v>
      </c>
    </row>
    <row r="608" spans="2:6" x14ac:dyDescent="0.35">
      <c r="B608" s="19">
        <v>38863</v>
      </c>
      <c r="C608" s="20">
        <f t="shared" si="39"/>
        <v>2006</v>
      </c>
      <c r="D608" s="20">
        <f t="shared" si="40"/>
        <v>52006</v>
      </c>
      <c r="E608" s="20">
        <v>1606.37</v>
      </c>
      <c r="F608" s="21">
        <f t="shared" si="41"/>
        <v>4.1733657990141778E-3</v>
      </c>
    </row>
    <row r="609" spans="2:6" x14ac:dyDescent="0.35">
      <c r="B609" s="19">
        <v>38867</v>
      </c>
      <c r="C609" s="20">
        <f t="shared" si="39"/>
        <v>2006</v>
      </c>
      <c r="D609" s="20">
        <f t="shared" si="40"/>
        <v>52006</v>
      </c>
      <c r="E609" s="20">
        <v>1571.29</v>
      </c>
      <c r="F609" s="21">
        <f t="shared" si="41"/>
        <v>-2.2080037005452354E-2</v>
      </c>
    </row>
    <row r="610" spans="2:6" x14ac:dyDescent="0.35">
      <c r="B610" s="19">
        <v>38868</v>
      </c>
      <c r="C610" s="20">
        <f t="shared" si="39"/>
        <v>2006</v>
      </c>
      <c r="D610" s="20">
        <f t="shared" si="40"/>
        <v>52006</v>
      </c>
      <c r="E610" s="20">
        <v>1579.58</v>
      </c>
      <c r="F610" s="21">
        <f t="shared" si="41"/>
        <v>5.2620508802960781E-3</v>
      </c>
    </row>
    <row r="611" spans="2:6" x14ac:dyDescent="0.35">
      <c r="B611" s="19">
        <v>38869</v>
      </c>
      <c r="C611" s="20">
        <f t="shared" si="39"/>
        <v>2006</v>
      </c>
      <c r="D611" s="20">
        <f t="shared" si="40"/>
        <v>62006</v>
      </c>
      <c r="E611" s="20">
        <v>1616.57</v>
      </c>
      <c r="F611" s="21">
        <f t="shared" si="41"/>
        <v>2.3147631762201287E-2</v>
      </c>
    </row>
    <row r="612" spans="2:6" x14ac:dyDescent="0.35">
      <c r="B612" s="19">
        <v>38870</v>
      </c>
      <c r="C612" s="20">
        <f t="shared" si="39"/>
        <v>2006</v>
      </c>
      <c r="D612" s="20">
        <f t="shared" si="40"/>
        <v>62006</v>
      </c>
      <c r="E612" s="20">
        <v>1612.9</v>
      </c>
      <c r="F612" s="21">
        <f t="shared" si="41"/>
        <v>-2.2728197381278068E-3</v>
      </c>
    </row>
    <row r="613" spans="2:6" x14ac:dyDescent="0.35">
      <c r="B613" s="19">
        <v>38873</v>
      </c>
      <c r="C613" s="20">
        <f t="shared" si="39"/>
        <v>2006</v>
      </c>
      <c r="D613" s="20">
        <f t="shared" si="40"/>
        <v>62006</v>
      </c>
      <c r="E613" s="20">
        <v>1577.5</v>
      </c>
      <c r="F613" s="21">
        <f t="shared" si="41"/>
        <v>-2.2192485507768693E-2</v>
      </c>
    </row>
    <row r="614" spans="2:6" x14ac:dyDescent="0.35">
      <c r="B614" s="19">
        <v>38874</v>
      </c>
      <c r="C614" s="20">
        <f t="shared" si="39"/>
        <v>2006</v>
      </c>
      <c r="D614" s="20">
        <f t="shared" si="40"/>
        <v>62006</v>
      </c>
      <c r="E614" s="20">
        <v>1575.39</v>
      </c>
      <c r="F614" s="21">
        <f t="shared" si="41"/>
        <v>-1.3384547605520898E-3</v>
      </c>
    </row>
    <row r="615" spans="2:6" x14ac:dyDescent="0.35">
      <c r="B615" s="19">
        <v>38875</v>
      </c>
      <c r="C615" s="20">
        <f t="shared" si="39"/>
        <v>2006</v>
      </c>
      <c r="D615" s="20">
        <f t="shared" si="40"/>
        <v>62006</v>
      </c>
      <c r="E615" s="20">
        <v>1565.22</v>
      </c>
      <c r="F615" s="21">
        <f t="shared" si="41"/>
        <v>-6.4764714804410673E-3</v>
      </c>
    </row>
    <row r="616" spans="2:6" x14ac:dyDescent="0.35">
      <c r="B616" s="19">
        <v>38876</v>
      </c>
      <c r="C616" s="20">
        <f t="shared" si="39"/>
        <v>2006</v>
      </c>
      <c r="D616" s="20">
        <f t="shared" si="40"/>
        <v>62006</v>
      </c>
      <c r="E616" s="20">
        <v>1561.55</v>
      </c>
      <c r="F616" s="21">
        <f t="shared" si="41"/>
        <v>-2.3474714707714156E-3</v>
      </c>
    </row>
    <row r="617" spans="2:6" x14ac:dyDescent="0.35">
      <c r="B617" s="19">
        <v>38877</v>
      </c>
      <c r="C617" s="20">
        <f t="shared" si="39"/>
        <v>2006</v>
      </c>
      <c r="D617" s="20">
        <f t="shared" si="40"/>
        <v>62006</v>
      </c>
      <c r="E617" s="20">
        <v>1550.97</v>
      </c>
      <c r="F617" s="21">
        <f t="shared" si="41"/>
        <v>-6.7983760738986928E-3</v>
      </c>
    </row>
    <row r="618" spans="2:6" x14ac:dyDescent="0.35">
      <c r="B618" s="19">
        <v>38880</v>
      </c>
      <c r="C618" s="20">
        <f t="shared" si="39"/>
        <v>2006</v>
      </c>
      <c r="D618" s="20">
        <f t="shared" si="40"/>
        <v>62006</v>
      </c>
      <c r="E618" s="20">
        <v>1520.31</v>
      </c>
      <c r="F618" s="21">
        <f t="shared" si="41"/>
        <v>-1.9966280215399281E-2</v>
      </c>
    </row>
    <row r="619" spans="2:6" x14ac:dyDescent="0.35">
      <c r="B619" s="19">
        <v>38881</v>
      </c>
      <c r="C619" s="20">
        <f t="shared" si="39"/>
        <v>2006</v>
      </c>
      <c r="D619" s="20">
        <f t="shared" si="40"/>
        <v>62006</v>
      </c>
      <c r="E619" s="20">
        <v>1516.85</v>
      </c>
      <c r="F619" s="21">
        <f t="shared" si="41"/>
        <v>-2.2784453218325351E-3</v>
      </c>
    </row>
    <row r="620" spans="2:6" x14ac:dyDescent="0.35">
      <c r="B620" s="19">
        <v>38882</v>
      </c>
      <c r="C620" s="20">
        <f t="shared" si="39"/>
        <v>2006</v>
      </c>
      <c r="D620" s="20">
        <f t="shared" si="40"/>
        <v>62006</v>
      </c>
      <c r="E620" s="20">
        <v>1530.26</v>
      </c>
      <c r="F620" s="21">
        <f t="shared" si="41"/>
        <v>8.8018394972753065E-3</v>
      </c>
    </row>
    <row r="621" spans="2:6" x14ac:dyDescent="0.35">
      <c r="B621" s="19">
        <v>38883</v>
      </c>
      <c r="C621" s="20">
        <f t="shared" si="39"/>
        <v>2006</v>
      </c>
      <c r="D621" s="20">
        <f t="shared" si="40"/>
        <v>62006</v>
      </c>
      <c r="E621" s="20">
        <v>1573.08</v>
      </c>
      <c r="F621" s="21">
        <f t="shared" si="41"/>
        <v>2.7597825407969599E-2</v>
      </c>
    </row>
    <row r="622" spans="2:6" x14ac:dyDescent="0.35">
      <c r="B622" s="19">
        <v>38884</v>
      </c>
      <c r="C622" s="20">
        <f t="shared" si="39"/>
        <v>2006</v>
      </c>
      <c r="D622" s="20">
        <f t="shared" si="40"/>
        <v>62006</v>
      </c>
      <c r="E622" s="20">
        <v>1562.84</v>
      </c>
      <c r="F622" s="21">
        <f t="shared" si="41"/>
        <v>-6.5308020586077901E-3</v>
      </c>
    </row>
    <row r="623" spans="2:6" x14ac:dyDescent="0.35">
      <c r="B623" s="19">
        <v>38887</v>
      </c>
      <c r="C623" s="20">
        <f t="shared" si="39"/>
        <v>2006</v>
      </c>
      <c r="D623" s="20">
        <f t="shared" si="40"/>
        <v>62006</v>
      </c>
      <c r="E623" s="20">
        <v>1548.94</v>
      </c>
      <c r="F623" s="21">
        <f t="shared" si="41"/>
        <v>-8.9338529399757768E-3</v>
      </c>
    </row>
    <row r="624" spans="2:6" x14ac:dyDescent="0.35">
      <c r="B624" s="19">
        <v>38888</v>
      </c>
      <c r="C624" s="20">
        <f t="shared" si="39"/>
        <v>2006</v>
      </c>
      <c r="D624" s="20">
        <f t="shared" si="40"/>
        <v>62006</v>
      </c>
      <c r="E624" s="20">
        <v>1548.32</v>
      </c>
      <c r="F624" s="21">
        <f t="shared" si="41"/>
        <v>-4.0035386650232328E-4</v>
      </c>
    </row>
    <row r="625" spans="2:6" x14ac:dyDescent="0.35">
      <c r="B625" s="19">
        <v>38889</v>
      </c>
      <c r="C625" s="20">
        <f t="shared" si="39"/>
        <v>2006</v>
      </c>
      <c r="D625" s="20">
        <f t="shared" si="40"/>
        <v>62006</v>
      </c>
      <c r="E625" s="20">
        <v>1573.56</v>
      </c>
      <c r="F625" s="21">
        <f t="shared" si="41"/>
        <v>1.617009619870087E-2</v>
      </c>
    </row>
    <row r="626" spans="2:6" x14ac:dyDescent="0.35">
      <c r="B626" s="19">
        <v>38890</v>
      </c>
      <c r="C626" s="20">
        <f t="shared" si="39"/>
        <v>2006</v>
      </c>
      <c r="D626" s="20">
        <f t="shared" si="40"/>
        <v>62006</v>
      </c>
      <c r="E626" s="20">
        <v>1554.49</v>
      </c>
      <c r="F626" s="21">
        <f t="shared" si="41"/>
        <v>-1.2193050789851573E-2</v>
      </c>
    </row>
    <row r="627" spans="2:6" x14ac:dyDescent="0.35">
      <c r="B627" s="19">
        <v>38891</v>
      </c>
      <c r="C627" s="20">
        <f t="shared" si="39"/>
        <v>2006</v>
      </c>
      <c r="D627" s="20">
        <f t="shared" si="40"/>
        <v>62006</v>
      </c>
      <c r="E627" s="20">
        <v>1551.05</v>
      </c>
      <c r="F627" s="21">
        <f t="shared" si="41"/>
        <v>-2.2153966182723436E-3</v>
      </c>
    </row>
    <row r="628" spans="2:6" x14ac:dyDescent="0.35">
      <c r="B628" s="19">
        <v>38894</v>
      </c>
      <c r="C628" s="20">
        <f t="shared" si="39"/>
        <v>2006</v>
      </c>
      <c r="D628" s="20">
        <f t="shared" si="40"/>
        <v>62006</v>
      </c>
      <c r="E628" s="20">
        <v>1556.17</v>
      </c>
      <c r="F628" s="21">
        <f t="shared" si="41"/>
        <v>3.2955533460044231E-3</v>
      </c>
    </row>
    <row r="629" spans="2:6" x14ac:dyDescent="0.35">
      <c r="B629" s="19">
        <v>38895</v>
      </c>
      <c r="C629" s="20">
        <f t="shared" si="39"/>
        <v>2006</v>
      </c>
      <c r="D629" s="20">
        <f t="shared" si="40"/>
        <v>62006</v>
      </c>
      <c r="E629" s="20">
        <v>1527</v>
      </c>
      <c r="F629" s="21">
        <f t="shared" si="41"/>
        <v>-1.8922648050581112E-2</v>
      </c>
    </row>
    <row r="630" spans="2:6" x14ac:dyDescent="0.35">
      <c r="B630" s="19">
        <v>38896</v>
      </c>
      <c r="C630" s="20">
        <f t="shared" si="39"/>
        <v>2006</v>
      </c>
      <c r="D630" s="20">
        <f t="shared" si="40"/>
        <v>62006</v>
      </c>
      <c r="E630" s="20">
        <v>1538.25</v>
      </c>
      <c r="F630" s="21">
        <f t="shared" si="41"/>
        <v>7.3403804019672152E-3</v>
      </c>
    </row>
    <row r="631" spans="2:6" x14ac:dyDescent="0.35">
      <c r="B631" s="19">
        <v>38897</v>
      </c>
      <c r="C631" s="20">
        <f t="shared" si="39"/>
        <v>2006</v>
      </c>
      <c r="D631" s="20">
        <f t="shared" si="40"/>
        <v>62006</v>
      </c>
      <c r="E631" s="20">
        <v>1585.56</v>
      </c>
      <c r="F631" s="21">
        <f t="shared" si="41"/>
        <v>3.0292250593526016E-2</v>
      </c>
    </row>
    <row r="632" spans="2:6" x14ac:dyDescent="0.35">
      <c r="B632" s="19">
        <v>38898</v>
      </c>
      <c r="C632" s="20">
        <f t="shared" si="39"/>
        <v>2006</v>
      </c>
      <c r="D632" s="20">
        <f t="shared" si="40"/>
        <v>62006</v>
      </c>
      <c r="E632" s="20">
        <v>1575.23</v>
      </c>
      <c r="F632" s="21">
        <f t="shared" si="41"/>
        <v>-6.5363638699580803E-3</v>
      </c>
    </row>
    <row r="633" spans="2:6" x14ac:dyDescent="0.35">
      <c r="B633" s="19">
        <v>38901</v>
      </c>
      <c r="C633" s="20">
        <f t="shared" si="39"/>
        <v>2006</v>
      </c>
      <c r="D633" s="20">
        <f t="shared" si="40"/>
        <v>72006</v>
      </c>
      <c r="E633" s="20">
        <v>1586.25</v>
      </c>
      <c r="F633" s="21">
        <f t="shared" si="41"/>
        <v>6.9714466844296901E-3</v>
      </c>
    </row>
    <row r="634" spans="2:6" x14ac:dyDescent="0.35">
      <c r="B634" s="19">
        <v>38903</v>
      </c>
      <c r="C634" s="20">
        <f t="shared" si="39"/>
        <v>2006</v>
      </c>
      <c r="D634" s="20">
        <f t="shared" si="40"/>
        <v>72006</v>
      </c>
      <c r="E634" s="20">
        <v>1553.95</v>
      </c>
      <c r="F634" s="21">
        <f t="shared" si="41"/>
        <v>-2.057266365080709E-2</v>
      </c>
    </row>
    <row r="635" spans="2:6" x14ac:dyDescent="0.35">
      <c r="B635" s="19">
        <v>38904</v>
      </c>
      <c r="C635" s="20">
        <f t="shared" si="39"/>
        <v>2006</v>
      </c>
      <c r="D635" s="20">
        <f t="shared" si="40"/>
        <v>72006</v>
      </c>
      <c r="E635" s="20">
        <v>1551.55</v>
      </c>
      <c r="F635" s="21">
        <f t="shared" si="41"/>
        <v>-1.545645131414478E-3</v>
      </c>
    </row>
    <row r="636" spans="2:6" x14ac:dyDescent="0.35">
      <c r="B636" s="19">
        <v>38905</v>
      </c>
      <c r="C636" s="20">
        <f t="shared" si="39"/>
        <v>2006</v>
      </c>
      <c r="D636" s="20">
        <f t="shared" si="40"/>
        <v>72006</v>
      </c>
      <c r="E636" s="20">
        <v>1533.71</v>
      </c>
      <c r="F636" s="21">
        <f t="shared" si="41"/>
        <v>-1.1564794430940932E-2</v>
      </c>
    </row>
    <row r="637" spans="2:6" x14ac:dyDescent="0.35">
      <c r="B637" s="19">
        <v>38908</v>
      </c>
      <c r="C637" s="20">
        <f t="shared" si="39"/>
        <v>2006</v>
      </c>
      <c r="D637" s="20">
        <f t="shared" si="40"/>
        <v>72006</v>
      </c>
      <c r="E637" s="20">
        <v>1520.9</v>
      </c>
      <c r="F637" s="21">
        <f t="shared" si="41"/>
        <v>-8.3873719371117868E-3</v>
      </c>
    </row>
    <row r="638" spans="2:6" x14ac:dyDescent="0.35">
      <c r="B638" s="19">
        <v>38909</v>
      </c>
      <c r="C638" s="20">
        <f t="shared" si="39"/>
        <v>2006</v>
      </c>
      <c r="D638" s="20">
        <f t="shared" si="40"/>
        <v>72006</v>
      </c>
      <c r="E638" s="20">
        <v>1533.06</v>
      </c>
      <c r="F638" s="21">
        <f t="shared" si="41"/>
        <v>7.9634731708311066E-3</v>
      </c>
    </row>
    <row r="639" spans="2:6" x14ac:dyDescent="0.35">
      <c r="B639" s="19">
        <v>38910</v>
      </c>
      <c r="C639" s="20">
        <f t="shared" si="39"/>
        <v>2006</v>
      </c>
      <c r="D639" s="20">
        <f t="shared" si="40"/>
        <v>72006</v>
      </c>
      <c r="E639" s="20">
        <v>1501.46</v>
      </c>
      <c r="F639" s="21">
        <f t="shared" si="41"/>
        <v>-2.0827770007261041E-2</v>
      </c>
    </row>
    <row r="640" spans="2:6" x14ac:dyDescent="0.35">
      <c r="B640" s="19">
        <v>38911</v>
      </c>
      <c r="C640" s="20">
        <f t="shared" si="39"/>
        <v>2006</v>
      </c>
      <c r="D640" s="20">
        <f t="shared" si="40"/>
        <v>72006</v>
      </c>
      <c r="E640" s="20">
        <v>1478.16</v>
      </c>
      <c r="F640" s="21">
        <f t="shared" si="41"/>
        <v>-1.5639896994995624E-2</v>
      </c>
    </row>
    <row r="641" spans="2:6" x14ac:dyDescent="0.35">
      <c r="B641" s="19">
        <v>38912</v>
      </c>
      <c r="C641" s="20">
        <f t="shared" si="39"/>
        <v>2006</v>
      </c>
      <c r="D641" s="20">
        <f t="shared" si="40"/>
        <v>72006</v>
      </c>
      <c r="E641" s="20">
        <v>1462.17</v>
      </c>
      <c r="F641" s="21">
        <f t="shared" si="41"/>
        <v>-1.087643742729332E-2</v>
      </c>
    </row>
    <row r="642" spans="2:6" x14ac:dyDescent="0.35">
      <c r="B642" s="19">
        <v>38915</v>
      </c>
      <c r="C642" s="20">
        <f t="shared" si="39"/>
        <v>2006</v>
      </c>
      <c r="D642" s="20">
        <f t="shared" si="40"/>
        <v>72006</v>
      </c>
      <c r="E642" s="20">
        <v>1468.5</v>
      </c>
      <c r="F642" s="21">
        <f t="shared" si="41"/>
        <v>4.3198380190704608E-3</v>
      </c>
    </row>
    <row r="643" spans="2:6" x14ac:dyDescent="0.35">
      <c r="B643" s="19">
        <v>38916</v>
      </c>
      <c r="C643" s="20">
        <f t="shared" ref="C643:C706" si="42">+YEAR(B643)</f>
        <v>2006</v>
      </c>
      <c r="D643" s="20">
        <f t="shared" ref="D643:D706" si="43">+MONTH(B643)*10000+YEAR(B643)</f>
        <v>72006</v>
      </c>
      <c r="E643" s="20">
        <v>1472.34</v>
      </c>
      <c r="F643" s="21">
        <f t="shared" si="41"/>
        <v>2.6115002396446567E-3</v>
      </c>
    </row>
    <row r="644" spans="2:6" x14ac:dyDescent="0.35">
      <c r="B644" s="19">
        <v>38917</v>
      </c>
      <c r="C644" s="20">
        <f t="shared" si="42"/>
        <v>2006</v>
      </c>
      <c r="D644" s="20">
        <f t="shared" si="43"/>
        <v>72006</v>
      </c>
      <c r="E644" s="20">
        <v>1490.6</v>
      </c>
      <c r="F644" s="21">
        <f t="shared" si="41"/>
        <v>1.2325751569273895E-2</v>
      </c>
    </row>
    <row r="645" spans="2:6" x14ac:dyDescent="0.35">
      <c r="B645" s="19">
        <v>38918</v>
      </c>
      <c r="C645" s="20">
        <f t="shared" si="42"/>
        <v>2006</v>
      </c>
      <c r="D645" s="20">
        <f t="shared" si="43"/>
        <v>72006</v>
      </c>
      <c r="E645" s="20">
        <v>1466.89</v>
      </c>
      <c r="F645" s="21">
        <f t="shared" ref="F645:F708" si="44">LN(E645/E644)</f>
        <v>-1.60342100743927E-2</v>
      </c>
    </row>
    <row r="646" spans="2:6" x14ac:dyDescent="0.35">
      <c r="B646" s="19">
        <v>38919</v>
      </c>
      <c r="C646" s="20">
        <f t="shared" si="42"/>
        <v>2006</v>
      </c>
      <c r="D646" s="20">
        <f t="shared" si="43"/>
        <v>72006</v>
      </c>
      <c r="E646" s="20">
        <v>1451.88</v>
      </c>
      <c r="F646" s="21">
        <f t="shared" si="44"/>
        <v>-1.0285245031813864E-2</v>
      </c>
    </row>
    <row r="647" spans="2:6" x14ac:dyDescent="0.35">
      <c r="B647" s="19">
        <v>38922</v>
      </c>
      <c r="C647" s="20">
        <f t="shared" si="42"/>
        <v>2006</v>
      </c>
      <c r="D647" s="20">
        <f t="shared" si="43"/>
        <v>72006</v>
      </c>
      <c r="E647" s="20">
        <v>1482.34</v>
      </c>
      <c r="F647" s="21">
        <f t="shared" si="44"/>
        <v>2.0762651905073398E-2</v>
      </c>
    </row>
    <row r="648" spans="2:6" x14ac:dyDescent="0.35">
      <c r="B648" s="19">
        <v>38923</v>
      </c>
      <c r="C648" s="20">
        <f t="shared" si="42"/>
        <v>2006</v>
      </c>
      <c r="D648" s="20">
        <f t="shared" si="43"/>
        <v>72006</v>
      </c>
      <c r="E648" s="20">
        <v>1489.52</v>
      </c>
      <c r="F648" s="21">
        <f t="shared" si="44"/>
        <v>4.8320001413365531E-3</v>
      </c>
    </row>
    <row r="649" spans="2:6" x14ac:dyDescent="0.35">
      <c r="B649" s="19">
        <v>38924</v>
      </c>
      <c r="C649" s="20">
        <f t="shared" si="42"/>
        <v>2006</v>
      </c>
      <c r="D649" s="20">
        <f t="shared" si="43"/>
        <v>72006</v>
      </c>
      <c r="E649" s="20">
        <v>1487.88</v>
      </c>
      <c r="F649" s="21">
        <f t="shared" si="44"/>
        <v>-1.1016324080457172E-3</v>
      </c>
    </row>
    <row r="650" spans="2:6" x14ac:dyDescent="0.35">
      <c r="B650" s="19">
        <v>38925</v>
      </c>
      <c r="C650" s="20">
        <f t="shared" si="42"/>
        <v>2006</v>
      </c>
      <c r="D650" s="20">
        <f t="shared" si="43"/>
        <v>72006</v>
      </c>
      <c r="E650" s="20">
        <v>1478.53</v>
      </c>
      <c r="F650" s="21">
        <f t="shared" si="44"/>
        <v>-6.3039370577693777E-3</v>
      </c>
    </row>
    <row r="651" spans="2:6" x14ac:dyDescent="0.35">
      <c r="B651" s="19">
        <v>38926</v>
      </c>
      <c r="C651" s="20">
        <f t="shared" si="42"/>
        <v>2006</v>
      </c>
      <c r="D651" s="20">
        <f t="shared" si="43"/>
        <v>72006</v>
      </c>
      <c r="E651" s="20">
        <v>1510.3</v>
      </c>
      <c r="F651" s="21">
        <f t="shared" si="44"/>
        <v>2.1259955650314105E-2</v>
      </c>
    </row>
    <row r="652" spans="2:6" x14ac:dyDescent="0.35">
      <c r="B652" s="19">
        <v>38929</v>
      </c>
      <c r="C652" s="20">
        <f t="shared" si="42"/>
        <v>2006</v>
      </c>
      <c r="D652" s="20">
        <f t="shared" si="43"/>
        <v>72006</v>
      </c>
      <c r="E652" s="20">
        <v>1509.43</v>
      </c>
      <c r="F652" s="21">
        <f t="shared" si="44"/>
        <v>-5.7621047184434014E-4</v>
      </c>
    </row>
    <row r="653" spans="2:6" x14ac:dyDescent="0.35">
      <c r="B653" s="19">
        <v>38930</v>
      </c>
      <c r="C653" s="20">
        <f t="shared" si="42"/>
        <v>2006</v>
      </c>
      <c r="D653" s="20">
        <f t="shared" si="43"/>
        <v>82006</v>
      </c>
      <c r="E653" s="20">
        <v>1484.94</v>
      </c>
      <c r="F653" s="21">
        <f t="shared" si="44"/>
        <v>-1.6357728720320746E-2</v>
      </c>
    </row>
    <row r="654" spans="2:6" x14ac:dyDescent="0.35">
      <c r="B654" s="19">
        <v>38931</v>
      </c>
      <c r="C654" s="20">
        <f t="shared" si="42"/>
        <v>2006</v>
      </c>
      <c r="D654" s="20">
        <f t="shared" si="43"/>
        <v>82006</v>
      </c>
      <c r="E654" s="20">
        <v>1500.48</v>
      </c>
      <c r="F654" s="21">
        <f t="shared" si="44"/>
        <v>1.0410689521090736E-2</v>
      </c>
    </row>
    <row r="655" spans="2:6" x14ac:dyDescent="0.35">
      <c r="B655" s="19">
        <v>38932</v>
      </c>
      <c r="C655" s="20">
        <f t="shared" si="42"/>
        <v>2006</v>
      </c>
      <c r="D655" s="20">
        <f t="shared" si="43"/>
        <v>82006</v>
      </c>
      <c r="E655" s="20">
        <v>1510.6</v>
      </c>
      <c r="F655" s="21">
        <f t="shared" si="44"/>
        <v>6.7218659781261214E-3</v>
      </c>
    </row>
    <row r="656" spans="2:6" x14ac:dyDescent="0.35">
      <c r="B656" s="19">
        <v>38933</v>
      </c>
      <c r="C656" s="20">
        <f t="shared" si="42"/>
        <v>2006</v>
      </c>
      <c r="D656" s="20">
        <f t="shared" si="43"/>
        <v>82006</v>
      </c>
      <c r="E656" s="20">
        <v>1503.84</v>
      </c>
      <c r="F656" s="21">
        <f t="shared" si="44"/>
        <v>-4.4850860073563405E-3</v>
      </c>
    </row>
    <row r="657" spans="2:6" x14ac:dyDescent="0.35">
      <c r="B657" s="19">
        <v>38936</v>
      </c>
      <c r="C657" s="20">
        <f t="shared" si="42"/>
        <v>2006</v>
      </c>
      <c r="D657" s="20">
        <f t="shared" si="43"/>
        <v>82006</v>
      </c>
      <c r="E657" s="20">
        <v>1494.13</v>
      </c>
      <c r="F657" s="21">
        <f t="shared" si="44"/>
        <v>-6.4777392392212346E-3</v>
      </c>
    </row>
    <row r="658" spans="2:6" x14ac:dyDescent="0.35">
      <c r="B658" s="19">
        <v>38937</v>
      </c>
      <c r="C658" s="20">
        <f t="shared" si="42"/>
        <v>2006</v>
      </c>
      <c r="D658" s="20">
        <f t="shared" si="43"/>
        <v>82006</v>
      </c>
      <c r="E658" s="20">
        <v>1484.8</v>
      </c>
      <c r="F658" s="21">
        <f t="shared" si="44"/>
        <v>-6.2640146008339495E-3</v>
      </c>
    </row>
    <row r="659" spans="2:6" x14ac:dyDescent="0.35">
      <c r="B659" s="19">
        <v>38938</v>
      </c>
      <c r="C659" s="20">
        <f t="shared" si="42"/>
        <v>2006</v>
      </c>
      <c r="D659" s="20">
        <f t="shared" si="43"/>
        <v>82006</v>
      </c>
      <c r="E659" s="20">
        <v>1485.64</v>
      </c>
      <c r="F659" s="21">
        <f t="shared" si="44"/>
        <v>5.6557279217305965E-4</v>
      </c>
    </row>
    <row r="660" spans="2:6" x14ac:dyDescent="0.35">
      <c r="B660" s="19">
        <v>38939</v>
      </c>
      <c r="C660" s="20">
        <f t="shared" si="42"/>
        <v>2006</v>
      </c>
      <c r="D660" s="20">
        <f t="shared" si="43"/>
        <v>82006</v>
      </c>
      <c r="E660" s="20">
        <v>1496.28</v>
      </c>
      <c r="F660" s="21">
        <f t="shared" si="44"/>
        <v>7.136371972386004E-3</v>
      </c>
    </row>
    <row r="661" spans="2:6" x14ac:dyDescent="0.35">
      <c r="B661" s="19">
        <v>38940</v>
      </c>
      <c r="C661" s="20">
        <f t="shared" si="42"/>
        <v>2006</v>
      </c>
      <c r="D661" s="20">
        <f t="shared" si="43"/>
        <v>82006</v>
      </c>
      <c r="E661" s="20">
        <v>1486.74</v>
      </c>
      <c r="F661" s="21">
        <f t="shared" si="44"/>
        <v>-6.3962243127889083E-3</v>
      </c>
    </row>
    <row r="662" spans="2:6" x14ac:dyDescent="0.35">
      <c r="B662" s="19">
        <v>38943</v>
      </c>
      <c r="C662" s="20">
        <f t="shared" si="42"/>
        <v>2006</v>
      </c>
      <c r="D662" s="20">
        <f t="shared" si="43"/>
        <v>82006</v>
      </c>
      <c r="E662" s="20">
        <v>1494.33</v>
      </c>
      <c r="F662" s="21">
        <f t="shared" si="44"/>
        <v>5.0921423520166398E-3</v>
      </c>
    </row>
    <row r="663" spans="2:6" x14ac:dyDescent="0.35">
      <c r="B663" s="19">
        <v>38944</v>
      </c>
      <c r="C663" s="20">
        <f t="shared" si="42"/>
        <v>2006</v>
      </c>
      <c r="D663" s="20">
        <f t="shared" si="43"/>
        <v>82006</v>
      </c>
      <c r="E663" s="20">
        <v>1534.43</v>
      </c>
      <c r="F663" s="21">
        <f t="shared" si="44"/>
        <v>2.6481030718587473E-2</v>
      </c>
    </row>
    <row r="664" spans="2:6" x14ac:dyDescent="0.35">
      <c r="B664" s="19">
        <v>38945</v>
      </c>
      <c r="C664" s="20">
        <f t="shared" si="42"/>
        <v>2006</v>
      </c>
      <c r="D664" s="20">
        <f t="shared" si="43"/>
        <v>82006</v>
      </c>
      <c r="E664" s="20">
        <v>1570.06</v>
      </c>
      <c r="F664" s="21">
        <f t="shared" si="44"/>
        <v>2.2954858618318613E-2</v>
      </c>
    </row>
    <row r="665" spans="2:6" x14ac:dyDescent="0.35">
      <c r="B665" s="19">
        <v>38946</v>
      </c>
      <c r="C665" s="20">
        <f t="shared" si="42"/>
        <v>2006</v>
      </c>
      <c r="D665" s="20">
        <f t="shared" si="43"/>
        <v>82006</v>
      </c>
      <c r="E665" s="20">
        <v>1573.59</v>
      </c>
      <c r="F665" s="21">
        <f t="shared" si="44"/>
        <v>2.2457980269186065E-3</v>
      </c>
    </row>
    <row r="666" spans="2:6" x14ac:dyDescent="0.35">
      <c r="B666" s="19">
        <v>38947</v>
      </c>
      <c r="C666" s="20">
        <f t="shared" si="42"/>
        <v>2006</v>
      </c>
      <c r="D666" s="20">
        <f t="shared" si="43"/>
        <v>82006</v>
      </c>
      <c r="E666" s="20">
        <v>1576.46</v>
      </c>
      <c r="F666" s="21">
        <f t="shared" si="44"/>
        <v>1.8221938027184899E-3</v>
      </c>
    </row>
    <row r="667" spans="2:6" x14ac:dyDescent="0.35">
      <c r="B667" s="19">
        <v>38950</v>
      </c>
      <c r="C667" s="20">
        <f t="shared" si="42"/>
        <v>2006</v>
      </c>
      <c r="D667" s="20">
        <f t="shared" si="43"/>
        <v>82006</v>
      </c>
      <c r="E667" s="20">
        <v>1561.12</v>
      </c>
      <c r="F667" s="21">
        <f t="shared" si="44"/>
        <v>-9.7783146426264188E-3</v>
      </c>
    </row>
    <row r="668" spans="2:6" x14ac:dyDescent="0.35">
      <c r="B668" s="19">
        <v>38951</v>
      </c>
      <c r="C668" s="20">
        <f t="shared" si="42"/>
        <v>2006</v>
      </c>
      <c r="D668" s="20">
        <f t="shared" si="43"/>
        <v>82006</v>
      </c>
      <c r="E668" s="20">
        <v>1563.43</v>
      </c>
      <c r="F668" s="21">
        <f t="shared" si="44"/>
        <v>1.478613189651181E-3</v>
      </c>
    </row>
    <row r="669" spans="2:6" x14ac:dyDescent="0.35">
      <c r="B669" s="19">
        <v>38952</v>
      </c>
      <c r="C669" s="20">
        <f t="shared" si="42"/>
        <v>2006</v>
      </c>
      <c r="D669" s="20">
        <f t="shared" si="43"/>
        <v>82006</v>
      </c>
      <c r="E669" s="20">
        <v>1550.41</v>
      </c>
      <c r="F669" s="21">
        <f t="shared" si="44"/>
        <v>-8.3627134851896427E-3</v>
      </c>
    </row>
    <row r="670" spans="2:6" x14ac:dyDescent="0.35">
      <c r="B670" s="19">
        <v>38953</v>
      </c>
      <c r="C670" s="20">
        <f t="shared" si="42"/>
        <v>2006</v>
      </c>
      <c r="D670" s="20">
        <f t="shared" si="43"/>
        <v>82006</v>
      </c>
      <c r="E670" s="20">
        <v>1555.19</v>
      </c>
      <c r="F670" s="21">
        <f t="shared" si="44"/>
        <v>3.0783125802481028E-3</v>
      </c>
    </row>
    <row r="671" spans="2:6" x14ac:dyDescent="0.35">
      <c r="B671" s="19">
        <v>38954</v>
      </c>
      <c r="C671" s="20">
        <f t="shared" si="42"/>
        <v>2006</v>
      </c>
      <c r="D671" s="20">
        <f t="shared" si="43"/>
        <v>82006</v>
      </c>
      <c r="E671" s="20">
        <v>1557.7</v>
      </c>
      <c r="F671" s="21">
        <f t="shared" si="44"/>
        <v>1.6126496882107101E-3</v>
      </c>
    </row>
    <row r="672" spans="2:6" x14ac:dyDescent="0.35">
      <c r="B672" s="19">
        <v>38957</v>
      </c>
      <c r="C672" s="20">
        <f t="shared" si="42"/>
        <v>2006</v>
      </c>
      <c r="D672" s="20">
        <f t="shared" si="43"/>
        <v>82006</v>
      </c>
      <c r="E672" s="20">
        <v>1570.29</v>
      </c>
      <c r="F672" s="21">
        <f t="shared" si="44"/>
        <v>8.049941328174489E-3</v>
      </c>
    </row>
    <row r="673" spans="2:6" x14ac:dyDescent="0.35">
      <c r="B673" s="19">
        <v>38958</v>
      </c>
      <c r="C673" s="20">
        <f t="shared" si="42"/>
        <v>2006</v>
      </c>
      <c r="D673" s="20">
        <f t="shared" si="43"/>
        <v>82006</v>
      </c>
      <c r="E673" s="20">
        <v>1573.65</v>
      </c>
      <c r="F673" s="21">
        <f t="shared" si="44"/>
        <v>2.1374461848694807E-3</v>
      </c>
    </row>
    <row r="674" spans="2:6" x14ac:dyDescent="0.35">
      <c r="B674" s="19">
        <v>38959</v>
      </c>
      <c r="C674" s="20">
        <f t="shared" si="42"/>
        <v>2006</v>
      </c>
      <c r="D674" s="20">
        <f t="shared" si="43"/>
        <v>82006</v>
      </c>
      <c r="E674" s="20">
        <v>1581.95</v>
      </c>
      <c r="F674" s="21">
        <f t="shared" si="44"/>
        <v>5.2605014199495793E-3</v>
      </c>
    </row>
    <row r="675" spans="2:6" x14ac:dyDescent="0.35">
      <c r="B675" s="19">
        <v>38960</v>
      </c>
      <c r="C675" s="20">
        <f t="shared" si="42"/>
        <v>2006</v>
      </c>
      <c r="D675" s="20">
        <f t="shared" si="43"/>
        <v>82006</v>
      </c>
      <c r="E675" s="20">
        <v>1579.73</v>
      </c>
      <c r="F675" s="21">
        <f t="shared" si="44"/>
        <v>-1.4043169231798269E-3</v>
      </c>
    </row>
    <row r="676" spans="2:6" x14ac:dyDescent="0.35">
      <c r="B676" s="19">
        <v>38961</v>
      </c>
      <c r="C676" s="20">
        <f t="shared" si="42"/>
        <v>2006</v>
      </c>
      <c r="D676" s="20">
        <f t="shared" si="43"/>
        <v>92006</v>
      </c>
      <c r="E676" s="20">
        <v>1589.47</v>
      </c>
      <c r="F676" s="21">
        <f t="shared" si="44"/>
        <v>6.1466809706656285E-3</v>
      </c>
    </row>
    <row r="677" spans="2:6" x14ac:dyDescent="0.35">
      <c r="B677" s="19">
        <v>38965</v>
      </c>
      <c r="C677" s="20">
        <f t="shared" si="42"/>
        <v>2006</v>
      </c>
      <c r="D677" s="20">
        <f t="shared" si="43"/>
        <v>92006</v>
      </c>
      <c r="E677" s="20">
        <v>1603.69</v>
      </c>
      <c r="F677" s="21">
        <f t="shared" si="44"/>
        <v>8.9065966020614677E-3</v>
      </c>
    </row>
    <row r="678" spans="2:6" x14ac:dyDescent="0.35">
      <c r="B678" s="19">
        <v>38966</v>
      </c>
      <c r="C678" s="20">
        <f t="shared" si="42"/>
        <v>2006</v>
      </c>
      <c r="D678" s="20">
        <f t="shared" si="43"/>
        <v>92006</v>
      </c>
      <c r="E678" s="20">
        <v>1572.2</v>
      </c>
      <c r="F678" s="21">
        <f t="shared" si="44"/>
        <v>-1.9831311555444958E-2</v>
      </c>
    </row>
    <row r="679" spans="2:6" x14ac:dyDescent="0.35">
      <c r="B679" s="19">
        <v>38967</v>
      </c>
      <c r="C679" s="20">
        <f t="shared" si="42"/>
        <v>2006</v>
      </c>
      <c r="D679" s="20">
        <f t="shared" si="43"/>
        <v>92006</v>
      </c>
      <c r="E679" s="20">
        <v>1564.84</v>
      </c>
      <c r="F679" s="21">
        <f t="shared" si="44"/>
        <v>-4.692330033627087E-3</v>
      </c>
    </row>
    <row r="680" spans="2:6" x14ac:dyDescent="0.35">
      <c r="B680" s="19">
        <v>38968</v>
      </c>
      <c r="C680" s="20">
        <f t="shared" si="42"/>
        <v>2006</v>
      </c>
      <c r="D680" s="20">
        <f t="shared" si="43"/>
        <v>92006</v>
      </c>
      <c r="E680" s="20">
        <v>1574.71</v>
      </c>
      <c r="F680" s="21">
        <f t="shared" si="44"/>
        <v>6.2875459961231331E-3</v>
      </c>
    </row>
    <row r="681" spans="2:6" x14ac:dyDescent="0.35">
      <c r="B681" s="19">
        <v>38971</v>
      </c>
      <c r="C681" s="20">
        <f t="shared" si="42"/>
        <v>2006</v>
      </c>
      <c r="D681" s="20">
        <f t="shared" si="43"/>
        <v>92006</v>
      </c>
      <c r="E681" s="20">
        <v>1583.78</v>
      </c>
      <c r="F681" s="21">
        <f t="shared" si="44"/>
        <v>5.7432665173751231E-3</v>
      </c>
    </row>
    <row r="682" spans="2:6" x14ac:dyDescent="0.35">
      <c r="B682" s="19">
        <v>38972</v>
      </c>
      <c r="C682" s="20">
        <f t="shared" si="42"/>
        <v>2006</v>
      </c>
      <c r="D682" s="20">
        <f t="shared" si="43"/>
        <v>92006</v>
      </c>
      <c r="E682" s="20">
        <v>1615.75</v>
      </c>
      <c r="F682" s="21">
        <f t="shared" si="44"/>
        <v>1.9984850303477488E-2</v>
      </c>
    </row>
    <row r="683" spans="2:6" x14ac:dyDescent="0.35">
      <c r="B683" s="19">
        <v>38973</v>
      </c>
      <c r="C683" s="20">
        <f t="shared" si="42"/>
        <v>2006</v>
      </c>
      <c r="D683" s="20">
        <f t="shared" si="43"/>
        <v>92006</v>
      </c>
      <c r="E683" s="20">
        <v>1623.99</v>
      </c>
      <c r="F683" s="21">
        <f t="shared" si="44"/>
        <v>5.0868389241922269E-3</v>
      </c>
    </row>
    <row r="684" spans="2:6" x14ac:dyDescent="0.35">
      <c r="B684" s="19">
        <v>38974</v>
      </c>
      <c r="C684" s="20">
        <f t="shared" si="42"/>
        <v>2006</v>
      </c>
      <c r="D684" s="20">
        <f t="shared" si="43"/>
        <v>92006</v>
      </c>
      <c r="E684" s="20">
        <v>1625.98</v>
      </c>
      <c r="F684" s="21">
        <f t="shared" si="44"/>
        <v>1.2246268419106691E-3</v>
      </c>
    </row>
    <row r="685" spans="2:6" x14ac:dyDescent="0.35">
      <c r="B685" s="19">
        <v>38975</v>
      </c>
      <c r="C685" s="20">
        <f t="shared" si="42"/>
        <v>2006</v>
      </c>
      <c r="D685" s="20">
        <f t="shared" si="43"/>
        <v>92006</v>
      </c>
      <c r="E685" s="20">
        <v>1632.44</v>
      </c>
      <c r="F685" s="21">
        <f t="shared" si="44"/>
        <v>3.9651171204187329E-3</v>
      </c>
    </row>
    <row r="686" spans="2:6" x14ac:dyDescent="0.35">
      <c r="B686" s="19">
        <v>38978</v>
      </c>
      <c r="C686" s="20">
        <f t="shared" si="42"/>
        <v>2006</v>
      </c>
      <c r="D686" s="20">
        <f t="shared" si="43"/>
        <v>92006</v>
      </c>
      <c r="E686" s="20">
        <v>1632.17</v>
      </c>
      <c r="F686" s="21">
        <f t="shared" si="44"/>
        <v>-1.6541026377761146E-4</v>
      </c>
    </row>
    <row r="687" spans="2:6" x14ac:dyDescent="0.35">
      <c r="B687" s="19">
        <v>38979</v>
      </c>
      <c r="C687" s="20">
        <f t="shared" si="42"/>
        <v>2006</v>
      </c>
      <c r="D687" s="20">
        <f t="shared" si="43"/>
        <v>92006</v>
      </c>
      <c r="E687" s="20">
        <v>1621.07</v>
      </c>
      <c r="F687" s="21">
        <f t="shared" si="44"/>
        <v>-6.8239927422064379E-3</v>
      </c>
    </row>
    <row r="688" spans="2:6" x14ac:dyDescent="0.35">
      <c r="B688" s="19">
        <v>38980</v>
      </c>
      <c r="C688" s="20">
        <f t="shared" si="42"/>
        <v>2006</v>
      </c>
      <c r="D688" s="20">
        <f t="shared" si="43"/>
        <v>92006</v>
      </c>
      <c r="E688" s="20">
        <v>1645.35</v>
      </c>
      <c r="F688" s="21">
        <f t="shared" si="44"/>
        <v>1.4866702501910698E-2</v>
      </c>
    </row>
    <row r="689" spans="2:6" x14ac:dyDescent="0.35">
      <c r="B689" s="19">
        <v>38981</v>
      </c>
      <c r="C689" s="20">
        <f t="shared" si="42"/>
        <v>2006</v>
      </c>
      <c r="D689" s="20">
        <f t="shared" si="43"/>
        <v>92006</v>
      </c>
      <c r="E689" s="20">
        <v>1634.87</v>
      </c>
      <c r="F689" s="21">
        <f t="shared" si="44"/>
        <v>-6.3898370586065525E-3</v>
      </c>
    </row>
    <row r="690" spans="2:6" x14ac:dyDescent="0.35">
      <c r="B690" s="19">
        <v>38982</v>
      </c>
      <c r="C690" s="20">
        <f t="shared" si="42"/>
        <v>2006</v>
      </c>
      <c r="D690" s="20">
        <f t="shared" si="43"/>
        <v>92006</v>
      </c>
      <c r="E690" s="20">
        <v>1622.37</v>
      </c>
      <c r="F690" s="21">
        <f t="shared" si="44"/>
        <v>-7.6752473652056405E-3</v>
      </c>
    </row>
    <row r="691" spans="2:6" x14ac:dyDescent="0.35">
      <c r="B691" s="19">
        <v>38985</v>
      </c>
      <c r="C691" s="20">
        <f t="shared" si="42"/>
        <v>2006</v>
      </c>
      <c r="D691" s="20">
        <f t="shared" si="43"/>
        <v>92006</v>
      </c>
      <c r="E691" s="20">
        <v>1650.37</v>
      </c>
      <c r="F691" s="21">
        <f t="shared" si="44"/>
        <v>1.7111462078653706E-2</v>
      </c>
    </row>
    <row r="692" spans="2:6" x14ac:dyDescent="0.35">
      <c r="B692" s="19">
        <v>38986</v>
      </c>
      <c r="C692" s="20">
        <f t="shared" si="42"/>
        <v>2006</v>
      </c>
      <c r="D692" s="20">
        <f t="shared" si="43"/>
        <v>92006</v>
      </c>
      <c r="E692" s="20">
        <v>1659.2</v>
      </c>
      <c r="F692" s="21">
        <f t="shared" si="44"/>
        <v>5.3360532949685612E-3</v>
      </c>
    </row>
    <row r="693" spans="2:6" x14ac:dyDescent="0.35">
      <c r="B693" s="19">
        <v>38987</v>
      </c>
      <c r="C693" s="20">
        <f t="shared" si="42"/>
        <v>2006</v>
      </c>
      <c r="D693" s="20">
        <f t="shared" si="43"/>
        <v>92006</v>
      </c>
      <c r="E693" s="20">
        <v>1655.67</v>
      </c>
      <c r="F693" s="21">
        <f t="shared" si="44"/>
        <v>-2.1297977503498986E-3</v>
      </c>
    </row>
    <row r="694" spans="2:6" x14ac:dyDescent="0.35">
      <c r="B694" s="19">
        <v>38988</v>
      </c>
      <c r="C694" s="20">
        <f t="shared" si="42"/>
        <v>2006</v>
      </c>
      <c r="D694" s="20">
        <f t="shared" si="43"/>
        <v>92006</v>
      </c>
      <c r="E694" s="20">
        <v>1661.59</v>
      </c>
      <c r="F694" s="21">
        <f t="shared" si="44"/>
        <v>3.5692145232607557E-3</v>
      </c>
    </row>
    <row r="695" spans="2:6" x14ac:dyDescent="0.35">
      <c r="B695" s="19">
        <v>38989</v>
      </c>
      <c r="C695" s="20">
        <f t="shared" si="42"/>
        <v>2006</v>
      </c>
      <c r="D695" s="20">
        <f t="shared" si="43"/>
        <v>92006</v>
      </c>
      <c r="E695" s="20">
        <v>1654.13</v>
      </c>
      <c r="F695" s="21">
        <f t="shared" si="44"/>
        <v>-4.4997844133637969E-3</v>
      </c>
    </row>
    <row r="696" spans="2:6" x14ac:dyDescent="0.35">
      <c r="B696" s="19">
        <v>38992</v>
      </c>
      <c r="C696" s="20">
        <f t="shared" si="42"/>
        <v>2006</v>
      </c>
      <c r="D696" s="20">
        <f t="shared" si="43"/>
        <v>102006</v>
      </c>
      <c r="E696" s="20">
        <v>1632.81</v>
      </c>
      <c r="F696" s="21">
        <f t="shared" si="44"/>
        <v>-1.2972733909129675E-2</v>
      </c>
    </row>
    <row r="697" spans="2:6" x14ac:dyDescent="0.35">
      <c r="B697" s="19">
        <v>38993</v>
      </c>
      <c r="C697" s="20">
        <f t="shared" si="42"/>
        <v>2006</v>
      </c>
      <c r="D697" s="20">
        <f t="shared" si="43"/>
        <v>102006</v>
      </c>
      <c r="E697" s="20">
        <v>1640.29</v>
      </c>
      <c r="F697" s="21">
        <f t="shared" si="44"/>
        <v>4.5705985284041854E-3</v>
      </c>
    </row>
    <row r="698" spans="2:6" x14ac:dyDescent="0.35">
      <c r="B698" s="19">
        <v>38994</v>
      </c>
      <c r="C698" s="20">
        <f t="shared" si="42"/>
        <v>2006</v>
      </c>
      <c r="D698" s="20">
        <f t="shared" si="43"/>
        <v>102006</v>
      </c>
      <c r="E698" s="20">
        <v>1681.14</v>
      </c>
      <c r="F698" s="21">
        <f t="shared" si="44"/>
        <v>2.4599079246298217E-2</v>
      </c>
    </row>
    <row r="699" spans="2:6" x14ac:dyDescent="0.35">
      <c r="B699" s="19">
        <v>38995</v>
      </c>
      <c r="C699" s="20">
        <f t="shared" si="42"/>
        <v>2006</v>
      </c>
      <c r="D699" s="20">
        <f t="shared" si="43"/>
        <v>102006</v>
      </c>
      <c r="E699" s="20">
        <v>1689.43</v>
      </c>
      <c r="F699" s="21">
        <f t="shared" si="44"/>
        <v>4.9190592191744927E-3</v>
      </c>
    </row>
    <row r="700" spans="2:6" x14ac:dyDescent="0.35">
      <c r="B700" s="19">
        <v>38996</v>
      </c>
      <c r="C700" s="20">
        <f t="shared" si="42"/>
        <v>2006</v>
      </c>
      <c r="D700" s="20">
        <f t="shared" si="43"/>
        <v>102006</v>
      </c>
      <c r="E700" s="20">
        <v>1684.88</v>
      </c>
      <c r="F700" s="21">
        <f t="shared" si="44"/>
        <v>-2.6968492863295597E-3</v>
      </c>
    </row>
    <row r="701" spans="2:6" x14ac:dyDescent="0.35">
      <c r="B701" s="19">
        <v>38999</v>
      </c>
      <c r="C701" s="20">
        <f t="shared" si="42"/>
        <v>2006</v>
      </c>
      <c r="D701" s="20">
        <f t="shared" si="43"/>
        <v>102006</v>
      </c>
      <c r="E701" s="20">
        <v>1691.08</v>
      </c>
      <c r="F701" s="21">
        <f t="shared" si="44"/>
        <v>3.6730334307505546E-3</v>
      </c>
    </row>
    <row r="702" spans="2:6" x14ac:dyDescent="0.35">
      <c r="B702" s="19">
        <v>39000</v>
      </c>
      <c r="C702" s="20">
        <f t="shared" si="42"/>
        <v>2006</v>
      </c>
      <c r="D702" s="20">
        <f t="shared" si="43"/>
        <v>102006</v>
      </c>
      <c r="E702" s="20">
        <v>1693.29</v>
      </c>
      <c r="F702" s="21">
        <f t="shared" si="44"/>
        <v>1.3060039618145957E-3</v>
      </c>
    </row>
    <row r="703" spans="2:6" x14ac:dyDescent="0.35">
      <c r="B703" s="19">
        <v>39001</v>
      </c>
      <c r="C703" s="20">
        <f t="shared" si="42"/>
        <v>2006</v>
      </c>
      <c r="D703" s="20">
        <f t="shared" si="43"/>
        <v>102006</v>
      </c>
      <c r="E703" s="20">
        <v>1691.28</v>
      </c>
      <c r="F703" s="21">
        <f t="shared" si="44"/>
        <v>-1.1877433389163195E-3</v>
      </c>
    </row>
    <row r="704" spans="2:6" x14ac:dyDescent="0.35">
      <c r="B704" s="19">
        <v>39002</v>
      </c>
      <c r="C704" s="20">
        <f t="shared" si="42"/>
        <v>2006</v>
      </c>
      <c r="D704" s="20">
        <f t="shared" si="43"/>
        <v>102006</v>
      </c>
      <c r="E704" s="20">
        <v>1718.54</v>
      </c>
      <c r="F704" s="21">
        <f t="shared" si="44"/>
        <v>1.598945444501652E-2</v>
      </c>
    </row>
    <row r="705" spans="2:6" x14ac:dyDescent="0.35">
      <c r="B705" s="19">
        <v>39003</v>
      </c>
      <c r="C705" s="20">
        <f t="shared" si="42"/>
        <v>2006</v>
      </c>
      <c r="D705" s="20">
        <f t="shared" si="43"/>
        <v>102006</v>
      </c>
      <c r="E705" s="20">
        <v>1727.21</v>
      </c>
      <c r="F705" s="21">
        <f t="shared" si="44"/>
        <v>5.0322967694058649E-3</v>
      </c>
    </row>
    <row r="706" spans="2:6" x14ac:dyDescent="0.35">
      <c r="B706" s="19">
        <v>39006</v>
      </c>
      <c r="C706" s="20">
        <f t="shared" si="42"/>
        <v>2006</v>
      </c>
      <c r="D706" s="20">
        <f t="shared" si="43"/>
        <v>102006</v>
      </c>
      <c r="E706" s="20">
        <v>1727.61</v>
      </c>
      <c r="F706" s="21">
        <f t="shared" si="44"/>
        <v>2.31560545433557E-4</v>
      </c>
    </row>
    <row r="707" spans="2:6" x14ac:dyDescent="0.35">
      <c r="B707" s="19">
        <v>39007</v>
      </c>
      <c r="C707" s="20">
        <f t="shared" ref="C707:C770" si="45">+YEAR(B707)</f>
        <v>2006</v>
      </c>
      <c r="D707" s="20">
        <f t="shared" ref="D707:D770" si="46">+MONTH(B707)*10000+YEAR(B707)</f>
        <v>102006</v>
      </c>
      <c r="E707" s="20">
        <v>1709.61</v>
      </c>
      <c r="F707" s="21">
        <f t="shared" si="44"/>
        <v>-1.0473676137423222E-2</v>
      </c>
    </row>
    <row r="708" spans="2:6" x14ac:dyDescent="0.35">
      <c r="B708" s="19">
        <v>39008</v>
      </c>
      <c r="C708" s="20">
        <f t="shared" si="45"/>
        <v>2006</v>
      </c>
      <c r="D708" s="20">
        <f t="shared" si="46"/>
        <v>102006</v>
      </c>
      <c r="E708" s="20">
        <v>1700.75</v>
      </c>
      <c r="F708" s="21">
        <f t="shared" si="44"/>
        <v>-5.195944084139194E-3</v>
      </c>
    </row>
    <row r="709" spans="2:6" x14ac:dyDescent="0.35">
      <c r="B709" s="19">
        <v>39009</v>
      </c>
      <c r="C709" s="20">
        <f t="shared" si="45"/>
        <v>2006</v>
      </c>
      <c r="D709" s="20">
        <f t="shared" si="46"/>
        <v>102006</v>
      </c>
      <c r="E709" s="20">
        <v>1706.37</v>
      </c>
      <c r="F709" s="21">
        <f t="shared" ref="F709:F772" si="47">LN(E709/E708)</f>
        <v>3.2989769054140201E-3</v>
      </c>
    </row>
    <row r="710" spans="2:6" x14ac:dyDescent="0.35">
      <c r="B710" s="19">
        <v>39010</v>
      </c>
      <c r="C710" s="20">
        <f t="shared" si="45"/>
        <v>2006</v>
      </c>
      <c r="D710" s="20">
        <f t="shared" si="46"/>
        <v>102006</v>
      </c>
      <c r="E710" s="20">
        <v>1709.58</v>
      </c>
      <c r="F710" s="21">
        <f t="shared" si="47"/>
        <v>1.8794191629666638E-3</v>
      </c>
    </row>
    <row r="711" spans="2:6" x14ac:dyDescent="0.35">
      <c r="B711" s="19">
        <v>39013</v>
      </c>
      <c r="C711" s="20">
        <f t="shared" si="45"/>
        <v>2006</v>
      </c>
      <c r="D711" s="20">
        <f t="shared" si="46"/>
        <v>102006</v>
      </c>
      <c r="E711" s="20">
        <v>1725.93</v>
      </c>
      <c r="F711" s="21">
        <f t="shared" si="47"/>
        <v>9.518309328092894E-3</v>
      </c>
    </row>
    <row r="712" spans="2:6" x14ac:dyDescent="0.35">
      <c r="B712" s="19">
        <v>39014</v>
      </c>
      <c r="C712" s="20">
        <f t="shared" si="45"/>
        <v>2006</v>
      </c>
      <c r="D712" s="20">
        <f t="shared" si="46"/>
        <v>102006</v>
      </c>
      <c r="E712" s="20">
        <v>1713.88</v>
      </c>
      <c r="F712" s="21">
        <f t="shared" si="47"/>
        <v>-7.0062295834611432E-3</v>
      </c>
    </row>
    <row r="713" spans="2:6" x14ac:dyDescent="0.35">
      <c r="B713" s="19">
        <v>39015</v>
      </c>
      <c r="C713" s="20">
        <f t="shared" si="45"/>
        <v>2006</v>
      </c>
      <c r="D713" s="20">
        <f t="shared" si="46"/>
        <v>102006</v>
      </c>
      <c r="E713" s="20">
        <v>1726.76</v>
      </c>
      <c r="F713" s="21">
        <f t="shared" si="47"/>
        <v>7.4870141404229998E-3</v>
      </c>
    </row>
    <row r="714" spans="2:6" x14ac:dyDescent="0.35">
      <c r="B714" s="19">
        <v>39016</v>
      </c>
      <c r="C714" s="20">
        <f t="shared" si="45"/>
        <v>2006</v>
      </c>
      <c r="D714" s="20">
        <f t="shared" si="46"/>
        <v>102006</v>
      </c>
      <c r="E714" s="20">
        <v>1744.07</v>
      </c>
      <c r="F714" s="21">
        <f t="shared" si="47"/>
        <v>9.974642099506003E-3</v>
      </c>
    </row>
    <row r="715" spans="2:6" x14ac:dyDescent="0.35">
      <c r="B715" s="19">
        <v>39017</v>
      </c>
      <c r="C715" s="20">
        <f t="shared" si="45"/>
        <v>2006</v>
      </c>
      <c r="D715" s="20">
        <f t="shared" si="46"/>
        <v>102006</v>
      </c>
      <c r="E715" s="20">
        <v>1717.61</v>
      </c>
      <c r="F715" s="21">
        <f t="shared" si="47"/>
        <v>-1.5287672653171122E-2</v>
      </c>
    </row>
    <row r="716" spans="2:6" x14ac:dyDescent="0.35">
      <c r="B716" s="19">
        <v>39020</v>
      </c>
      <c r="C716" s="20">
        <f t="shared" si="45"/>
        <v>2006</v>
      </c>
      <c r="D716" s="20">
        <f t="shared" si="46"/>
        <v>102006</v>
      </c>
      <c r="E716" s="20">
        <v>1727.8</v>
      </c>
      <c r="F716" s="21">
        <f t="shared" si="47"/>
        <v>5.9151332998436702E-3</v>
      </c>
    </row>
    <row r="717" spans="2:6" x14ac:dyDescent="0.35">
      <c r="B717" s="19">
        <v>39021</v>
      </c>
      <c r="C717" s="20">
        <f t="shared" si="45"/>
        <v>2006</v>
      </c>
      <c r="D717" s="20">
        <f t="shared" si="46"/>
        <v>102006</v>
      </c>
      <c r="E717" s="20">
        <v>1732.54</v>
      </c>
      <c r="F717" s="21">
        <f t="shared" si="47"/>
        <v>2.7396168958382459E-3</v>
      </c>
    </row>
    <row r="718" spans="2:6" x14ac:dyDescent="0.35">
      <c r="B718" s="19">
        <v>39022</v>
      </c>
      <c r="C718" s="20">
        <f t="shared" si="45"/>
        <v>2006</v>
      </c>
      <c r="D718" s="20">
        <f t="shared" si="46"/>
        <v>112006</v>
      </c>
      <c r="E718" s="20">
        <v>1707.65</v>
      </c>
      <c r="F718" s="21">
        <f t="shared" si="47"/>
        <v>-1.4470383503462473E-2</v>
      </c>
    </row>
    <row r="719" spans="2:6" x14ac:dyDescent="0.35">
      <c r="B719" s="19">
        <v>39023</v>
      </c>
      <c r="C719" s="20">
        <f t="shared" si="45"/>
        <v>2006</v>
      </c>
      <c r="D719" s="20">
        <f t="shared" si="46"/>
        <v>112006</v>
      </c>
      <c r="E719" s="20">
        <v>1710.17</v>
      </c>
      <c r="F719" s="21">
        <f t="shared" si="47"/>
        <v>1.4746244428604448E-3</v>
      </c>
    </row>
    <row r="720" spans="2:6" x14ac:dyDescent="0.35">
      <c r="B720" s="19">
        <v>39024</v>
      </c>
      <c r="C720" s="20">
        <f t="shared" si="45"/>
        <v>2006</v>
      </c>
      <c r="D720" s="20">
        <f t="shared" si="46"/>
        <v>112006</v>
      </c>
      <c r="E720" s="20">
        <v>1703.98</v>
      </c>
      <c r="F720" s="21">
        <f t="shared" si="47"/>
        <v>-3.6260895288410121E-3</v>
      </c>
    </row>
    <row r="721" spans="2:6" x14ac:dyDescent="0.35">
      <c r="B721" s="19">
        <v>39027</v>
      </c>
      <c r="C721" s="20">
        <f t="shared" si="45"/>
        <v>2006</v>
      </c>
      <c r="D721" s="20">
        <f t="shared" si="46"/>
        <v>112006</v>
      </c>
      <c r="E721" s="20">
        <v>1732.26</v>
      </c>
      <c r="F721" s="21">
        <f t="shared" si="47"/>
        <v>1.6460223098442337E-2</v>
      </c>
    </row>
    <row r="722" spans="2:6" x14ac:dyDescent="0.35">
      <c r="B722" s="19">
        <v>39028</v>
      </c>
      <c r="C722" s="20">
        <f t="shared" si="45"/>
        <v>2006</v>
      </c>
      <c r="D722" s="20">
        <f t="shared" si="46"/>
        <v>112006</v>
      </c>
      <c r="E722" s="20">
        <v>1741.53</v>
      </c>
      <c r="F722" s="21">
        <f t="shared" si="47"/>
        <v>5.3371228569139301E-3</v>
      </c>
    </row>
    <row r="723" spans="2:6" x14ac:dyDescent="0.35">
      <c r="B723" s="19">
        <v>39029</v>
      </c>
      <c r="C723" s="20">
        <f t="shared" si="45"/>
        <v>2006</v>
      </c>
      <c r="D723" s="20">
        <f t="shared" si="46"/>
        <v>112006</v>
      </c>
      <c r="E723" s="20">
        <v>1749.75</v>
      </c>
      <c r="F723" s="21">
        <f t="shared" si="47"/>
        <v>4.7088833831136819E-3</v>
      </c>
    </row>
    <row r="724" spans="2:6" x14ac:dyDescent="0.35">
      <c r="B724" s="19">
        <v>39030</v>
      </c>
      <c r="C724" s="20">
        <f t="shared" si="45"/>
        <v>2006</v>
      </c>
      <c r="D724" s="20">
        <f t="shared" si="46"/>
        <v>112006</v>
      </c>
      <c r="E724" s="20">
        <v>1740.14</v>
      </c>
      <c r="F724" s="21">
        <f t="shared" si="47"/>
        <v>-5.5073508276729912E-3</v>
      </c>
    </row>
    <row r="725" spans="2:6" x14ac:dyDescent="0.35">
      <c r="B725" s="19">
        <v>39031</v>
      </c>
      <c r="C725" s="20">
        <f t="shared" si="45"/>
        <v>2006</v>
      </c>
      <c r="D725" s="20">
        <f t="shared" si="46"/>
        <v>112006</v>
      </c>
      <c r="E725" s="20">
        <v>1751.11</v>
      </c>
      <c r="F725" s="21">
        <f t="shared" si="47"/>
        <v>6.2843028157069554E-3</v>
      </c>
    </row>
    <row r="726" spans="2:6" x14ac:dyDescent="0.35">
      <c r="B726" s="19">
        <v>39034</v>
      </c>
      <c r="C726" s="20">
        <f t="shared" si="45"/>
        <v>2006</v>
      </c>
      <c r="D726" s="20">
        <f t="shared" si="46"/>
        <v>112006</v>
      </c>
      <c r="E726" s="20">
        <v>1768</v>
      </c>
      <c r="F726" s="21">
        <f t="shared" si="47"/>
        <v>9.599091639905832E-3</v>
      </c>
    </row>
    <row r="727" spans="2:6" x14ac:dyDescent="0.35">
      <c r="B727" s="19">
        <v>39035</v>
      </c>
      <c r="C727" s="20">
        <f t="shared" si="45"/>
        <v>2006</v>
      </c>
      <c r="D727" s="20">
        <f t="shared" si="46"/>
        <v>112006</v>
      </c>
      <c r="E727" s="20">
        <v>1787.23</v>
      </c>
      <c r="F727" s="21">
        <f t="shared" si="47"/>
        <v>1.0817971010483436E-2</v>
      </c>
    </row>
    <row r="728" spans="2:6" x14ac:dyDescent="0.35">
      <c r="B728" s="19">
        <v>39036</v>
      </c>
      <c r="C728" s="20">
        <f t="shared" si="45"/>
        <v>2006</v>
      </c>
      <c r="D728" s="20">
        <f t="shared" si="46"/>
        <v>112006</v>
      </c>
      <c r="E728" s="20">
        <v>1793.82</v>
      </c>
      <c r="F728" s="21">
        <f t="shared" si="47"/>
        <v>3.6804889286712558E-3</v>
      </c>
    </row>
    <row r="729" spans="2:6" x14ac:dyDescent="0.35">
      <c r="B729" s="19">
        <v>39037</v>
      </c>
      <c r="C729" s="20">
        <f t="shared" si="45"/>
        <v>2006</v>
      </c>
      <c r="D729" s="20">
        <f t="shared" si="46"/>
        <v>112006</v>
      </c>
      <c r="E729" s="20">
        <v>1801.97</v>
      </c>
      <c r="F729" s="21">
        <f t="shared" si="47"/>
        <v>4.5330867242560887E-3</v>
      </c>
    </row>
    <row r="730" spans="2:6" x14ac:dyDescent="0.35">
      <c r="B730" s="19">
        <v>39038</v>
      </c>
      <c r="C730" s="20">
        <f t="shared" si="45"/>
        <v>2006</v>
      </c>
      <c r="D730" s="20">
        <f t="shared" si="46"/>
        <v>112006</v>
      </c>
      <c r="E730" s="20">
        <v>1800.67</v>
      </c>
      <c r="F730" s="21">
        <f t="shared" si="47"/>
        <v>-7.2169301202696658E-4</v>
      </c>
    </row>
    <row r="731" spans="2:6" x14ac:dyDescent="0.35">
      <c r="B731" s="19">
        <v>39041</v>
      </c>
      <c r="C731" s="20">
        <f t="shared" si="45"/>
        <v>2006</v>
      </c>
      <c r="D731" s="20">
        <f t="shared" si="46"/>
        <v>112006</v>
      </c>
      <c r="E731" s="20">
        <v>1803.81</v>
      </c>
      <c r="F731" s="21">
        <f t="shared" si="47"/>
        <v>1.7422767191364315E-3</v>
      </c>
    </row>
    <row r="732" spans="2:6" x14ac:dyDescent="0.35">
      <c r="B732" s="19">
        <v>39042</v>
      </c>
      <c r="C732" s="20">
        <f t="shared" si="45"/>
        <v>2006</v>
      </c>
      <c r="D732" s="20">
        <f t="shared" si="46"/>
        <v>112006</v>
      </c>
      <c r="E732" s="20">
        <v>1808.88</v>
      </c>
      <c r="F732" s="21">
        <f t="shared" si="47"/>
        <v>2.8067746352153158E-3</v>
      </c>
    </row>
    <row r="733" spans="2:6" x14ac:dyDescent="0.35">
      <c r="B733" s="19">
        <v>39043</v>
      </c>
      <c r="C733" s="20">
        <f t="shared" si="45"/>
        <v>2006</v>
      </c>
      <c r="D733" s="20">
        <f t="shared" si="46"/>
        <v>112006</v>
      </c>
      <c r="E733" s="20">
        <v>1819.76</v>
      </c>
      <c r="F733" s="21">
        <f t="shared" si="47"/>
        <v>5.9967550402821408E-3</v>
      </c>
    </row>
    <row r="734" spans="2:6" x14ac:dyDescent="0.35">
      <c r="B734" s="19">
        <v>39045</v>
      </c>
      <c r="C734" s="20">
        <f t="shared" si="45"/>
        <v>2006</v>
      </c>
      <c r="D734" s="20">
        <f t="shared" si="46"/>
        <v>112006</v>
      </c>
      <c r="E734" s="20">
        <v>1815.53</v>
      </c>
      <c r="F734" s="21">
        <f t="shared" si="47"/>
        <v>-2.3271881522910261E-3</v>
      </c>
    </row>
    <row r="735" spans="2:6" x14ac:dyDescent="0.35">
      <c r="B735" s="19">
        <v>39048</v>
      </c>
      <c r="C735" s="20">
        <f t="shared" si="45"/>
        <v>2006</v>
      </c>
      <c r="D735" s="20">
        <f t="shared" si="46"/>
        <v>112006</v>
      </c>
      <c r="E735" s="20">
        <v>1775.17</v>
      </c>
      <c r="F735" s="21">
        <f t="shared" si="47"/>
        <v>-2.2481243120010524E-2</v>
      </c>
    </row>
    <row r="736" spans="2:6" x14ac:dyDescent="0.35">
      <c r="B736" s="19">
        <v>39049</v>
      </c>
      <c r="C736" s="20">
        <f t="shared" si="45"/>
        <v>2006</v>
      </c>
      <c r="D736" s="20">
        <f t="shared" si="46"/>
        <v>112006</v>
      </c>
      <c r="E736" s="20">
        <v>1780.34</v>
      </c>
      <c r="F736" s="21">
        <f t="shared" si="47"/>
        <v>2.9081643104577328E-3</v>
      </c>
    </row>
    <row r="737" spans="2:6" x14ac:dyDescent="0.35">
      <c r="B737" s="19">
        <v>39050</v>
      </c>
      <c r="C737" s="20">
        <f t="shared" si="45"/>
        <v>2006</v>
      </c>
      <c r="D737" s="20">
        <f t="shared" si="46"/>
        <v>112006</v>
      </c>
      <c r="E737" s="20">
        <v>1792.77</v>
      </c>
      <c r="F737" s="21">
        <f t="shared" si="47"/>
        <v>6.9575524638756233E-3</v>
      </c>
    </row>
    <row r="738" spans="2:6" x14ac:dyDescent="0.35">
      <c r="B738" s="19">
        <v>39051</v>
      </c>
      <c r="C738" s="20">
        <f t="shared" si="45"/>
        <v>2006</v>
      </c>
      <c r="D738" s="20">
        <f t="shared" si="46"/>
        <v>112006</v>
      </c>
      <c r="E738" s="20">
        <v>1791.25</v>
      </c>
      <c r="F738" s="21">
        <f t="shared" si="47"/>
        <v>-8.4820960325640593E-4</v>
      </c>
    </row>
    <row r="739" spans="2:6" x14ac:dyDescent="0.35">
      <c r="B739" s="19">
        <v>39052</v>
      </c>
      <c r="C739" s="20">
        <f t="shared" si="45"/>
        <v>2006</v>
      </c>
      <c r="D739" s="20">
        <f t="shared" si="46"/>
        <v>122006</v>
      </c>
      <c r="E739" s="20">
        <v>1775.12</v>
      </c>
      <c r="F739" s="21">
        <f t="shared" si="47"/>
        <v>-9.0456738842205186E-3</v>
      </c>
    </row>
    <row r="740" spans="2:6" x14ac:dyDescent="0.35">
      <c r="B740" s="19">
        <v>39055</v>
      </c>
      <c r="C740" s="20">
        <f t="shared" si="45"/>
        <v>2006</v>
      </c>
      <c r="D740" s="20">
        <f t="shared" si="46"/>
        <v>122006</v>
      </c>
      <c r="E740" s="20">
        <v>1799.93</v>
      </c>
      <c r="F740" s="21">
        <f t="shared" si="47"/>
        <v>1.3879748981013797E-2</v>
      </c>
    </row>
    <row r="741" spans="2:6" x14ac:dyDescent="0.35">
      <c r="B741" s="19">
        <v>39056</v>
      </c>
      <c r="C741" s="20">
        <f t="shared" si="45"/>
        <v>2006</v>
      </c>
      <c r="D741" s="20">
        <f t="shared" si="46"/>
        <v>122006</v>
      </c>
      <c r="E741" s="20">
        <v>1804.85</v>
      </c>
      <c r="F741" s="21">
        <f t="shared" si="47"/>
        <v>2.7297105815282385E-3</v>
      </c>
    </row>
    <row r="742" spans="2:6" x14ac:dyDescent="0.35">
      <c r="B742" s="19">
        <v>39057</v>
      </c>
      <c r="C742" s="20">
        <f t="shared" si="45"/>
        <v>2006</v>
      </c>
      <c r="D742" s="20">
        <f t="shared" si="46"/>
        <v>122006</v>
      </c>
      <c r="E742" s="20">
        <v>1799.13</v>
      </c>
      <c r="F742" s="21">
        <f t="shared" si="47"/>
        <v>-3.1742711129867543E-3</v>
      </c>
    </row>
    <row r="743" spans="2:6" x14ac:dyDescent="0.35">
      <c r="B743" s="19">
        <v>39058</v>
      </c>
      <c r="C743" s="20">
        <f t="shared" si="45"/>
        <v>2006</v>
      </c>
      <c r="D743" s="20">
        <f t="shared" si="46"/>
        <v>122006</v>
      </c>
      <c r="E743" s="20">
        <v>1777.46</v>
      </c>
      <c r="F743" s="21">
        <f t="shared" si="47"/>
        <v>-1.2117835799702553E-2</v>
      </c>
    </row>
    <row r="744" spans="2:6" x14ac:dyDescent="0.35">
      <c r="B744" s="19">
        <v>39059</v>
      </c>
      <c r="C744" s="20">
        <f t="shared" si="45"/>
        <v>2006</v>
      </c>
      <c r="D744" s="20">
        <f t="shared" si="46"/>
        <v>122006</v>
      </c>
      <c r="E744" s="20">
        <v>1786.21</v>
      </c>
      <c r="F744" s="21">
        <f t="shared" si="47"/>
        <v>4.9106778033148847E-3</v>
      </c>
    </row>
    <row r="745" spans="2:6" x14ac:dyDescent="0.35">
      <c r="B745" s="19">
        <v>39062</v>
      </c>
      <c r="C745" s="20">
        <f t="shared" si="45"/>
        <v>2006</v>
      </c>
      <c r="D745" s="20">
        <f t="shared" si="46"/>
        <v>122006</v>
      </c>
      <c r="E745" s="20">
        <v>1791.74</v>
      </c>
      <c r="F745" s="21">
        <f t="shared" si="47"/>
        <v>3.0911580113644282E-3</v>
      </c>
    </row>
    <row r="746" spans="2:6" x14ac:dyDescent="0.35">
      <c r="B746" s="19">
        <v>39063</v>
      </c>
      <c r="C746" s="20">
        <f t="shared" si="45"/>
        <v>2006</v>
      </c>
      <c r="D746" s="20">
        <f t="shared" si="46"/>
        <v>122006</v>
      </c>
      <c r="E746" s="20">
        <v>1781.97</v>
      </c>
      <c r="F746" s="21">
        <f t="shared" si="47"/>
        <v>-5.4677208504837205E-3</v>
      </c>
    </row>
    <row r="747" spans="2:6" x14ac:dyDescent="0.35">
      <c r="B747" s="19">
        <v>39064</v>
      </c>
      <c r="C747" s="20">
        <f t="shared" si="45"/>
        <v>2006</v>
      </c>
      <c r="D747" s="20">
        <f t="shared" si="46"/>
        <v>122006</v>
      </c>
      <c r="E747" s="20">
        <v>1783.44</v>
      </c>
      <c r="F747" s="21">
        <f t="shared" si="47"/>
        <v>8.2458964511445169E-4</v>
      </c>
    </row>
    <row r="748" spans="2:6" x14ac:dyDescent="0.35">
      <c r="B748" s="19">
        <v>39065</v>
      </c>
      <c r="C748" s="20">
        <f t="shared" si="45"/>
        <v>2006</v>
      </c>
      <c r="D748" s="20">
        <f t="shared" si="46"/>
        <v>122006</v>
      </c>
      <c r="E748" s="20">
        <v>1803.41</v>
      </c>
      <c r="F748" s="21">
        <f t="shared" si="47"/>
        <v>1.1135233614621518E-2</v>
      </c>
    </row>
    <row r="749" spans="2:6" x14ac:dyDescent="0.35">
      <c r="B749" s="19">
        <v>39066</v>
      </c>
      <c r="C749" s="20">
        <f t="shared" si="45"/>
        <v>2006</v>
      </c>
      <c r="D749" s="20">
        <f t="shared" si="46"/>
        <v>122006</v>
      </c>
      <c r="E749" s="20">
        <v>1808.56</v>
      </c>
      <c r="F749" s="21">
        <f t="shared" si="47"/>
        <v>2.85163137561909E-3</v>
      </c>
    </row>
    <row r="750" spans="2:6" x14ac:dyDescent="0.35">
      <c r="B750" s="19">
        <v>39069</v>
      </c>
      <c r="C750" s="20">
        <f t="shared" si="45"/>
        <v>2006</v>
      </c>
      <c r="D750" s="20">
        <f t="shared" si="46"/>
        <v>122006</v>
      </c>
      <c r="E750" s="20">
        <v>1790.99</v>
      </c>
      <c r="F750" s="21">
        <f t="shared" si="47"/>
        <v>-9.7624089353602946E-3</v>
      </c>
    </row>
    <row r="751" spans="2:6" x14ac:dyDescent="0.35">
      <c r="B751" s="19">
        <v>39070</v>
      </c>
      <c r="C751" s="20">
        <f t="shared" si="45"/>
        <v>2006</v>
      </c>
      <c r="D751" s="20">
        <f t="shared" si="46"/>
        <v>122006</v>
      </c>
      <c r="E751" s="20">
        <v>1785.12</v>
      </c>
      <c r="F751" s="21">
        <f t="shared" si="47"/>
        <v>-3.2828997273344779E-3</v>
      </c>
    </row>
    <row r="752" spans="2:6" x14ac:dyDescent="0.35">
      <c r="B752" s="19">
        <v>39071</v>
      </c>
      <c r="C752" s="20">
        <f t="shared" si="45"/>
        <v>2006</v>
      </c>
      <c r="D752" s="20">
        <f t="shared" si="46"/>
        <v>122006</v>
      </c>
      <c r="E752" s="20">
        <v>1777.92</v>
      </c>
      <c r="F752" s="21">
        <f t="shared" si="47"/>
        <v>-4.0414981589999609E-3</v>
      </c>
    </row>
    <row r="753" spans="2:6" x14ac:dyDescent="0.35">
      <c r="B753" s="19">
        <v>39072</v>
      </c>
      <c r="C753" s="20">
        <f t="shared" si="45"/>
        <v>2006</v>
      </c>
      <c r="D753" s="20">
        <f t="shared" si="46"/>
        <v>122006</v>
      </c>
      <c r="E753" s="20">
        <v>1766.28</v>
      </c>
      <c r="F753" s="21">
        <f t="shared" si="47"/>
        <v>-6.5685016933740006E-3</v>
      </c>
    </row>
    <row r="754" spans="2:6" x14ac:dyDescent="0.35">
      <c r="B754" s="19">
        <v>39073</v>
      </c>
      <c r="C754" s="20">
        <f t="shared" si="45"/>
        <v>2006</v>
      </c>
      <c r="D754" s="20">
        <f t="shared" si="46"/>
        <v>122006</v>
      </c>
      <c r="E754" s="20">
        <v>1748.61</v>
      </c>
      <c r="F754" s="21">
        <f t="shared" si="47"/>
        <v>-1.0054453401254743E-2</v>
      </c>
    </row>
    <row r="755" spans="2:6" x14ac:dyDescent="0.35">
      <c r="B755" s="19">
        <v>39077</v>
      </c>
      <c r="C755" s="20">
        <f t="shared" si="45"/>
        <v>2006</v>
      </c>
      <c r="D755" s="20">
        <f t="shared" si="46"/>
        <v>122006</v>
      </c>
      <c r="E755" s="20">
        <v>1753.55</v>
      </c>
      <c r="F755" s="21">
        <f t="shared" si="47"/>
        <v>2.8211179822360327E-3</v>
      </c>
    </row>
    <row r="756" spans="2:6" x14ac:dyDescent="0.35">
      <c r="B756" s="19">
        <v>39078</v>
      </c>
      <c r="C756" s="20">
        <f t="shared" si="45"/>
        <v>2006</v>
      </c>
      <c r="D756" s="20">
        <f t="shared" si="46"/>
        <v>122006</v>
      </c>
      <c r="E756" s="20">
        <v>1763.41</v>
      </c>
      <c r="F756" s="21">
        <f t="shared" si="47"/>
        <v>5.6071299264759036E-3</v>
      </c>
    </row>
    <row r="757" spans="2:6" x14ac:dyDescent="0.35">
      <c r="B757" s="19">
        <v>39079</v>
      </c>
      <c r="C757" s="20">
        <f t="shared" si="45"/>
        <v>2006</v>
      </c>
      <c r="D757" s="20">
        <f t="shared" si="46"/>
        <v>122006</v>
      </c>
      <c r="E757" s="20">
        <v>1758.94</v>
      </c>
      <c r="F757" s="21">
        <f t="shared" si="47"/>
        <v>-2.5380796341012849E-3</v>
      </c>
    </row>
    <row r="758" spans="2:6" x14ac:dyDescent="0.35">
      <c r="B758" s="19">
        <v>39080</v>
      </c>
      <c r="C758" s="20">
        <f t="shared" si="45"/>
        <v>2006</v>
      </c>
      <c r="D758" s="20">
        <f t="shared" si="46"/>
        <v>122006</v>
      </c>
      <c r="E758" s="20">
        <v>1756.9</v>
      </c>
      <c r="F758" s="21">
        <f t="shared" si="47"/>
        <v>-1.160462494843046E-3</v>
      </c>
    </row>
    <row r="759" spans="2:6" x14ac:dyDescent="0.35">
      <c r="B759" s="19">
        <v>39085</v>
      </c>
      <c r="C759" s="20">
        <f t="shared" si="45"/>
        <v>2007</v>
      </c>
      <c r="D759" s="20">
        <f t="shared" si="46"/>
        <v>12007</v>
      </c>
      <c r="E759" s="20">
        <v>1759.37</v>
      </c>
      <c r="F759" s="21">
        <f t="shared" si="47"/>
        <v>1.4048980347133992E-3</v>
      </c>
    </row>
    <row r="760" spans="2:6" x14ac:dyDescent="0.35">
      <c r="B760" s="19">
        <v>39086</v>
      </c>
      <c r="C760" s="20">
        <f t="shared" si="45"/>
        <v>2007</v>
      </c>
      <c r="D760" s="20">
        <f t="shared" si="46"/>
        <v>12007</v>
      </c>
      <c r="E760" s="20">
        <v>1792.91</v>
      </c>
      <c r="F760" s="21">
        <f t="shared" si="47"/>
        <v>1.8884207736020019E-2</v>
      </c>
    </row>
    <row r="761" spans="2:6" x14ac:dyDescent="0.35">
      <c r="B761" s="19">
        <v>39087</v>
      </c>
      <c r="C761" s="20">
        <f t="shared" si="45"/>
        <v>2007</v>
      </c>
      <c r="D761" s="20">
        <f t="shared" si="46"/>
        <v>12007</v>
      </c>
      <c r="E761" s="20">
        <v>1785.3</v>
      </c>
      <c r="F761" s="21">
        <f t="shared" si="47"/>
        <v>-4.2535298228259964E-3</v>
      </c>
    </row>
    <row r="762" spans="2:6" x14ac:dyDescent="0.35">
      <c r="B762" s="19">
        <v>39090</v>
      </c>
      <c r="C762" s="20">
        <f t="shared" si="45"/>
        <v>2007</v>
      </c>
      <c r="D762" s="20">
        <f t="shared" si="46"/>
        <v>12007</v>
      </c>
      <c r="E762" s="20">
        <v>1787.14</v>
      </c>
      <c r="F762" s="21">
        <f t="shared" si="47"/>
        <v>1.0301083644264682E-3</v>
      </c>
    </row>
    <row r="763" spans="2:6" x14ac:dyDescent="0.35">
      <c r="B763" s="19">
        <v>39091</v>
      </c>
      <c r="C763" s="20">
        <f t="shared" si="45"/>
        <v>2007</v>
      </c>
      <c r="D763" s="20">
        <f t="shared" si="46"/>
        <v>12007</v>
      </c>
      <c r="E763" s="20">
        <v>1795.63</v>
      </c>
      <c r="F763" s="21">
        <f t="shared" si="47"/>
        <v>4.7393585921057793E-3</v>
      </c>
    </row>
    <row r="764" spans="2:6" x14ac:dyDescent="0.35">
      <c r="B764" s="19">
        <v>39092</v>
      </c>
      <c r="C764" s="20">
        <f t="shared" si="45"/>
        <v>2007</v>
      </c>
      <c r="D764" s="20">
        <f t="shared" si="46"/>
        <v>12007</v>
      </c>
      <c r="E764" s="20">
        <v>1816.15</v>
      </c>
      <c r="F764" s="21">
        <f t="shared" si="47"/>
        <v>1.1362940593613743E-2</v>
      </c>
    </row>
    <row r="765" spans="2:6" x14ac:dyDescent="0.35">
      <c r="B765" s="19">
        <v>39093</v>
      </c>
      <c r="C765" s="20">
        <f t="shared" si="45"/>
        <v>2007</v>
      </c>
      <c r="D765" s="20">
        <f t="shared" si="46"/>
        <v>12007</v>
      </c>
      <c r="E765" s="20">
        <v>1834.86</v>
      </c>
      <c r="F765" s="21">
        <f t="shared" si="47"/>
        <v>1.0249308431122938E-2</v>
      </c>
    </row>
    <row r="766" spans="2:6" x14ac:dyDescent="0.35">
      <c r="B766" s="19">
        <v>39094</v>
      </c>
      <c r="C766" s="20">
        <f t="shared" si="45"/>
        <v>2007</v>
      </c>
      <c r="D766" s="20">
        <f t="shared" si="46"/>
        <v>12007</v>
      </c>
      <c r="E766" s="20">
        <v>1844.81</v>
      </c>
      <c r="F766" s="21">
        <f t="shared" si="47"/>
        <v>5.4081068417219207E-3</v>
      </c>
    </row>
    <row r="767" spans="2:6" x14ac:dyDescent="0.35">
      <c r="B767" s="19">
        <v>39098</v>
      </c>
      <c r="C767" s="20">
        <f t="shared" si="45"/>
        <v>2007</v>
      </c>
      <c r="D767" s="20">
        <f t="shared" si="46"/>
        <v>12007</v>
      </c>
      <c r="E767" s="20">
        <v>1842.44</v>
      </c>
      <c r="F767" s="21">
        <f t="shared" si="47"/>
        <v>-1.2855110591233449E-3</v>
      </c>
    </row>
    <row r="768" spans="2:6" x14ac:dyDescent="0.35">
      <c r="B768" s="19">
        <v>39099</v>
      </c>
      <c r="C768" s="20">
        <f t="shared" si="45"/>
        <v>2007</v>
      </c>
      <c r="D768" s="20">
        <f t="shared" si="46"/>
        <v>12007</v>
      </c>
      <c r="E768" s="20">
        <v>1827.68</v>
      </c>
      <c r="F768" s="21">
        <f t="shared" si="47"/>
        <v>-8.0433770971466024E-3</v>
      </c>
    </row>
    <row r="769" spans="2:6" x14ac:dyDescent="0.35">
      <c r="B769" s="19">
        <v>39100</v>
      </c>
      <c r="C769" s="20">
        <f t="shared" si="45"/>
        <v>2007</v>
      </c>
      <c r="D769" s="20">
        <f t="shared" si="46"/>
        <v>12007</v>
      </c>
      <c r="E769" s="20">
        <v>1793.68</v>
      </c>
      <c r="F769" s="21">
        <f t="shared" si="47"/>
        <v>-1.87780276294209E-2</v>
      </c>
    </row>
    <row r="770" spans="2:6" x14ac:dyDescent="0.35">
      <c r="B770" s="19">
        <v>39101</v>
      </c>
      <c r="C770" s="20">
        <f t="shared" si="45"/>
        <v>2007</v>
      </c>
      <c r="D770" s="20">
        <f t="shared" si="46"/>
        <v>12007</v>
      </c>
      <c r="E770" s="20">
        <v>1796.81</v>
      </c>
      <c r="F770" s="21">
        <f t="shared" si="47"/>
        <v>1.7434950621640014E-3</v>
      </c>
    </row>
    <row r="771" spans="2:6" x14ac:dyDescent="0.35">
      <c r="B771" s="19">
        <v>39104</v>
      </c>
      <c r="C771" s="20">
        <f t="shared" ref="C771:C834" si="48">+YEAR(B771)</f>
        <v>2007</v>
      </c>
      <c r="D771" s="20">
        <f t="shared" ref="D771:D834" si="49">+MONTH(B771)*10000+YEAR(B771)</f>
        <v>12007</v>
      </c>
      <c r="E771" s="20">
        <v>1779.02</v>
      </c>
      <c r="F771" s="21">
        <f t="shared" si="47"/>
        <v>-9.9502195447999861E-3</v>
      </c>
    </row>
    <row r="772" spans="2:6" x14ac:dyDescent="0.35">
      <c r="B772" s="19">
        <v>39105</v>
      </c>
      <c r="C772" s="20">
        <f t="shared" si="48"/>
        <v>2007</v>
      </c>
      <c r="D772" s="20">
        <f t="shared" si="49"/>
        <v>12007</v>
      </c>
      <c r="E772" s="20">
        <v>1773.4</v>
      </c>
      <c r="F772" s="21">
        <f t="shared" si="47"/>
        <v>-3.1640429276733159E-3</v>
      </c>
    </row>
    <row r="773" spans="2:6" x14ac:dyDescent="0.35">
      <c r="B773" s="19">
        <v>39106</v>
      </c>
      <c r="C773" s="20">
        <f t="shared" si="48"/>
        <v>2007</v>
      </c>
      <c r="D773" s="20">
        <f t="shared" si="49"/>
        <v>12007</v>
      </c>
      <c r="E773" s="20">
        <v>1802.63</v>
      </c>
      <c r="F773" s="21">
        <f t="shared" ref="F773:F836" si="50">LN(E773/E772)</f>
        <v>1.6348101665231797E-2</v>
      </c>
    </row>
    <row r="774" spans="2:6" x14ac:dyDescent="0.35">
      <c r="B774" s="19">
        <v>39107</v>
      </c>
      <c r="C774" s="20">
        <f t="shared" si="48"/>
        <v>2007</v>
      </c>
      <c r="D774" s="20">
        <f t="shared" si="49"/>
        <v>12007</v>
      </c>
      <c r="E774" s="20">
        <v>1777.75</v>
      </c>
      <c r="F774" s="21">
        <f t="shared" si="50"/>
        <v>-1.389818984751123E-2</v>
      </c>
    </row>
    <row r="775" spans="2:6" x14ac:dyDescent="0.35">
      <c r="B775" s="19">
        <v>39108</v>
      </c>
      <c r="C775" s="20">
        <f t="shared" si="48"/>
        <v>2007</v>
      </c>
      <c r="D775" s="20">
        <f t="shared" si="49"/>
        <v>12007</v>
      </c>
      <c r="E775" s="20">
        <v>1772.97</v>
      </c>
      <c r="F775" s="21">
        <f t="shared" si="50"/>
        <v>-2.6924133063454883E-3</v>
      </c>
    </row>
    <row r="776" spans="2:6" x14ac:dyDescent="0.35">
      <c r="B776" s="19">
        <v>39111</v>
      </c>
      <c r="C776" s="20">
        <f t="shared" si="48"/>
        <v>2007</v>
      </c>
      <c r="D776" s="20">
        <f t="shared" si="49"/>
        <v>12007</v>
      </c>
      <c r="E776" s="20">
        <v>1775.08</v>
      </c>
      <c r="F776" s="21">
        <f t="shared" si="50"/>
        <v>1.1893858591285544E-3</v>
      </c>
    </row>
    <row r="777" spans="2:6" x14ac:dyDescent="0.35">
      <c r="B777" s="19">
        <v>39112</v>
      </c>
      <c r="C777" s="20">
        <f t="shared" si="48"/>
        <v>2007</v>
      </c>
      <c r="D777" s="20">
        <f t="shared" si="49"/>
        <v>12007</v>
      </c>
      <c r="E777" s="20">
        <v>1777.76</v>
      </c>
      <c r="F777" s="21">
        <f t="shared" si="50"/>
        <v>1.5086525192881887E-3</v>
      </c>
    </row>
    <row r="778" spans="2:6" x14ac:dyDescent="0.35">
      <c r="B778" s="19">
        <v>39113</v>
      </c>
      <c r="C778" s="20">
        <f t="shared" si="48"/>
        <v>2007</v>
      </c>
      <c r="D778" s="20">
        <f t="shared" si="49"/>
        <v>12007</v>
      </c>
      <c r="E778" s="20">
        <v>1792.28</v>
      </c>
      <c r="F778" s="21">
        <f t="shared" si="50"/>
        <v>8.1344074934172755E-3</v>
      </c>
    </row>
    <row r="779" spans="2:6" x14ac:dyDescent="0.35">
      <c r="B779" s="19">
        <v>39114</v>
      </c>
      <c r="C779" s="20">
        <f t="shared" si="48"/>
        <v>2007</v>
      </c>
      <c r="D779" s="20">
        <f t="shared" si="49"/>
        <v>22007</v>
      </c>
      <c r="E779" s="20">
        <v>1791.45</v>
      </c>
      <c r="F779" s="21">
        <f t="shared" si="50"/>
        <v>-4.6320454657030187E-4</v>
      </c>
    </row>
    <row r="780" spans="2:6" x14ac:dyDescent="0.35">
      <c r="B780" s="19">
        <v>39115</v>
      </c>
      <c r="C780" s="20">
        <f t="shared" si="48"/>
        <v>2007</v>
      </c>
      <c r="D780" s="20">
        <f t="shared" si="49"/>
        <v>22007</v>
      </c>
      <c r="E780" s="20">
        <v>1798.13</v>
      </c>
      <c r="F780" s="21">
        <f t="shared" si="50"/>
        <v>3.721888193714338E-3</v>
      </c>
    </row>
    <row r="781" spans="2:6" x14ac:dyDescent="0.35">
      <c r="B781" s="19">
        <v>39118</v>
      </c>
      <c r="C781" s="20">
        <f t="shared" si="48"/>
        <v>2007</v>
      </c>
      <c r="D781" s="20">
        <f t="shared" si="49"/>
        <v>22007</v>
      </c>
      <c r="E781" s="20">
        <v>1795.39</v>
      </c>
      <c r="F781" s="21">
        <f t="shared" si="50"/>
        <v>-1.5249674586450565E-3</v>
      </c>
    </row>
    <row r="782" spans="2:6" x14ac:dyDescent="0.35">
      <c r="B782" s="19">
        <v>39119</v>
      </c>
      <c r="C782" s="20">
        <f t="shared" si="48"/>
        <v>2007</v>
      </c>
      <c r="D782" s="20">
        <f t="shared" si="49"/>
        <v>22007</v>
      </c>
      <c r="E782" s="20">
        <v>1793.06</v>
      </c>
      <c r="F782" s="21">
        <f t="shared" si="50"/>
        <v>-1.2986110033251495E-3</v>
      </c>
    </row>
    <row r="783" spans="2:6" x14ac:dyDescent="0.35">
      <c r="B783" s="19">
        <v>39120</v>
      </c>
      <c r="C783" s="20">
        <f t="shared" si="48"/>
        <v>2007</v>
      </c>
      <c r="D783" s="20">
        <f t="shared" si="49"/>
        <v>22007</v>
      </c>
      <c r="E783" s="20">
        <v>1810.95</v>
      </c>
      <c r="F783" s="21">
        <f t="shared" si="50"/>
        <v>9.9279119322163347E-3</v>
      </c>
    </row>
    <row r="784" spans="2:6" x14ac:dyDescent="0.35">
      <c r="B784" s="19">
        <v>39121</v>
      </c>
      <c r="C784" s="20">
        <f t="shared" si="48"/>
        <v>2007</v>
      </c>
      <c r="D784" s="20">
        <f t="shared" si="49"/>
        <v>22007</v>
      </c>
      <c r="E784" s="20">
        <v>1810.54</v>
      </c>
      <c r="F784" s="21">
        <f t="shared" si="50"/>
        <v>-2.2642614048458748E-4</v>
      </c>
    </row>
    <row r="785" spans="2:6" x14ac:dyDescent="0.35">
      <c r="B785" s="19">
        <v>39122</v>
      </c>
      <c r="C785" s="20">
        <f t="shared" si="48"/>
        <v>2007</v>
      </c>
      <c r="D785" s="20">
        <f t="shared" si="49"/>
        <v>22007</v>
      </c>
      <c r="E785" s="20">
        <v>1785.53</v>
      </c>
      <c r="F785" s="21">
        <f t="shared" si="50"/>
        <v>-1.390985339642877E-2</v>
      </c>
    </row>
    <row r="786" spans="2:6" x14ac:dyDescent="0.35">
      <c r="B786" s="19">
        <v>39125</v>
      </c>
      <c r="C786" s="20">
        <f t="shared" si="48"/>
        <v>2007</v>
      </c>
      <c r="D786" s="20">
        <f t="shared" si="49"/>
        <v>22007</v>
      </c>
      <c r="E786" s="20">
        <v>1778.42</v>
      </c>
      <c r="F786" s="21">
        <f t="shared" si="50"/>
        <v>-3.9899602589648E-3</v>
      </c>
    </row>
    <row r="787" spans="2:6" x14ac:dyDescent="0.35">
      <c r="B787" s="19">
        <v>39126</v>
      </c>
      <c r="C787" s="20">
        <f t="shared" si="48"/>
        <v>2007</v>
      </c>
      <c r="D787" s="20">
        <f t="shared" si="49"/>
        <v>22007</v>
      </c>
      <c r="E787" s="20">
        <v>1783.82</v>
      </c>
      <c r="F787" s="21">
        <f t="shared" si="50"/>
        <v>3.0318025379094983E-3</v>
      </c>
    </row>
    <row r="788" spans="2:6" x14ac:dyDescent="0.35">
      <c r="B788" s="19">
        <v>39127</v>
      </c>
      <c r="C788" s="20">
        <f t="shared" si="48"/>
        <v>2007</v>
      </c>
      <c r="D788" s="20">
        <f t="shared" si="49"/>
        <v>22007</v>
      </c>
      <c r="E788" s="20">
        <v>1814.98</v>
      </c>
      <c r="F788" s="21">
        <f t="shared" si="50"/>
        <v>1.7317316165954545E-2</v>
      </c>
    </row>
    <row r="789" spans="2:6" x14ac:dyDescent="0.35">
      <c r="B789" s="19">
        <v>39128</v>
      </c>
      <c r="C789" s="20">
        <f t="shared" si="48"/>
        <v>2007</v>
      </c>
      <c r="D789" s="20">
        <f t="shared" si="49"/>
        <v>22007</v>
      </c>
      <c r="E789" s="20">
        <v>1823.41</v>
      </c>
      <c r="F789" s="21">
        <f t="shared" si="50"/>
        <v>4.6339260414452865E-3</v>
      </c>
    </row>
    <row r="790" spans="2:6" x14ac:dyDescent="0.35">
      <c r="B790" s="19">
        <v>39129</v>
      </c>
      <c r="C790" s="20">
        <f t="shared" si="48"/>
        <v>2007</v>
      </c>
      <c r="D790" s="20">
        <f t="shared" si="49"/>
        <v>22007</v>
      </c>
      <c r="E790" s="20">
        <v>1821.49</v>
      </c>
      <c r="F790" s="21">
        <f t="shared" si="50"/>
        <v>-1.0535269431738055E-3</v>
      </c>
    </row>
    <row r="791" spans="2:6" x14ac:dyDescent="0.35">
      <c r="B791" s="19">
        <v>39133</v>
      </c>
      <c r="C791" s="20">
        <f t="shared" si="48"/>
        <v>2007</v>
      </c>
      <c r="D791" s="20">
        <f t="shared" si="49"/>
        <v>22007</v>
      </c>
      <c r="E791" s="20">
        <v>1833.71</v>
      </c>
      <c r="F791" s="21">
        <f t="shared" si="50"/>
        <v>6.6863895422490244E-3</v>
      </c>
    </row>
    <row r="792" spans="2:6" x14ac:dyDescent="0.35">
      <c r="B792" s="19">
        <v>39134</v>
      </c>
      <c r="C792" s="20">
        <f t="shared" si="48"/>
        <v>2007</v>
      </c>
      <c r="D792" s="20">
        <f t="shared" si="49"/>
        <v>22007</v>
      </c>
      <c r="E792" s="20">
        <v>1839.13</v>
      </c>
      <c r="F792" s="21">
        <f t="shared" si="50"/>
        <v>2.9513967035600256E-3</v>
      </c>
    </row>
    <row r="793" spans="2:6" x14ac:dyDescent="0.35">
      <c r="B793" s="19">
        <v>39135</v>
      </c>
      <c r="C793" s="20">
        <f t="shared" si="48"/>
        <v>2007</v>
      </c>
      <c r="D793" s="20">
        <f t="shared" si="49"/>
        <v>22007</v>
      </c>
      <c r="E793" s="20">
        <v>1846.34</v>
      </c>
      <c r="F793" s="21">
        <f t="shared" si="50"/>
        <v>3.9126674199680047E-3</v>
      </c>
    </row>
    <row r="794" spans="2:6" x14ac:dyDescent="0.35">
      <c r="B794" s="19">
        <v>39136</v>
      </c>
      <c r="C794" s="20">
        <f t="shared" si="48"/>
        <v>2007</v>
      </c>
      <c r="D794" s="20">
        <f t="shared" si="49"/>
        <v>22007</v>
      </c>
      <c r="E794" s="20">
        <v>1839.77</v>
      </c>
      <c r="F794" s="21">
        <f t="shared" si="50"/>
        <v>-3.5647373286602311E-3</v>
      </c>
    </row>
    <row r="795" spans="2:6" x14ac:dyDescent="0.35">
      <c r="B795" s="19">
        <v>39139</v>
      </c>
      <c r="C795" s="20">
        <f t="shared" si="48"/>
        <v>2007</v>
      </c>
      <c r="D795" s="20">
        <f t="shared" si="49"/>
        <v>22007</v>
      </c>
      <c r="E795" s="20">
        <v>1830.59</v>
      </c>
      <c r="F795" s="21">
        <f t="shared" si="50"/>
        <v>-5.002244543950287E-3</v>
      </c>
    </row>
    <row r="796" spans="2:6" x14ac:dyDescent="0.35">
      <c r="B796" s="19">
        <v>39140</v>
      </c>
      <c r="C796" s="20">
        <f t="shared" si="48"/>
        <v>2007</v>
      </c>
      <c r="D796" s="20">
        <f t="shared" si="49"/>
        <v>22007</v>
      </c>
      <c r="E796" s="20">
        <v>1755.99</v>
      </c>
      <c r="F796" s="21">
        <f t="shared" si="50"/>
        <v>-4.1605518827903219E-2</v>
      </c>
    </row>
    <row r="797" spans="2:6" x14ac:dyDescent="0.35">
      <c r="B797" s="19">
        <v>39141</v>
      </c>
      <c r="C797" s="20">
        <f t="shared" si="48"/>
        <v>2007</v>
      </c>
      <c r="D797" s="20">
        <f t="shared" si="49"/>
        <v>22007</v>
      </c>
      <c r="E797" s="20">
        <v>1761.65</v>
      </c>
      <c r="F797" s="21">
        <f t="shared" si="50"/>
        <v>3.2180694355110539E-3</v>
      </c>
    </row>
    <row r="798" spans="2:6" x14ac:dyDescent="0.35">
      <c r="B798" s="19">
        <v>39142</v>
      </c>
      <c r="C798" s="20">
        <f t="shared" si="48"/>
        <v>2007</v>
      </c>
      <c r="D798" s="20">
        <f t="shared" si="49"/>
        <v>32007</v>
      </c>
      <c r="E798" s="20">
        <v>1753.45</v>
      </c>
      <c r="F798" s="21">
        <f t="shared" si="50"/>
        <v>-4.6655940796200531E-3</v>
      </c>
    </row>
    <row r="799" spans="2:6" x14ac:dyDescent="0.35">
      <c r="B799" s="19">
        <v>39143</v>
      </c>
      <c r="C799" s="20">
        <f t="shared" si="48"/>
        <v>2007</v>
      </c>
      <c r="D799" s="20">
        <f t="shared" si="49"/>
        <v>32007</v>
      </c>
      <c r="E799" s="20">
        <v>1726.03</v>
      </c>
      <c r="F799" s="21">
        <f t="shared" si="50"/>
        <v>-1.5761302053322823E-2</v>
      </c>
    </row>
    <row r="800" spans="2:6" x14ac:dyDescent="0.35">
      <c r="B800" s="19">
        <v>39146</v>
      </c>
      <c r="C800" s="20">
        <f t="shared" si="48"/>
        <v>2007</v>
      </c>
      <c r="D800" s="20">
        <f t="shared" si="49"/>
        <v>32007</v>
      </c>
      <c r="E800" s="20">
        <v>1712.94</v>
      </c>
      <c r="F800" s="21">
        <f t="shared" si="50"/>
        <v>-7.6127812796113288E-3</v>
      </c>
    </row>
    <row r="801" spans="2:6" x14ac:dyDescent="0.35">
      <c r="B801" s="19">
        <v>39147</v>
      </c>
      <c r="C801" s="20">
        <f t="shared" si="48"/>
        <v>2007</v>
      </c>
      <c r="D801" s="20">
        <f t="shared" si="49"/>
        <v>32007</v>
      </c>
      <c r="E801" s="20">
        <v>1743.1</v>
      </c>
      <c r="F801" s="21">
        <f t="shared" si="50"/>
        <v>1.7453944779836191E-2</v>
      </c>
    </row>
    <row r="802" spans="2:6" x14ac:dyDescent="0.35">
      <c r="B802" s="19">
        <v>39148</v>
      </c>
      <c r="C802" s="20">
        <f t="shared" si="48"/>
        <v>2007</v>
      </c>
      <c r="D802" s="20">
        <f t="shared" si="49"/>
        <v>32007</v>
      </c>
      <c r="E802" s="20">
        <v>1736.1</v>
      </c>
      <c r="F802" s="21">
        <f t="shared" si="50"/>
        <v>-4.0239189729169827E-3</v>
      </c>
    </row>
    <row r="803" spans="2:6" x14ac:dyDescent="0.35">
      <c r="B803" s="19">
        <v>39149</v>
      </c>
      <c r="C803" s="20">
        <f t="shared" si="48"/>
        <v>2007</v>
      </c>
      <c r="D803" s="20">
        <f t="shared" si="49"/>
        <v>32007</v>
      </c>
      <c r="E803" s="20">
        <v>1746.43</v>
      </c>
      <c r="F803" s="21">
        <f t="shared" si="50"/>
        <v>5.932486035432177E-3</v>
      </c>
    </row>
    <row r="804" spans="2:6" x14ac:dyDescent="0.35">
      <c r="B804" s="19">
        <v>39150</v>
      </c>
      <c r="C804" s="20">
        <f t="shared" si="48"/>
        <v>2007</v>
      </c>
      <c r="D804" s="20">
        <f t="shared" si="49"/>
        <v>32007</v>
      </c>
      <c r="E804" s="20">
        <v>1744.74</v>
      </c>
      <c r="F804" s="21">
        <f t="shared" si="50"/>
        <v>-9.6815688265365824E-4</v>
      </c>
    </row>
    <row r="805" spans="2:6" x14ac:dyDescent="0.35">
      <c r="B805" s="19">
        <v>39153</v>
      </c>
      <c r="C805" s="20">
        <f t="shared" si="48"/>
        <v>2007</v>
      </c>
      <c r="D805" s="20">
        <f t="shared" si="49"/>
        <v>32007</v>
      </c>
      <c r="E805" s="20">
        <v>1756.42</v>
      </c>
      <c r="F805" s="21">
        <f t="shared" si="50"/>
        <v>6.67209914985751E-3</v>
      </c>
    </row>
    <row r="806" spans="2:6" x14ac:dyDescent="0.35">
      <c r="B806" s="19">
        <v>39154</v>
      </c>
      <c r="C806" s="20">
        <f t="shared" si="48"/>
        <v>2007</v>
      </c>
      <c r="D806" s="20">
        <f t="shared" si="49"/>
        <v>32007</v>
      </c>
      <c r="E806" s="20">
        <v>1722.48</v>
      </c>
      <c r="F806" s="21">
        <f t="shared" si="50"/>
        <v>-1.951253376061253E-2</v>
      </c>
    </row>
    <row r="807" spans="2:6" x14ac:dyDescent="0.35">
      <c r="B807" s="19">
        <v>39155</v>
      </c>
      <c r="C807" s="20">
        <f t="shared" si="48"/>
        <v>2007</v>
      </c>
      <c r="D807" s="20">
        <f t="shared" si="49"/>
        <v>32007</v>
      </c>
      <c r="E807" s="20">
        <v>1743.15</v>
      </c>
      <c r="F807" s="21">
        <f t="shared" si="50"/>
        <v>1.1928708547066394E-2</v>
      </c>
    </row>
    <row r="808" spans="2:6" x14ac:dyDescent="0.35">
      <c r="B808" s="19">
        <v>39156</v>
      </c>
      <c r="C808" s="20">
        <f t="shared" si="48"/>
        <v>2007</v>
      </c>
      <c r="D808" s="20">
        <f t="shared" si="49"/>
        <v>32007</v>
      </c>
      <c r="E808" s="20">
        <v>1744.87</v>
      </c>
      <c r="F808" s="21">
        <f t="shared" si="50"/>
        <v>9.8623295704363258E-4</v>
      </c>
    </row>
    <row r="809" spans="2:6" x14ac:dyDescent="0.35">
      <c r="B809" s="19">
        <v>39157</v>
      </c>
      <c r="C809" s="20">
        <f t="shared" si="48"/>
        <v>2007</v>
      </c>
      <c r="D809" s="20">
        <f t="shared" si="49"/>
        <v>32007</v>
      </c>
      <c r="E809" s="20">
        <v>1742.23</v>
      </c>
      <c r="F809" s="21">
        <f t="shared" si="50"/>
        <v>-1.514152450107327E-3</v>
      </c>
    </row>
    <row r="810" spans="2:6" x14ac:dyDescent="0.35">
      <c r="B810" s="19">
        <v>39160</v>
      </c>
      <c r="C810" s="20">
        <f t="shared" si="48"/>
        <v>2007</v>
      </c>
      <c r="D810" s="20">
        <f t="shared" si="49"/>
        <v>32007</v>
      </c>
      <c r="E810" s="20">
        <v>1758.23</v>
      </c>
      <c r="F810" s="21">
        <f t="shared" si="50"/>
        <v>9.1417193328237455E-3</v>
      </c>
    </row>
    <row r="811" spans="2:6" x14ac:dyDescent="0.35">
      <c r="B811" s="19">
        <v>39161</v>
      </c>
      <c r="C811" s="20">
        <f t="shared" si="48"/>
        <v>2007</v>
      </c>
      <c r="D811" s="20">
        <f t="shared" si="49"/>
        <v>32007</v>
      </c>
      <c r="E811" s="20">
        <v>1767.25</v>
      </c>
      <c r="F811" s="21">
        <f t="shared" si="50"/>
        <v>5.1170448743108072E-3</v>
      </c>
    </row>
    <row r="812" spans="2:6" x14ac:dyDescent="0.35">
      <c r="B812" s="19">
        <v>39162</v>
      </c>
      <c r="C812" s="20">
        <f t="shared" si="48"/>
        <v>2007</v>
      </c>
      <c r="D812" s="20">
        <f t="shared" si="49"/>
        <v>32007</v>
      </c>
      <c r="E812" s="20">
        <v>1806.35</v>
      </c>
      <c r="F812" s="21">
        <f t="shared" si="50"/>
        <v>2.1883568598985919E-2</v>
      </c>
    </row>
    <row r="813" spans="2:6" x14ac:dyDescent="0.35">
      <c r="B813" s="19">
        <v>39163</v>
      </c>
      <c r="C813" s="20">
        <f t="shared" si="48"/>
        <v>2007</v>
      </c>
      <c r="D813" s="20">
        <f t="shared" si="49"/>
        <v>32007</v>
      </c>
      <c r="E813" s="20">
        <v>1799.75</v>
      </c>
      <c r="F813" s="21">
        <f t="shared" si="50"/>
        <v>-3.660468300637086E-3</v>
      </c>
    </row>
    <row r="814" spans="2:6" x14ac:dyDescent="0.35">
      <c r="B814" s="19">
        <v>39164</v>
      </c>
      <c r="C814" s="20">
        <f t="shared" si="48"/>
        <v>2007</v>
      </c>
      <c r="D814" s="20">
        <f t="shared" si="49"/>
        <v>32007</v>
      </c>
      <c r="E814" s="20">
        <v>1794.04</v>
      </c>
      <c r="F814" s="21">
        <f t="shared" si="50"/>
        <v>-3.1777064351994752E-3</v>
      </c>
    </row>
    <row r="815" spans="2:6" x14ac:dyDescent="0.35">
      <c r="B815" s="19">
        <v>39167</v>
      </c>
      <c r="C815" s="20">
        <f t="shared" si="48"/>
        <v>2007</v>
      </c>
      <c r="D815" s="20">
        <f t="shared" si="49"/>
        <v>32007</v>
      </c>
      <c r="E815" s="20">
        <v>1802.95</v>
      </c>
      <c r="F815" s="21">
        <f t="shared" si="50"/>
        <v>4.9541523460640115E-3</v>
      </c>
    </row>
    <row r="816" spans="2:6" x14ac:dyDescent="0.35">
      <c r="B816" s="19">
        <v>39168</v>
      </c>
      <c r="C816" s="20">
        <f t="shared" si="48"/>
        <v>2007</v>
      </c>
      <c r="D816" s="20">
        <f t="shared" si="49"/>
        <v>32007</v>
      </c>
      <c r="E816" s="20">
        <v>1789.93</v>
      </c>
      <c r="F816" s="21">
        <f t="shared" si="50"/>
        <v>-7.2476993353928591E-3</v>
      </c>
    </row>
    <row r="817" spans="2:6" x14ac:dyDescent="0.35">
      <c r="B817" s="19">
        <v>39169</v>
      </c>
      <c r="C817" s="20">
        <f t="shared" si="48"/>
        <v>2007</v>
      </c>
      <c r="D817" s="20">
        <f t="shared" si="49"/>
        <v>32007</v>
      </c>
      <c r="E817" s="20">
        <v>1770.54</v>
      </c>
      <c r="F817" s="21">
        <f t="shared" si="50"/>
        <v>-1.0891928140134371E-2</v>
      </c>
    </row>
    <row r="818" spans="2:6" x14ac:dyDescent="0.35">
      <c r="B818" s="19">
        <v>39170</v>
      </c>
      <c r="C818" s="20">
        <f t="shared" si="48"/>
        <v>2007</v>
      </c>
      <c r="D818" s="20">
        <f t="shared" si="49"/>
        <v>32007</v>
      </c>
      <c r="E818" s="20">
        <v>1771.72</v>
      </c>
      <c r="F818" s="21">
        <f t="shared" si="50"/>
        <v>6.6624135080320705E-4</v>
      </c>
    </row>
    <row r="819" spans="2:6" x14ac:dyDescent="0.35">
      <c r="B819" s="19">
        <v>39171</v>
      </c>
      <c r="C819" s="20">
        <f t="shared" si="48"/>
        <v>2007</v>
      </c>
      <c r="D819" s="20">
        <f t="shared" si="49"/>
        <v>32007</v>
      </c>
      <c r="E819" s="20">
        <v>1772.36</v>
      </c>
      <c r="F819" s="21">
        <f t="shared" si="50"/>
        <v>3.6116566610052808E-4</v>
      </c>
    </row>
    <row r="820" spans="2:6" x14ac:dyDescent="0.35">
      <c r="B820" s="19">
        <v>39174</v>
      </c>
      <c r="C820" s="20">
        <f t="shared" si="48"/>
        <v>2007</v>
      </c>
      <c r="D820" s="20">
        <f t="shared" si="49"/>
        <v>42007</v>
      </c>
      <c r="E820" s="20">
        <v>1773.33</v>
      </c>
      <c r="F820" s="21">
        <f t="shared" si="50"/>
        <v>5.4714316491224178E-4</v>
      </c>
    </row>
    <row r="821" spans="2:6" x14ac:dyDescent="0.35">
      <c r="B821" s="19">
        <v>39175</v>
      </c>
      <c r="C821" s="20">
        <f t="shared" si="48"/>
        <v>2007</v>
      </c>
      <c r="D821" s="20">
        <f t="shared" si="49"/>
        <v>42007</v>
      </c>
      <c r="E821" s="20">
        <v>1796.31</v>
      </c>
      <c r="F821" s="21">
        <f t="shared" si="50"/>
        <v>1.2875425791559569E-2</v>
      </c>
    </row>
    <row r="822" spans="2:6" x14ac:dyDescent="0.35">
      <c r="B822" s="19">
        <v>39176</v>
      </c>
      <c r="C822" s="20">
        <f t="shared" si="48"/>
        <v>2007</v>
      </c>
      <c r="D822" s="20">
        <f t="shared" si="49"/>
        <v>42007</v>
      </c>
      <c r="E822" s="20">
        <v>1801.74</v>
      </c>
      <c r="F822" s="21">
        <f t="shared" si="50"/>
        <v>3.018303871455959E-3</v>
      </c>
    </row>
    <row r="823" spans="2:6" x14ac:dyDescent="0.35">
      <c r="B823" s="19">
        <v>39177</v>
      </c>
      <c r="C823" s="20">
        <f t="shared" si="48"/>
        <v>2007</v>
      </c>
      <c r="D823" s="20">
        <f t="shared" si="49"/>
        <v>42007</v>
      </c>
      <c r="E823" s="20">
        <v>1812.94</v>
      </c>
      <c r="F823" s="21">
        <f t="shared" si="50"/>
        <v>6.1969722588323742E-3</v>
      </c>
    </row>
    <row r="824" spans="2:6" x14ac:dyDescent="0.35">
      <c r="B824" s="19">
        <v>39181</v>
      </c>
      <c r="C824" s="20">
        <f t="shared" si="48"/>
        <v>2007</v>
      </c>
      <c r="D824" s="20">
        <f t="shared" si="49"/>
        <v>42007</v>
      </c>
      <c r="E824" s="20">
        <v>1808.19</v>
      </c>
      <c r="F824" s="21">
        <f t="shared" si="50"/>
        <v>-2.6234919621255441E-3</v>
      </c>
    </row>
    <row r="825" spans="2:6" x14ac:dyDescent="0.35">
      <c r="B825" s="19">
        <v>39182</v>
      </c>
      <c r="C825" s="20">
        <f t="shared" si="48"/>
        <v>2007</v>
      </c>
      <c r="D825" s="20">
        <f t="shared" si="49"/>
        <v>42007</v>
      </c>
      <c r="E825" s="20">
        <v>1816.93</v>
      </c>
      <c r="F825" s="21">
        <f t="shared" si="50"/>
        <v>4.8219186864979866E-3</v>
      </c>
    </row>
    <row r="826" spans="2:6" x14ac:dyDescent="0.35">
      <c r="B826" s="19">
        <v>39183</v>
      </c>
      <c r="C826" s="20">
        <f t="shared" si="48"/>
        <v>2007</v>
      </c>
      <c r="D826" s="20">
        <f t="shared" si="49"/>
        <v>42007</v>
      </c>
      <c r="E826" s="20">
        <v>1798.09</v>
      </c>
      <c r="F826" s="21">
        <f t="shared" si="50"/>
        <v>-1.042327321660836E-2</v>
      </c>
    </row>
    <row r="827" spans="2:6" x14ac:dyDescent="0.35">
      <c r="B827" s="19">
        <v>39184</v>
      </c>
      <c r="C827" s="20">
        <f t="shared" si="48"/>
        <v>2007</v>
      </c>
      <c r="D827" s="20">
        <f t="shared" si="49"/>
        <v>42007</v>
      </c>
      <c r="E827" s="20">
        <v>1813.49</v>
      </c>
      <c r="F827" s="21">
        <f t="shared" si="50"/>
        <v>8.5281751125135963E-3</v>
      </c>
    </row>
    <row r="828" spans="2:6" x14ac:dyDescent="0.35">
      <c r="B828" s="19">
        <v>39185</v>
      </c>
      <c r="C828" s="20">
        <f t="shared" si="48"/>
        <v>2007</v>
      </c>
      <c r="D828" s="20">
        <f t="shared" si="49"/>
        <v>42007</v>
      </c>
      <c r="E828" s="20">
        <v>1816.85</v>
      </c>
      <c r="F828" s="21">
        <f t="shared" si="50"/>
        <v>1.8510668198600264E-3</v>
      </c>
    </row>
    <row r="829" spans="2:6" x14ac:dyDescent="0.35">
      <c r="B829" s="19">
        <v>39188</v>
      </c>
      <c r="C829" s="20">
        <f t="shared" si="48"/>
        <v>2007</v>
      </c>
      <c r="D829" s="20">
        <f t="shared" si="49"/>
        <v>42007</v>
      </c>
      <c r="E829" s="20">
        <v>1833.96</v>
      </c>
      <c r="F829" s="21">
        <f t="shared" si="50"/>
        <v>9.3733309991941311E-3</v>
      </c>
    </row>
    <row r="830" spans="2:6" x14ac:dyDescent="0.35">
      <c r="B830" s="19">
        <v>39189</v>
      </c>
      <c r="C830" s="20">
        <f t="shared" si="48"/>
        <v>2007</v>
      </c>
      <c r="D830" s="20">
        <f t="shared" si="49"/>
        <v>42007</v>
      </c>
      <c r="E830" s="20">
        <v>1834.91</v>
      </c>
      <c r="F830" s="21">
        <f t="shared" si="50"/>
        <v>5.1787063658932729E-4</v>
      </c>
    </row>
    <row r="831" spans="2:6" x14ac:dyDescent="0.35">
      <c r="B831" s="19">
        <v>39190</v>
      </c>
      <c r="C831" s="20">
        <f t="shared" si="48"/>
        <v>2007</v>
      </c>
      <c r="D831" s="20">
        <f t="shared" si="49"/>
        <v>42007</v>
      </c>
      <c r="E831" s="20">
        <v>1832.39</v>
      </c>
      <c r="F831" s="21">
        <f t="shared" si="50"/>
        <v>-1.3743082903672453E-3</v>
      </c>
    </row>
    <row r="832" spans="2:6" x14ac:dyDescent="0.35">
      <c r="B832" s="19">
        <v>39191</v>
      </c>
      <c r="C832" s="20">
        <f t="shared" si="48"/>
        <v>2007</v>
      </c>
      <c r="D832" s="20">
        <f t="shared" si="49"/>
        <v>42007</v>
      </c>
      <c r="E832" s="20">
        <v>1832.47</v>
      </c>
      <c r="F832" s="21">
        <f t="shared" si="50"/>
        <v>4.3657875068981373E-5</v>
      </c>
    </row>
    <row r="833" spans="2:6" x14ac:dyDescent="0.35">
      <c r="B833" s="19">
        <v>39192</v>
      </c>
      <c r="C833" s="20">
        <f t="shared" si="48"/>
        <v>2007</v>
      </c>
      <c r="D833" s="20">
        <f t="shared" si="49"/>
        <v>42007</v>
      </c>
      <c r="E833" s="20">
        <v>1845.89</v>
      </c>
      <c r="F833" s="21">
        <f t="shared" si="50"/>
        <v>7.2967624392830119E-3</v>
      </c>
    </row>
    <row r="834" spans="2:6" x14ac:dyDescent="0.35">
      <c r="B834" s="19">
        <v>39195</v>
      </c>
      <c r="C834" s="20">
        <f t="shared" si="48"/>
        <v>2007</v>
      </c>
      <c r="D834" s="20">
        <f t="shared" si="49"/>
        <v>42007</v>
      </c>
      <c r="E834" s="20">
        <v>1850.18</v>
      </c>
      <c r="F834" s="21">
        <f t="shared" si="50"/>
        <v>2.3213856482733504E-3</v>
      </c>
    </row>
    <row r="835" spans="2:6" x14ac:dyDescent="0.35">
      <c r="B835" s="19">
        <v>39196</v>
      </c>
      <c r="C835" s="20">
        <f t="shared" ref="C835:C898" si="51">+YEAR(B835)</f>
        <v>2007</v>
      </c>
      <c r="D835" s="20">
        <f t="shared" ref="D835:D898" si="52">+MONTH(B835)*10000+YEAR(B835)</f>
        <v>42007</v>
      </c>
      <c r="E835" s="20">
        <v>1858.87</v>
      </c>
      <c r="F835" s="21">
        <f t="shared" si="50"/>
        <v>4.6858445696997351E-3</v>
      </c>
    </row>
    <row r="836" spans="2:6" x14ac:dyDescent="0.35">
      <c r="B836" s="19">
        <v>39197</v>
      </c>
      <c r="C836" s="20">
        <f t="shared" si="51"/>
        <v>2007</v>
      </c>
      <c r="D836" s="20">
        <f t="shared" si="52"/>
        <v>42007</v>
      </c>
      <c r="E836" s="20">
        <v>1881.33</v>
      </c>
      <c r="F836" s="21">
        <f t="shared" si="50"/>
        <v>1.2010197303678216E-2</v>
      </c>
    </row>
    <row r="837" spans="2:6" x14ac:dyDescent="0.35">
      <c r="B837" s="19">
        <v>39198</v>
      </c>
      <c r="C837" s="20">
        <f t="shared" si="51"/>
        <v>2007</v>
      </c>
      <c r="D837" s="20">
        <f t="shared" si="52"/>
        <v>42007</v>
      </c>
      <c r="E837" s="20">
        <v>1889.57</v>
      </c>
      <c r="F837" s="21">
        <f t="shared" ref="F837:F900" si="53">LN(E837/E836)</f>
        <v>4.3703164311436173E-3</v>
      </c>
    </row>
    <row r="838" spans="2:6" x14ac:dyDescent="0.35">
      <c r="B838" s="19">
        <v>39199</v>
      </c>
      <c r="C838" s="20">
        <f t="shared" si="51"/>
        <v>2007</v>
      </c>
      <c r="D838" s="20">
        <f t="shared" si="52"/>
        <v>42007</v>
      </c>
      <c r="E838" s="20">
        <v>1891.06</v>
      </c>
      <c r="F838" s="21">
        <f t="shared" si="53"/>
        <v>7.8822845776766153E-4</v>
      </c>
    </row>
    <row r="839" spans="2:6" x14ac:dyDescent="0.35">
      <c r="B839" s="19">
        <v>39202</v>
      </c>
      <c r="C839" s="20">
        <f t="shared" si="51"/>
        <v>2007</v>
      </c>
      <c r="D839" s="20">
        <f t="shared" si="52"/>
        <v>42007</v>
      </c>
      <c r="E839" s="20">
        <v>1867.75</v>
      </c>
      <c r="F839" s="21">
        <f t="shared" si="53"/>
        <v>-1.2403020542971403E-2</v>
      </c>
    </row>
    <row r="840" spans="2:6" x14ac:dyDescent="0.35">
      <c r="B840" s="19">
        <v>39203</v>
      </c>
      <c r="C840" s="20">
        <f t="shared" si="51"/>
        <v>2007</v>
      </c>
      <c r="D840" s="20">
        <f t="shared" si="52"/>
        <v>52007</v>
      </c>
      <c r="E840" s="20">
        <v>1873.43</v>
      </c>
      <c r="F840" s="21">
        <f t="shared" si="53"/>
        <v>3.0364774558963689E-3</v>
      </c>
    </row>
    <row r="841" spans="2:6" x14ac:dyDescent="0.35">
      <c r="B841" s="19">
        <v>39204</v>
      </c>
      <c r="C841" s="20">
        <f t="shared" si="51"/>
        <v>2007</v>
      </c>
      <c r="D841" s="20">
        <f t="shared" si="52"/>
        <v>52007</v>
      </c>
      <c r="E841" s="20">
        <v>1889.73</v>
      </c>
      <c r="F841" s="21">
        <f t="shared" si="53"/>
        <v>8.6629863939704232E-3</v>
      </c>
    </row>
    <row r="842" spans="2:6" x14ac:dyDescent="0.35">
      <c r="B842" s="19">
        <v>39205</v>
      </c>
      <c r="C842" s="20">
        <f t="shared" si="51"/>
        <v>2007</v>
      </c>
      <c r="D842" s="20">
        <f t="shared" si="52"/>
        <v>52007</v>
      </c>
      <c r="E842" s="20">
        <v>1895.64</v>
      </c>
      <c r="F842" s="21">
        <f t="shared" si="53"/>
        <v>3.1225506632288911E-3</v>
      </c>
    </row>
    <row r="843" spans="2:6" x14ac:dyDescent="0.35">
      <c r="B843" s="19">
        <v>39206</v>
      </c>
      <c r="C843" s="20">
        <f t="shared" si="51"/>
        <v>2007</v>
      </c>
      <c r="D843" s="20">
        <f t="shared" si="52"/>
        <v>52007</v>
      </c>
      <c r="E843" s="20">
        <v>1895.7</v>
      </c>
      <c r="F843" s="21">
        <f t="shared" si="53"/>
        <v>3.1651078513201453E-5</v>
      </c>
    </row>
    <row r="844" spans="2:6" x14ac:dyDescent="0.35">
      <c r="B844" s="19">
        <v>39209</v>
      </c>
      <c r="C844" s="20">
        <f t="shared" si="51"/>
        <v>2007</v>
      </c>
      <c r="D844" s="20">
        <f t="shared" si="52"/>
        <v>52007</v>
      </c>
      <c r="E844" s="20">
        <v>1895.96</v>
      </c>
      <c r="F844" s="21">
        <f t="shared" si="53"/>
        <v>1.3714309848849503E-4</v>
      </c>
    </row>
    <row r="845" spans="2:6" x14ac:dyDescent="0.35">
      <c r="B845" s="19">
        <v>39210</v>
      </c>
      <c r="C845" s="20">
        <f t="shared" si="51"/>
        <v>2007</v>
      </c>
      <c r="D845" s="20">
        <f t="shared" si="52"/>
        <v>52007</v>
      </c>
      <c r="E845" s="20">
        <v>1899.83</v>
      </c>
      <c r="F845" s="21">
        <f t="shared" si="53"/>
        <v>2.039101921304614E-3</v>
      </c>
    </row>
    <row r="846" spans="2:6" x14ac:dyDescent="0.35">
      <c r="B846" s="19">
        <v>39211</v>
      </c>
      <c r="C846" s="20">
        <f t="shared" si="51"/>
        <v>2007</v>
      </c>
      <c r="D846" s="20">
        <f t="shared" si="52"/>
        <v>52007</v>
      </c>
      <c r="E846" s="20">
        <v>1905.65</v>
      </c>
      <c r="F846" s="21">
        <f t="shared" si="53"/>
        <v>3.0587492445807597E-3</v>
      </c>
    </row>
    <row r="847" spans="2:6" x14ac:dyDescent="0.35">
      <c r="B847" s="19">
        <v>39212</v>
      </c>
      <c r="C847" s="20">
        <f t="shared" si="51"/>
        <v>2007</v>
      </c>
      <c r="D847" s="20">
        <f t="shared" si="52"/>
        <v>52007</v>
      </c>
      <c r="E847" s="20">
        <v>1875.2</v>
      </c>
      <c r="F847" s="21">
        <f t="shared" si="53"/>
        <v>-1.610783732919974E-2</v>
      </c>
    </row>
    <row r="848" spans="2:6" x14ac:dyDescent="0.35">
      <c r="B848" s="19">
        <v>39213</v>
      </c>
      <c r="C848" s="20">
        <f t="shared" si="51"/>
        <v>2007</v>
      </c>
      <c r="D848" s="20">
        <f t="shared" si="52"/>
        <v>52007</v>
      </c>
      <c r="E848" s="20">
        <v>1898.79</v>
      </c>
      <c r="F848" s="21">
        <f t="shared" si="53"/>
        <v>1.2501520796506332E-2</v>
      </c>
    </row>
    <row r="849" spans="2:6" x14ac:dyDescent="0.35">
      <c r="B849" s="19">
        <v>39216</v>
      </c>
      <c r="C849" s="20">
        <f t="shared" si="51"/>
        <v>2007</v>
      </c>
      <c r="D849" s="20">
        <f t="shared" si="52"/>
        <v>52007</v>
      </c>
      <c r="E849" s="20">
        <v>1888.08</v>
      </c>
      <c r="F849" s="21">
        <f t="shared" si="53"/>
        <v>-5.6564014901030477E-3</v>
      </c>
    </row>
    <row r="850" spans="2:6" x14ac:dyDescent="0.35">
      <c r="B850" s="19">
        <v>39217</v>
      </c>
      <c r="C850" s="20">
        <f t="shared" si="51"/>
        <v>2007</v>
      </c>
      <c r="D850" s="20">
        <f t="shared" si="52"/>
        <v>52007</v>
      </c>
      <c r="E850" s="20">
        <v>1871.79</v>
      </c>
      <c r="F850" s="21">
        <f t="shared" si="53"/>
        <v>-8.6652474313281616E-3</v>
      </c>
    </row>
    <row r="851" spans="2:6" x14ac:dyDescent="0.35">
      <c r="B851" s="19">
        <v>39218</v>
      </c>
      <c r="C851" s="20">
        <f t="shared" si="51"/>
        <v>2007</v>
      </c>
      <c r="D851" s="20">
        <f t="shared" si="52"/>
        <v>52007</v>
      </c>
      <c r="E851" s="20">
        <v>1891.57</v>
      </c>
      <c r="F851" s="21">
        <f t="shared" si="53"/>
        <v>1.0511979796422219E-2</v>
      </c>
    </row>
    <row r="852" spans="2:6" x14ac:dyDescent="0.35">
      <c r="B852" s="19">
        <v>39219</v>
      </c>
      <c r="C852" s="20">
        <f t="shared" si="51"/>
        <v>2007</v>
      </c>
      <c r="D852" s="20">
        <f t="shared" si="52"/>
        <v>52007</v>
      </c>
      <c r="E852" s="20">
        <v>1884.68</v>
      </c>
      <c r="F852" s="21">
        <f t="shared" si="53"/>
        <v>-3.6491268563650478E-3</v>
      </c>
    </row>
    <row r="853" spans="2:6" x14ac:dyDescent="0.35">
      <c r="B853" s="19">
        <v>39220</v>
      </c>
      <c r="C853" s="20">
        <f t="shared" si="51"/>
        <v>2007</v>
      </c>
      <c r="D853" s="20">
        <f t="shared" si="52"/>
        <v>52007</v>
      </c>
      <c r="E853" s="20">
        <v>1896.93</v>
      </c>
      <c r="F853" s="21">
        <f t="shared" si="53"/>
        <v>6.4787446873495547E-3</v>
      </c>
    </row>
    <row r="854" spans="2:6" x14ac:dyDescent="0.35">
      <c r="B854" s="19">
        <v>39223</v>
      </c>
      <c r="C854" s="20">
        <f t="shared" si="51"/>
        <v>2007</v>
      </c>
      <c r="D854" s="20">
        <f t="shared" si="52"/>
        <v>52007</v>
      </c>
      <c r="E854" s="20">
        <v>1911.16</v>
      </c>
      <c r="F854" s="21">
        <f t="shared" si="53"/>
        <v>7.4735976483004153E-3</v>
      </c>
    </row>
    <row r="855" spans="2:6" x14ac:dyDescent="0.35">
      <c r="B855" s="19">
        <v>39224</v>
      </c>
      <c r="C855" s="20">
        <f t="shared" si="51"/>
        <v>2007</v>
      </c>
      <c r="D855" s="20">
        <f t="shared" si="52"/>
        <v>52007</v>
      </c>
      <c r="E855" s="20">
        <v>1916.45</v>
      </c>
      <c r="F855" s="21">
        <f t="shared" si="53"/>
        <v>2.7641287216543641E-3</v>
      </c>
    </row>
    <row r="856" spans="2:6" x14ac:dyDescent="0.35">
      <c r="B856" s="19">
        <v>39225</v>
      </c>
      <c r="C856" s="20">
        <f t="shared" si="51"/>
        <v>2007</v>
      </c>
      <c r="D856" s="20">
        <f t="shared" si="52"/>
        <v>52007</v>
      </c>
      <c r="E856" s="20">
        <v>1904.41</v>
      </c>
      <c r="F856" s="21">
        <f t="shared" si="53"/>
        <v>-6.3022669508631685E-3</v>
      </c>
    </row>
    <row r="857" spans="2:6" x14ac:dyDescent="0.35">
      <c r="B857" s="19">
        <v>39226</v>
      </c>
      <c r="C857" s="20">
        <f t="shared" si="51"/>
        <v>2007</v>
      </c>
      <c r="D857" s="20">
        <f t="shared" si="52"/>
        <v>52007</v>
      </c>
      <c r="E857" s="20">
        <v>1874.6</v>
      </c>
      <c r="F857" s="21">
        <f t="shared" si="53"/>
        <v>-1.5776945991881442E-2</v>
      </c>
    </row>
    <row r="858" spans="2:6" x14ac:dyDescent="0.35">
      <c r="B858" s="19">
        <v>39227</v>
      </c>
      <c r="C858" s="20">
        <f t="shared" si="51"/>
        <v>2007</v>
      </c>
      <c r="D858" s="20">
        <f t="shared" si="52"/>
        <v>52007</v>
      </c>
      <c r="E858" s="20">
        <v>1889.25</v>
      </c>
      <c r="F858" s="21">
        <f t="shared" si="53"/>
        <v>7.7846215884438833E-3</v>
      </c>
    </row>
    <row r="859" spans="2:6" x14ac:dyDescent="0.35">
      <c r="B859" s="19">
        <v>39231</v>
      </c>
      <c r="C859" s="20">
        <f t="shared" si="51"/>
        <v>2007</v>
      </c>
      <c r="D859" s="20">
        <f t="shared" si="52"/>
        <v>52007</v>
      </c>
      <c r="E859" s="20">
        <v>1899.79</v>
      </c>
      <c r="F859" s="21">
        <f t="shared" si="53"/>
        <v>5.563428829429653E-3</v>
      </c>
    </row>
    <row r="860" spans="2:6" x14ac:dyDescent="0.35">
      <c r="B860" s="19">
        <v>39232</v>
      </c>
      <c r="C860" s="20">
        <f t="shared" si="51"/>
        <v>2007</v>
      </c>
      <c r="D860" s="20">
        <f t="shared" si="52"/>
        <v>52007</v>
      </c>
      <c r="E860" s="20">
        <v>1918.08</v>
      </c>
      <c r="F860" s="21">
        <f t="shared" si="53"/>
        <v>9.5813319579847647E-3</v>
      </c>
    </row>
    <row r="861" spans="2:6" x14ac:dyDescent="0.35">
      <c r="B861" s="19">
        <v>39233</v>
      </c>
      <c r="C861" s="20">
        <f t="shared" si="51"/>
        <v>2007</v>
      </c>
      <c r="D861" s="20">
        <f t="shared" si="52"/>
        <v>52007</v>
      </c>
      <c r="E861" s="20">
        <v>1928.19</v>
      </c>
      <c r="F861" s="21">
        <f t="shared" si="53"/>
        <v>5.2570533445823247E-3</v>
      </c>
    </row>
    <row r="862" spans="2:6" x14ac:dyDescent="0.35">
      <c r="B862" s="19">
        <v>39234</v>
      </c>
      <c r="C862" s="20">
        <f t="shared" si="51"/>
        <v>2007</v>
      </c>
      <c r="D862" s="20">
        <f t="shared" si="52"/>
        <v>62007</v>
      </c>
      <c r="E862" s="20">
        <v>1928.26</v>
      </c>
      <c r="F862" s="21">
        <f t="shared" si="53"/>
        <v>3.6302817361864016E-5</v>
      </c>
    </row>
    <row r="863" spans="2:6" x14ac:dyDescent="0.35">
      <c r="B863" s="19">
        <v>39237</v>
      </c>
      <c r="C863" s="20">
        <f t="shared" si="51"/>
        <v>2007</v>
      </c>
      <c r="D863" s="20">
        <f t="shared" si="52"/>
        <v>62007</v>
      </c>
      <c r="E863" s="20">
        <v>1933.73</v>
      </c>
      <c r="F863" s="21">
        <f t="shared" si="53"/>
        <v>2.8327383850251971E-3</v>
      </c>
    </row>
    <row r="864" spans="2:6" x14ac:dyDescent="0.35">
      <c r="B864" s="19">
        <v>39238</v>
      </c>
      <c r="C864" s="20">
        <f t="shared" si="51"/>
        <v>2007</v>
      </c>
      <c r="D864" s="20">
        <f t="shared" si="52"/>
        <v>62007</v>
      </c>
      <c r="E864" s="20">
        <v>1932.35</v>
      </c>
      <c r="F864" s="21">
        <f t="shared" si="53"/>
        <v>-7.1390144984606033E-4</v>
      </c>
    </row>
    <row r="865" spans="2:6" x14ac:dyDescent="0.35">
      <c r="B865" s="19">
        <v>39239</v>
      </c>
      <c r="C865" s="20">
        <f t="shared" si="51"/>
        <v>2007</v>
      </c>
      <c r="D865" s="20">
        <f t="shared" si="52"/>
        <v>62007</v>
      </c>
      <c r="E865" s="20">
        <v>1914.85</v>
      </c>
      <c r="F865" s="21">
        <f t="shared" si="53"/>
        <v>-9.0975882202186387E-3</v>
      </c>
    </row>
    <row r="866" spans="2:6" x14ac:dyDescent="0.35">
      <c r="B866" s="19">
        <v>39240</v>
      </c>
      <c r="C866" s="20">
        <f t="shared" si="51"/>
        <v>2007</v>
      </c>
      <c r="D866" s="20">
        <f t="shared" si="52"/>
        <v>62007</v>
      </c>
      <c r="E866" s="20">
        <v>1882.17</v>
      </c>
      <c r="F866" s="21">
        <f t="shared" si="53"/>
        <v>-1.721392406251172E-2</v>
      </c>
    </row>
    <row r="867" spans="2:6" x14ac:dyDescent="0.35">
      <c r="B867" s="19">
        <v>39241</v>
      </c>
      <c r="C867" s="20">
        <f t="shared" si="51"/>
        <v>2007</v>
      </c>
      <c r="D867" s="20">
        <f t="shared" si="52"/>
        <v>62007</v>
      </c>
      <c r="E867" s="20">
        <v>1906.26</v>
      </c>
      <c r="F867" s="21">
        <f t="shared" si="53"/>
        <v>1.2717840740965002E-2</v>
      </c>
    </row>
    <row r="868" spans="2:6" x14ac:dyDescent="0.35">
      <c r="B868" s="19">
        <v>39244</v>
      </c>
      <c r="C868" s="20">
        <f t="shared" si="51"/>
        <v>2007</v>
      </c>
      <c r="D868" s="20">
        <f t="shared" si="52"/>
        <v>62007</v>
      </c>
      <c r="E868" s="20">
        <v>1901.96</v>
      </c>
      <c r="F868" s="21">
        <f t="shared" si="53"/>
        <v>-2.2582738536263054E-3</v>
      </c>
    </row>
    <row r="869" spans="2:6" x14ac:dyDescent="0.35">
      <c r="B869" s="19">
        <v>39245</v>
      </c>
      <c r="C869" s="20">
        <f t="shared" si="51"/>
        <v>2007</v>
      </c>
      <c r="D869" s="20">
        <f t="shared" si="52"/>
        <v>62007</v>
      </c>
      <c r="E869" s="20">
        <v>1890.67</v>
      </c>
      <c r="F869" s="21">
        <f t="shared" si="53"/>
        <v>-5.9536698011309966E-3</v>
      </c>
    </row>
    <row r="870" spans="2:6" x14ac:dyDescent="0.35">
      <c r="B870" s="19">
        <v>39246</v>
      </c>
      <c r="C870" s="20">
        <f t="shared" si="51"/>
        <v>2007</v>
      </c>
      <c r="D870" s="20">
        <f t="shared" si="52"/>
        <v>62007</v>
      </c>
      <c r="E870" s="20">
        <v>1913.87</v>
      </c>
      <c r="F870" s="21">
        <f t="shared" si="53"/>
        <v>1.2196106532186219E-2</v>
      </c>
    </row>
    <row r="871" spans="2:6" x14ac:dyDescent="0.35">
      <c r="B871" s="19">
        <v>39247</v>
      </c>
      <c r="C871" s="20">
        <f t="shared" si="51"/>
        <v>2007</v>
      </c>
      <c r="D871" s="20">
        <f t="shared" si="52"/>
        <v>62007</v>
      </c>
      <c r="E871" s="20">
        <v>1924.54</v>
      </c>
      <c r="F871" s="21">
        <f t="shared" si="53"/>
        <v>5.5596080061551482E-3</v>
      </c>
    </row>
    <row r="872" spans="2:6" x14ac:dyDescent="0.35">
      <c r="B872" s="19">
        <v>39248</v>
      </c>
      <c r="C872" s="20">
        <f t="shared" si="51"/>
        <v>2007</v>
      </c>
      <c r="D872" s="20">
        <f t="shared" si="52"/>
        <v>62007</v>
      </c>
      <c r="E872" s="20">
        <v>1942.41</v>
      </c>
      <c r="F872" s="21">
        <f t="shared" si="53"/>
        <v>9.2424919949229273E-3</v>
      </c>
    </row>
    <row r="873" spans="2:6" x14ac:dyDescent="0.35">
      <c r="B873" s="19">
        <v>39251</v>
      </c>
      <c r="C873" s="20">
        <f t="shared" si="51"/>
        <v>2007</v>
      </c>
      <c r="D873" s="20">
        <f t="shared" si="52"/>
        <v>62007</v>
      </c>
      <c r="E873" s="20">
        <v>1944.37</v>
      </c>
      <c r="F873" s="21">
        <f t="shared" si="53"/>
        <v>1.0085470060756147E-3</v>
      </c>
    </row>
    <row r="874" spans="2:6" x14ac:dyDescent="0.35">
      <c r="B874" s="19">
        <v>39252</v>
      </c>
      <c r="C874" s="20">
        <f t="shared" si="51"/>
        <v>2007</v>
      </c>
      <c r="D874" s="20">
        <f t="shared" si="52"/>
        <v>62007</v>
      </c>
      <c r="E874" s="20">
        <v>1941.75</v>
      </c>
      <c r="F874" s="21">
        <f t="shared" si="53"/>
        <v>-1.3483888284269315E-3</v>
      </c>
    </row>
    <row r="875" spans="2:6" x14ac:dyDescent="0.35">
      <c r="B875" s="19">
        <v>39253</v>
      </c>
      <c r="C875" s="20">
        <f t="shared" si="51"/>
        <v>2007</v>
      </c>
      <c r="D875" s="20">
        <f t="shared" si="52"/>
        <v>62007</v>
      </c>
      <c r="E875" s="20">
        <v>1922.12</v>
      </c>
      <c r="F875" s="21">
        <f t="shared" si="53"/>
        <v>-1.0160884754920579E-2</v>
      </c>
    </row>
    <row r="876" spans="2:6" x14ac:dyDescent="0.35">
      <c r="B876" s="19">
        <v>39254</v>
      </c>
      <c r="C876" s="20">
        <f t="shared" si="51"/>
        <v>2007</v>
      </c>
      <c r="D876" s="20">
        <f t="shared" si="52"/>
        <v>62007</v>
      </c>
      <c r="E876" s="20">
        <v>1941.32</v>
      </c>
      <c r="F876" s="21">
        <f t="shared" si="53"/>
        <v>9.9394105081221703E-3</v>
      </c>
    </row>
    <row r="877" spans="2:6" x14ac:dyDescent="0.35">
      <c r="B877" s="19">
        <v>39255</v>
      </c>
      <c r="C877" s="20">
        <f t="shared" si="51"/>
        <v>2007</v>
      </c>
      <c r="D877" s="20">
        <f t="shared" si="52"/>
        <v>62007</v>
      </c>
      <c r="E877" s="20">
        <v>1921.94</v>
      </c>
      <c r="F877" s="21">
        <f t="shared" si="53"/>
        <v>-1.0033061491785979E-2</v>
      </c>
    </row>
    <row r="878" spans="2:6" x14ac:dyDescent="0.35">
      <c r="B878" s="19">
        <v>39258</v>
      </c>
      <c r="C878" s="20">
        <f t="shared" si="51"/>
        <v>2007</v>
      </c>
      <c r="D878" s="20">
        <f t="shared" si="52"/>
        <v>62007</v>
      </c>
      <c r="E878" s="20">
        <v>1912.9</v>
      </c>
      <c r="F878" s="21">
        <f t="shared" si="53"/>
        <v>-4.7146774025643139E-3</v>
      </c>
    </row>
    <row r="879" spans="2:6" x14ac:dyDescent="0.35">
      <c r="B879" s="19">
        <v>39259</v>
      </c>
      <c r="C879" s="20">
        <f t="shared" si="51"/>
        <v>2007</v>
      </c>
      <c r="D879" s="20">
        <f t="shared" si="52"/>
        <v>62007</v>
      </c>
      <c r="E879" s="20">
        <v>1908.64</v>
      </c>
      <c r="F879" s="21">
        <f t="shared" si="53"/>
        <v>-2.2294686249722203E-3</v>
      </c>
    </row>
    <row r="880" spans="2:6" x14ac:dyDescent="0.35">
      <c r="B880" s="19">
        <v>39260</v>
      </c>
      <c r="C880" s="20">
        <f t="shared" si="51"/>
        <v>2007</v>
      </c>
      <c r="D880" s="20">
        <f t="shared" si="52"/>
        <v>62007</v>
      </c>
      <c r="E880" s="20">
        <v>1933.06</v>
      </c>
      <c r="F880" s="21">
        <f t="shared" si="53"/>
        <v>1.2713293027423724E-2</v>
      </c>
    </row>
    <row r="881" spans="2:6" x14ac:dyDescent="0.35">
      <c r="B881" s="19">
        <v>39261</v>
      </c>
      <c r="C881" s="20">
        <f t="shared" si="51"/>
        <v>2007</v>
      </c>
      <c r="D881" s="20">
        <f t="shared" si="52"/>
        <v>62007</v>
      </c>
      <c r="E881" s="20">
        <v>1931.67</v>
      </c>
      <c r="F881" s="21">
        <f t="shared" si="53"/>
        <v>-7.1932583126664952E-4</v>
      </c>
    </row>
    <row r="882" spans="2:6" x14ac:dyDescent="0.35">
      <c r="B882" s="19">
        <v>39262</v>
      </c>
      <c r="C882" s="20">
        <f t="shared" si="51"/>
        <v>2007</v>
      </c>
      <c r="D882" s="20">
        <f t="shared" si="52"/>
        <v>62007</v>
      </c>
      <c r="E882" s="20">
        <v>1934.1</v>
      </c>
      <c r="F882" s="21">
        <f t="shared" si="53"/>
        <v>1.2571882548913533E-3</v>
      </c>
    </row>
    <row r="883" spans="2:6" x14ac:dyDescent="0.35">
      <c r="B883" s="19">
        <v>39265</v>
      </c>
      <c r="C883" s="20">
        <f t="shared" si="51"/>
        <v>2007</v>
      </c>
      <c r="D883" s="20">
        <f t="shared" si="52"/>
        <v>72007</v>
      </c>
      <c r="E883" s="20">
        <v>1954.12</v>
      </c>
      <c r="F883" s="21">
        <f t="shared" si="53"/>
        <v>1.0297862219580126E-2</v>
      </c>
    </row>
    <row r="884" spans="2:6" x14ac:dyDescent="0.35">
      <c r="B884" s="19">
        <v>39266</v>
      </c>
      <c r="C884" s="20">
        <f t="shared" si="51"/>
        <v>2007</v>
      </c>
      <c r="D884" s="20">
        <f t="shared" si="52"/>
        <v>72007</v>
      </c>
      <c r="E884" s="20">
        <v>1965.2</v>
      </c>
      <c r="F884" s="21">
        <f t="shared" si="53"/>
        <v>5.6540570902290374E-3</v>
      </c>
    </row>
    <row r="885" spans="2:6" x14ac:dyDescent="0.35">
      <c r="B885" s="19">
        <v>39268</v>
      </c>
      <c r="C885" s="20">
        <f t="shared" si="51"/>
        <v>2007</v>
      </c>
      <c r="D885" s="20">
        <f t="shared" si="52"/>
        <v>72007</v>
      </c>
      <c r="E885" s="20">
        <v>1981.06</v>
      </c>
      <c r="F885" s="21">
        <f t="shared" si="53"/>
        <v>8.0380336788616162E-3</v>
      </c>
    </row>
    <row r="886" spans="2:6" x14ac:dyDescent="0.35">
      <c r="B886" s="19">
        <v>39269</v>
      </c>
      <c r="C886" s="20">
        <f t="shared" si="51"/>
        <v>2007</v>
      </c>
      <c r="D886" s="20">
        <f t="shared" si="52"/>
        <v>72007</v>
      </c>
      <c r="E886" s="20">
        <v>1988.31</v>
      </c>
      <c r="F886" s="21">
        <f t="shared" si="53"/>
        <v>3.6529767001527579E-3</v>
      </c>
    </row>
    <row r="887" spans="2:6" x14ac:dyDescent="0.35">
      <c r="B887" s="19">
        <v>39272</v>
      </c>
      <c r="C887" s="20">
        <f t="shared" si="51"/>
        <v>2007</v>
      </c>
      <c r="D887" s="20">
        <f t="shared" si="52"/>
        <v>72007</v>
      </c>
      <c r="E887" s="20">
        <v>1989.2</v>
      </c>
      <c r="F887" s="21">
        <f t="shared" si="53"/>
        <v>4.4751616707603315E-4</v>
      </c>
    </row>
    <row r="888" spans="2:6" x14ac:dyDescent="0.35">
      <c r="B888" s="19">
        <v>39273</v>
      </c>
      <c r="C888" s="20">
        <f t="shared" si="51"/>
        <v>2007</v>
      </c>
      <c r="D888" s="20">
        <f t="shared" si="52"/>
        <v>72007</v>
      </c>
      <c r="E888" s="20">
        <v>1971.89</v>
      </c>
      <c r="F888" s="21">
        <f t="shared" si="53"/>
        <v>-8.7400741668797587E-3</v>
      </c>
    </row>
    <row r="889" spans="2:6" x14ac:dyDescent="0.35">
      <c r="B889" s="19">
        <v>39274</v>
      </c>
      <c r="C889" s="20">
        <f t="shared" si="51"/>
        <v>2007</v>
      </c>
      <c r="D889" s="20">
        <f t="shared" si="52"/>
        <v>72007</v>
      </c>
      <c r="E889" s="20">
        <v>1984.08</v>
      </c>
      <c r="F889" s="21">
        <f t="shared" si="53"/>
        <v>6.1628569388261188E-3</v>
      </c>
    </row>
    <row r="890" spans="2:6" x14ac:dyDescent="0.35">
      <c r="B890" s="19">
        <v>39275</v>
      </c>
      <c r="C890" s="20">
        <f t="shared" si="51"/>
        <v>2007</v>
      </c>
      <c r="D890" s="20">
        <f t="shared" si="52"/>
        <v>72007</v>
      </c>
      <c r="E890" s="20">
        <v>2021.03</v>
      </c>
      <c r="F890" s="21">
        <f t="shared" si="53"/>
        <v>1.8451951817484148E-2</v>
      </c>
    </row>
    <row r="891" spans="2:6" x14ac:dyDescent="0.35">
      <c r="B891" s="19">
        <v>39276</v>
      </c>
      <c r="C891" s="20">
        <f t="shared" si="51"/>
        <v>2007</v>
      </c>
      <c r="D891" s="20">
        <f t="shared" si="52"/>
        <v>72007</v>
      </c>
      <c r="E891" s="20">
        <v>2032.16</v>
      </c>
      <c r="F891" s="21">
        <f t="shared" si="53"/>
        <v>5.4919843259955059E-3</v>
      </c>
    </row>
    <row r="892" spans="2:6" x14ac:dyDescent="0.35">
      <c r="B892" s="19">
        <v>39279</v>
      </c>
      <c r="C892" s="20">
        <f t="shared" si="51"/>
        <v>2007</v>
      </c>
      <c r="D892" s="20">
        <f t="shared" si="52"/>
        <v>72007</v>
      </c>
      <c r="E892" s="20">
        <v>2028.02</v>
      </c>
      <c r="F892" s="21">
        <f t="shared" si="53"/>
        <v>-2.0393191606252639E-3</v>
      </c>
    </row>
    <row r="893" spans="2:6" x14ac:dyDescent="0.35">
      <c r="B893" s="19">
        <v>39280</v>
      </c>
      <c r="C893" s="20">
        <f t="shared" si="51"/>
        <v>2007</v>
      </c>
      <c r="D893" s="20">
        <f t="shared" si="52"/>
        <v>72007</v>
      </c>
      <c r="E893" s="20">
        <v>2041.78</v>
      </c>
      <c r="F893" s="21">
        <f t="shared" si="53"/>
        <v>6.7620288128811927E-3</v>
      </c>
    </row>
    <row r="894" spans="2:6" x14ac:dyDescent="0.35">
      <c r="B894" s="19">
        <v>39281</v>
      </c>
      <c r="C894" s="20">
        <f t="shared" si="51"/>
        <v>2007</v>
      </c>
      <c r="D894" s="20">
        <f t="shared" si="52"/>
        <v>72007</v>
      </c>
      <c r="E894" s="20">
        <v>2037.98</v>
      </c>
      <c r="F894" s="21">
        <f t="shared" si="53"/>
        <v>-1.8628552164372543E-3</v>
      </c>
    </row>
    <row r="895" spans="2:6" x14ac:dyDescent="0.35">
      <c r="B895" s="19">
        <v>39282</v>
      </c>
      <c r="C895" s="20">
        <f t="shared" si="51"/>
        <v>2007</v>
      </c>
      <c r="D895" s="20">
        <f t="shared" si="52"/>
        <v>72007</v>
      </c>
      <c r="E895" s="20">
        <v>2052.9899999999998</v>
      </c>
      <c r="F895" s="21">
        <f t="shared" si="53"/>
        <v>7.3381458946382965E-3</v>
      </c>
    </row>
    <row r="896" spans="2:6" x14ac:dyDescent="0.35">
      <c r="B896" s="19">
        <v>39283</v>
      </c>
      <c r="C896" s="20">
        <f t="shared" si="51"/>
        <v>2007</v>
      </c>
      <c r="D896" s="20">
        <f t="shared" si="52"/>
        <v>72007</v>
      </c>
      <c r="E896" s="20">
        <v>2035.88</v>
      </c>
      <c r="F896" s="21">
        <f t="shared" si="53"/>
        <v>-8.3691092492970444E-3</v>
      </c>
    </row>
    <row r="897" spans="2:6" x14ac:dyDescent="0.35">
      <c r="B897" s="19">
        <v>39286</v>
      </c>
      <c r="C897" s="20">
        <f t="shared" si="51"/>
        <v>2007</v>
      </c>
      <c r="D897" s="20">
        <f t="shared" si="52"/>
        <v>72007</v>
      </c>
      <c r="E897" s="20">
        <v>2036.33</v>
      </c>
      <c r="F897" s="21">
        <f t="shared" si="53"/>
        <v>2.2101021402712794E-4</v>
      </c>
    </row>
    <row r="898" spans="2:6" x14ac:dyDescent="0.35">
      <c r="B898" s="19">
        <v>39287</v>
      </c>
      <c r="C898" s="20">
        <f t="shared" si="51"/>
        <v>2007</v>
      </c>
      <c r="D898" s="20">
        <f t="shared" si="52"/>
        <v>72007</v>
      </c>
      <c r="E898" s="20">
        <v>2000.55</v>
      </c>
      <c r="F898" s="21">
        <f t="shared" si="53"/>
        <v>-1.7727025314683287E-2</v>
      </c>
    </row>
    <row r="899" spans="2:6" x14ac:dyDescent="0.35">
      <c r="B899" s="19">
        <v>39288</v>
      </c>
      <c r="C899" s="20">
        <f t="shared" ref="C899:C962" si="54">+YEAR(B899)</f>
        <v>2007</v>
      </c>
      <c r="D899" s="20">
        <f t="shared" ref="D899:D962" si="55">+MONTH(B899)*10000+YEAR(B899)</f>
        <v>72007</v>
      </c>
      <c r="E899" s="20">
        <v>2011.14</v>
      </c>
      <c r="F899" s="21">
        <f t="shared" si="53"/>
        <v>5.2795827188980918E-3</v>
      </c>
    </row>
    <row r="900" spans="2:6" x14ac:dyDescent="0.35">
      <c r="B900" s="19">
        <v>39289</v>
      </c>
      <c r="C900" s="20">
        <f t="shared" si="54"/>
        <v>2007</v>
      </c>
      <c r="D900" s="20">
        <f t="shared" si="55"/>
        <v>72007</v>
      </c>
      <c r="E900" s="20">
        <v>1986.6</v>
      </c>
      <c r="F900" s="21">
        <f t="shared" si="53"/>
        <v>-1.2277090674155711E-2</v>
      </c>
    </row>
    <row r="901" spans="2:6" x14ac:dyDescent="0.35">
      <c r="B901" s="19">
        <v>39290</v>
      </c>
      <c r="C901" s="20">
        <f t="shared" si="54"/>
        <v>2007</v>
      </c>
      <c r="D901" s="20">
        <f t="shared" si="55"/>
        <v>72007</v>
      </c>
      <c r="E901" s="20">
        <v>1956.19</v>
      </c>
      <c r="F901" s="21">
        <f t="shared" ref="F901:F964" si="56">LN(E901/E900)</f>
        <v>-1.5425930889672255E-2</v>
      </c>
    </row>
    <row r="902" spans="2:6" x14ac:dyDescent="0.35">
      <c r="B902" s="19">
        <v>39293</v>
      </c>
      <c r="C902" s="20">
        <f t="shared" si="54"/>
        <v>2007</v>
      </c>
      <c r="D902" s="20">
        <f t="shared" si="55"/>
        <v>72007</v>
      </c>
      <c r="E902" s="20">
        <v>1973.93</v>
      </c>
      <c r="F902" s="21">
        <f t="shared" si="56"/>
        <v>9.0277754801799184E-3</v>
      </c>
    </row>
    <row r="903" spans="2:6" x14ac:dyDescent="0.35">
      <c r="B903" s="19">
        <v>39294</v>
      </c>
      <c r="C903" s="20">
        <f t="shared" si="54"/>
        <v>2007</v>
      </c>
      <c r="D903" s="20">
        <f t="shared" si="55"/>
        <v>72007</v>
      </c>
      <c r="E903" s="20">
        <v>1932.06</v>
      </c>
      <c r="F903" s="21">
        <f t="shared" si="56"/>
        <v>-2.1439688180903381E-2</v>
      </c>
    </row>
    <row r="904" spans="2:6" x14ac:dyDescent="0.35">
      <c r="B904" s="19">
        <v>39295</v>
      </c>
      <c r="C904" s="20">
        <f t="shared" si="54"/>
        <v>2007</v>
      </c>
      <c r="D904" s="20">
        <f t="shared" si="55"/>
        <v>82007</v>
      </c>
      <c r="E904" s="20">
        <v>1945.08</v>
      </c>
      <c r="F904" s="21">
        <f t="shared" si="56"/>
        <v>6.7163161212244185E-3</v>
      </c>
    </row>
    <row r="905" spans="2:6" x14ac:dyDescent="0.35">
      <c r="B905" s="19">
        <v>39296</v>
      </c>
      <c r="C905" s="20">
        <f t="shared" si="54"/>
        <v>2007</v>
      </c>
      <c r="D905" s="20">
        <f t="shared" si="55"/>
        <v>82007</v>
      </c>
      <c r="E905" s="20">
        <v>1966.6</v>
      </c>
      <c r="F905" s="21">
        <f t="shared" si="56"/>
        <v>1.1003056033971489E-2</v>
      </c>
    </row>
    <row r="906" spans="2:6" x14ac:dyDescent="0.35">
      <c r="B906" s="19">
        <v>39297</v>
      </c>
      <c r="C906" s="20">
        <f t="shared" si="54"/>
        <v>2007</v>
      </c>
      <c r="D906" s="20">
        <f t="shared" si="55"/>
        <v>82007</v>
      </c>
      <c r="E906" s="20">
        <v>1918.56</v>
      </c>
      <c r="F906" s="21">
        <f t="shared" si="56"/>
        <v>-2.4731258714932793E-2</v>
      </c>
    </row>
    <row r="907" spans="2:6" x14ac:dyDescent="0.35">
      <c r="B907" s="19">
        <v>39300</v>
      </c>
      <c r="C907" s="20">
        <f t="shared" si="54"/>
        <v>2007</v>
      </c>
      <c r="D907" s="20">
        <f t="shared" si="55"/>
        <v>82007</v>
      </c>
      <c r="E907" s="20">
        <v>1954.37</v>
      </c>
      <c r="F907" s="21">
        <f t="shared" si="56"/>
        <v>1.849298621506211E-2</v>
      </c>
    </row>
    <row r="908" spans="2:6" x14ac:dyDescent="0.35">
      <c r="B908" s="19">
        <v>39301</v>
      </c>
      <c r="C908" s="20">
        <f t="shared" si="54"/>
        <v>2007</v>
      </c>
      <c r="D908" s="20">
        <f t="shared" si="55"/>
        <v>82007</v>
      </c>
      <c r="E908" s="20">
        <v>1961.64</v>
      </c>
      <c r="F908" s="21">
        <f t="shared" si="56"/>
        <v>3.7129672049318334E-3</v>
      </c>
    </row>
    <row r="909" spans="2:6" x14ac:dyDescent="0.35">
      <c r="B909" s="19">
        <v>39302</v>
      </c>
      <c r="C909" s="20">
        <f t="shared" si="54"/>
        <v>2007</v>
      </c>
      <c r="D909" s="20">
        <f t="shared" si="55"/>
        <v>82007</v>
      </c>
      <c r="E909" s="20">
        <v>1987.34</v>
      </c>
      <c r="F909" s="21">
        <f t="shared" si="56"/>
        <v>1.3016203092163803E-2</v>
      </c>
    </row>
    <row r="910" spans="2:6" x14ac:dyDescent="0.35">
      <c r="B910" s="19">
        <v>39303</v>
      </c>
      <c r="C910" s="20">
        <f t="shared" si="54"/>
        <v>2007</v>
      </c>
      <c r="D910" s="20">
        <f t="shared" si="55"/>
        <v>82007</v>
      </c>
      <c r="E910" s="20">
        <v>1936.76</v>
      </c>
      <c r="F910" s="21">
        <f t="shared" si="56"/>
        <v>-2.5780587355583504E-2</v>
      </c>
    </row>
    <row r="911" spans="2:6" x14ac:dyDescent="0.35">
      <c r="B911" s="19">
        <v>39304</v>
      </c>
      <c r="C911" s="20">
        <f t="shared" si="54"/>
        <v>2007</v>
      </c>
      <c r="D911" s="20">
        <f t="shared" si="55"/>
        <v>82007</v>
      </c>
      <c r="E911" s="20">
        <v>1925.14</v>
      </c>
      <c r="F911" s="21">
        <f t="shared" si="56"/>
        <v>-6.0177814375851971E-3</v>
      </c>
    </row>
    <row r="912" spans="2:6" x14ac:dyDescent="0.35">
      <c r="B912" s="19">
        <v>39307</v>
      </c>
      <c r="C912" s="20">
        <f t="shared" si="54"/>
        <v>2007</v>
      </c>
      <c r="D912" s="20">
        <f t="shared" si="55"/>
        <v>82007</v>
      </c>
      <c r="E912" s="20">
        <v>1934.41</v>
      </c>
      <c r="F912" s="21">
        <f t="shared" si="56"/>
        <v>4.8036780586752301E-3</v>
      </c>
    </row>
    <row r="913" spans="2:6" x14ac:dyDescent="0.35">
      <c r="B913" s="19">
        <v>39308</v>
      </c>
      <c r="C913" s="20">
        <f t="shared" si="54"/>
        <v>2007</v>
      </c>
      <c r="D913" s="20">
        <f t="shared" si="55"/>
        <v>82007</v>
      </c>
      <c r="E913" s="20">
        <v>1901.32</v>
      </c>
      <c r="F913" s="21">
        <f t="shared" si="56"/>
        <v>-1.7253988630074598E-2</v>
      </c>
    </row>
    <row r="914" spans="2:6" x14ac:dyDescent="0.35">
      <c r="B914" s="19">
        <v>39309</v>
      </c>
      <c r="C914" s="20">
        <f t="shared" si="54"/>
        <v>2007</v>
      </c>
      <c r="D914" s="20">
        <f t="shared" si="55"/>
        <v>82007</v>
      </c>
      <c r="E914" s="20">
        <v>1864.92</v>
      </c>
      <c r="F914" s="21">
        <f t="shared" si="56"/>
        <v>-1.9330225063191729E-2</v>
      </c>
    </row>
    <row r="915" spans="2:6" x14ac:dyDescent="0.35">
      <c r="B915" s="19">
        <v>39310</v>
      </c>
      <c r="C915" s="20">
        <f t="shared" si="54"/>
        <v>2007</v>
      </c>
      <c r="D915" s="20">
        <f t="shared" si="55"/>
        <v>82007</v>
      </c>
      <c r="E915" s="20">
        <v>1846.09</v>
      </c>
      <c r="F915" s="21">
        <f t="shared" si="56"/>
        <v>-1.0148267778325597E-2</v>
      </c>
    </row>
    <row r="916" spans="2:6" x14ac:dyDescent="0.35">
      <c r="B916" s="19">
        <v>39311</v>
      </c>
      <c r="C916" s="20">
        <f t="shared" si="54"/>
        <v>2007</v>
      </c>
      <c r="D916" s="20">
        <f t="shared" si="55"/>
        <v>82007</v>
      </c>
      <c r="E916" s="20">
        <v>1888.78</v>
      </c>
      <c r="F916" s="21">
        <f t="shared" si="56"/>
        <v>2.2861229044459377E-2</v>
      </c>
    </row>
    <row r="917" spans="2:6" x14ac:dyDescent="0.35">
      <c r="B917" s="19">
        <v>39314</v>
      </c>
      <c r="C917" s="20">
        <f t="shared" si="54"/>
        <v>2007</v>
      </c>
      <c r="D917" s="20">
        <f t="shared" si="55"/>
        <v>82007</v>
      </c>
      <c r="E917" s="20">
        <v>1893.05</v>
      </c>
      <c r="F917" s="21">
        <f t="shared" si="56"/>
        <v>2.2581669797464982E-3</v>
      </c>
    </row>
    <row r="918" spans="2:6" x14ac:dyDescent="0.35">
      <c r="B918" s="19">
        <v>39315</v>
      </c>
      <c r="C918" s="20">
        <f t="shared" si="54"/>
        <v>2007</v>
      </c>
      <c r="D918" s="20">
        <f t="shared" si="55"/>
        <v>82007</v>
      </c>
      <c r="E918" s="20">
        <v>1910.99</v>
      </c>
      <c r="F918" s="21">
        <f t="shared" si="56"/>
        <v>9.4321474028047133E-3</v>
      </c>
    </row>
    <row r="919" spans="2:6" x14ac:dyDescent="0.35">
      <c r="B919" s="19">
        <v>39316</v>
      </c>
      <c r="C919" s="20">
        <f t="shared" si="54"/>
        <v>2007</v>
      </c>
      <c r="D919" s="20">
        <f t="shared" si="55"/>
        <v>82007</v>
      </c>
      <c r="E919" s="20">
        <v>1936.77</v>
      </c>
      <c r="F919" s="21">
        <f t="shared" si="56"/>
        <v>1.3400204672517532E-2</v>
      </c>
    </row>
    <row r="920" spans="2:6" x14ac:dyDescent="0.35">
      <c r="B920" s="19">
        <v>39317</v>
      </c>
      <c r="C920" s="20">
        <f t="shared" si="54"/>
        <v>2007</v>
      </c>
      <c r="D920" s="20">
        <f t="shared" si="55"/>
        <v>82007</v>
      </c>
      <c r="E920" s="20">
        <v>1931.88</v>
      </c>
      <c r="F920" s="21">
        <f t="shared" si="56"/>
        <v>-2.5280149945200812E-3</v>
      </c>
    </row>
    <row r="921" spans="2:6" x14ac:dyDescent="0.35">
      <c r="B921" s="19">
        <v>39318</v>
      </c>
      <c r="C921" s="20">
        <f t="shared" si="54"/>
        <v>2007</v>
      </c>
      <c r="D921" s="20">
        <f t="shared" si="55"/>
        <v>82007</v>
      </c>
      <c r="E921" s="20">
        <v>1961.38</v>
      </c>
      <c r="F921" s="21">
        <f t="shared" si="56"/>
        <v>1.5154685065823556E-2</v>
      </c>
    </row>
    <row r="922" spans="2:6" x14ac:dyDescent="0.35">
      <c r="B922" s="19">
        <v>39321</v>
      </c>
      <c r="C922" s="20">
        <f t="shared" si="54"/>
        <v>2007</v>
      </c>
      <c r="D922" s="20">
        <f t="shared" si="55"/>
        <v>82007</v>
      </c>
      <c r="E922" s="20">
        <v>1947.49</v>
      </c>
      <c r="F922" s="21">
        <f t="shared" si="56"/>
        <v>-7.10694316449663E-3</v>
      </c>
    </row>
    <row r="923" spans="2:6" x14ac:dyDescent="0.35">
      <c r="B923" s="19">
        <v>39322</v>
      </c>
      <c r="C923" s="20">
        <f t="shared" si="54"/>
        <v>2007</v>
      </c>
      <c r="D923" s="20">
        <f t="shared" si="55"/>
        <v>82007</v>
      </c>
      <c r="E923" s="20">
        <v>1899.24</v>
      </c>
      <c r="F923" s="21">
        <f t="shared" si="56"/>
        <v>-2.5087557810338192E-2</v>
      </c>
    </row>
    <row r="924" spans="2:6" x14ac:dyDescent="0.35">
      <c r="B924" s="19">
        <v>39323</v>
      </c>
      <c r="C924" s="20">
        <f t="shared" si="54"/>
        <v>2007</v>
      </c>
      <c r="D924" s="20">
        <f t="shared" si="55"/>
        <v>82007</v>
      </c>
      <c r="E924" s="20">
        <v>1954.85</v>
      </c>
      <c r="F924" s="21">
        <f t="shared" si="56"/>
        <v>2.8859657999946577E-2</v>
      </c>
    </row>
    <row r="925" spans="2:6" x14ac:dyDescent="0.35">
      <c r="B925" s="19">
        <v>39324</v>
      </c>
      <c r="C925" s="20">
        <f t="shared" si="54"/>
        <v>2007</v>
      </c>
      <c r="D925" s="20">
        <f t="shared" si="55"/>
        <v>82007</v>
      </c>
      <c r="E925" s="20">
        <v>1963.75</v>
      </c>
      <c r="F925" s="21">
        <f t="shared" si="56"/>
        <v>4.5424464366921637E-3</v>
      </c>
    </row>
    <row r="926" spans="2:6" x14ac:dyDescent="0.35">
      <c r="B926" s="19">
        <v>39325</v>
      </c>
      <c r="C926" s="20">
        <f t="shared" si="54"/>
        <v>2007</v>
      </c>
      <c r="D926" s="20">
        <f t="shared" si="55"/>
        <v>82007</v>
      </c>
      <c r="E926" s="20">
        <v>1988.73</v>
      </c>
      <c r="F926" s="21">
        <f t="shared" si="56"/>
        <v>1.2640333463401951E-2</v>
      </c>
    </row>
    <row r="927" spans="2:6" x14ac:dyDescent="0.35">
      <c r="B927" s="19">
        <v>39329</v>
      </c>
      <c r="C927" s="20">
        <f t="shared" si="54"/>
        <v>2007</v>
      </c>
      <c r="D927" s="20">
        <f t="shared" si="55"/>
        <v>92007</v>
      </c>
      <c r="E927" s="20">
        <v>2020.51</v>
      </c>
      <c r="F927" s="21">
        <f t="shared" si="56"/>
        <v>1.5853710743030443E-2</v>
      </c>
    </row>
    <row r="928" spans="2:6" x14ac:dyDescent="0.35">
      <c r="B928" s="19">
        <v>39330</v>
      </c>
      <c r="C928" s="20">
        <f t="shared" si="54"/>
        <v>2007</v>
      </c>
      <c r="D928" s="20">
        <f t="shared" si="55"/>
        <v>92007</v>
      </c>
      <c r="E928" s="20">
        <v>1994.38</v>
      </c>
      <c r="F928" s="21">
        <f t="shared" si="56"/>
        <v>-1.3016729695816971E-2</v>
      </c>
    </row>
    <row r="929" spans="2:6" x14ac:dyDescent="0.35">
      <c r="B929" s="19">
        <v>39331</v>
      </c>
      <c r="C929" s="20">
        <f t="shared" si="54"/>
        <v>2007</v>
      </c>
      <c r="D929" s="20">
        <f t="shared" si="55"/>
        <v>92007</v>
      </c>
      <c r="E929" s="20">
        <v>1998.67</v>
      </c>
      <c r="F929" s="21">
        <f t="shared" si="56"/>
        <v>2.1487342510604929E-3</v>
      </c>
    </row>
    <row r="930" spans="2:6" x14ac:dyDescent="0.35">
      <c r="B930" s="19">
        <v>39332</v>
      </c>
      <c r="C930" s="20">
        <f t="shared" si="54"/>
        <v>2007</v>
      </c>
      <c r="D930" s="20">
        <f t="shared" si="55"/>
        <v>92007</v>
      </c>
      <c r="E930" s="20">
        <v>1958.35</v>
      </c>
      <c r="F930" s="21">
        <f t="shared" si="56"/>
        <v>-2.0379677385174357E-2</v>
      </c>
    </row>
    <row r="931" spans="2:6" x14ac:dyDescent="0.35">
      <c r="B931" s="19">
        <v>39335</v>
      </c>
      <c r="C931" s="20">
        <f t="shared" si="54"/>
        <v>2007</v>
      </c>
      <c r="D931" s="20">
        <f t="shared" si="55"/>
        <v>92007</v>
      </c>
      <c r="E931" s="20">
        <v>1960.2</v>
      </c>
      <c r="F931" s="21">
        <f t="shared" si="56"/>
        <v>9.4422688874704053E-4</v>
      </c>
    </row>
    <row r="932" spans="2:6" x14ac:dyDescent="0.35">
      <c r="B932" s="19">
        <v>39336</v>
      </c>
      <c r="C932" s="20">
        <f t="shared" si="54"/>
        <v>2007</v>
      </c>
      <c r="D932" s="20">
        <f t="shared" si="55"/>
        <v>92007</v>
      </c>
      <c r="E932" s="20">
        <v>1988.98</v>
      </c>
      <c r="F932" s="21">
        <f t="shared" si="56"/>
        <v>1.4575435664164754E-2</v>
      </c>
    </row>
    <row r="933" spans="2:6" x14ac:dyDescent="0.35">
      <c r="B933" s="19">
        <v>39337</v>
      </c>
      <c r="C933" s="20">
        <f t="shared" si="54"/>
        <v>2007</v>
      </c>
      <c r="D933" s="20">
        <f t="shared" si="55"/>
        <v>92007</v>
      </c>
      <c r="E933" s="20">
        <v>1988.96</v>
      </c>
      <c r="F933" s="21">
        <f t="shared" si="56"/>
        <v>-1.0055455839020287E-5</v>
      </c>
    </row>
    <row r="934" spans="2:6" x14ac:dyDescent="0.35">
      <c r="B934" s="19">
        <v>39338</v>
      </c>
      <c r="C934" s="20">
        <f t="shared" si="54"/>
        <v>2007</v>
      </c>
      <c r="D934" s="20">
        <f t="shared" si="55"/>
        <v>92007</v>
      </c>
      <c r="E934" s="20">
        <v>1998.63</v>
      </c>
      <c r="F934" s="21">
        <f t="shared" si="56"/>
        <v>4.8500567789822565E-3</v>
      </c>
    </row>
    <row r="935" spans="2:6" x14ac:dyDescent="0.35">
      <c r="B935" s="19">
        <v>39339</v>
      </c>
      <c r="C935" s="20">
        <f t="shared" si="54"/>
        <v>2007</v>
      </c>
      <c r="D935" s="20">
        <f t="shared" si="55"/>
        <v>92007</v>
      </c>
      <c r="E935" s="20">
        <v>2000.82</v>
      </c>
      <c r="F935" s="21">
        <f t="shared" si="56"/>
        <v>1.0951506926613816E-3</v>
      </c>
    </row>
    <row r="936" spans="2:6" x14ac:dyDescent="0.35">
      <c r="B936" s="19">
        <v>39342</v>
      </c>
      <c r="C936" s="20">
        <f t="shared" si="54"/>
        <v>2007</v>
      </c>
      <c r="D936" s="20">
        <f t="shared" si="55"/>
        <v>92007</v>
      </c>
      <c r="E936" s="20">
        <v>1983.08</v>
      </c>
      <c r="F936" s="21">
        <f t="shared" si="56"/>
        <v>-8.9059048942308743E-3</v>
      </c>
    </row>
    <row r="937" spans="2:6" x14ac:dyDescent="0.35">
      <c r="B937" s="19">
        <v>39343</v>
      </c>
      <c r="C937" s="20">
        <f t="shared" si="54"/>
        <v>2007</v>
      </c>
      <c r="D937" s="20">
        <f t="shared" si="55"/>
        <v>92007</v>
      </c>
      <c r="E937" s="20">
        <v>2035.37</v>
      </c>
      <c r="F937" s="21">
        <f t="shared" si="56"/>
        <v>2.6026428910773093E-2</v>
      </c>
    </row>
    <row r="938" spans="2:6" x14ac:dyDescent="0.35">
      <c r="B938" s="19">
        <v>39344</v>
      </c>
      <c r="C938" s="20">
        <f t="shared" si="54"/>
        <v>2007</v>
      </c>
      <c r="D938" s="20">
        <f t="shared" si="55"/>
        <v>92007</v>
      </c>
      <c r="E938" s="20">
        <v>2041.36</v>
      </c>
      <c r="F938" s="21">
        <f t="shared" si="56"/>
        <v>2.9386318498315469E-3</v>
      </c>
    </row>
    <row r="939" spans="2:6" x14ac:dyDescent="0.35">
      <c r="B939" s="19">
        <v>39345</v>
      </c>
      <c r="C939" s="20">
        <f t="shared" si="54"/>
        <v>2007</v>
      </c>
      <c r="D939" s="20">
        <f t="shared" si="55"/>
        <v>92007</v>
      </c>
      <c r="E939" s="20">
        <v>2032.61</v>
      </c>
      <c r="F939" s="21">
        <f t="shared" si="56"/>
        <v>-4.2955708827152189E-3</v>
      </c>
    </row>
    <row r="940" spans="2:6" x14ac:dyDescent="0.35">
      <c r="B940" s="19">
        <v>39346</v>
      </c>
      <c r="C940" s="20">
        <f t="shared" si="54"/>
        <v>2007</v>
      </c>
      <c r="D940" s="20">
        <f t="shared" si="55"/>
        <v>92007</v>
      </c>
      <c r="E940" s="20">
        <v>2049.48</v>
      </c>
      <c r="F940" s="21">
        <f t="shared" si="56"/>
        <v>8.2654209203931062E-3</v>
      </c>
    </row>
    <row r="941" spans="2:6" x14ac:dyDescent="0.35">
      <c r="B941" s="19">
        <v>39349</v>
      </c>
      <c r="C941" s="20">
        <f t="shared" si="54"/>
        <v>2007</v>
      </c>
      <c r="D941" s="20">
        <f t="shared" si="55"/>
        <v>92007</v>
      </c>
      <c r="E941" s="20">
        <v>2057.25</v>
      </c>
      <c r="F941" s="21">
        <f t="shared" si="56"/>
        <v>3.7840370667216795E-3</v>
      </c>
    </row>
    <row r="942" spans="2:6" x14ac:dyDescent="0.35">
      <c r="B942" s="19">
        <v>39350</v>
      </c>
      <c r="C942" s="20">
        <f t="shared" si="54"/>
        <v>2007</v>
      </c>
      <c r="D942" s="20">
        <f t="shared" si="55"/>
        <v>92007</v>
      </c>
      <c r="E942" s="20">
        <v>2076.83</v>
      </c>
      <c r="F942" s="21">
        <f t="shared" si="56"/>
        <v>9.4725532200784016E-3</v>
      </c>
    </row>
    <row r="943" spans="2:6" x14ac:dyDescent="0.35">
      <c r="B943" s="19">
        <v>39351</v>
      </c>
      <c r="C943" s="20">
        <f t="shared" si="54"/>
        <v>2007</v>
      </c>
      <c r="D943" s="20">
        <f t="shared" si="55"/>
        <v>92007</v>
      </c>
      <c r="E943" s="20">
        <v>2088.38</v>
      </c>
      <c r="F943" s="21">
        <f t="shared" si="56"/>
        <v>5.545953075197097E-3</v>
      </c>
    </row>
    <row r="944" spans="2:6" x14ac:dyDescent="0.35">
      <c r="B944" s="19">
        <v>39352</v>
      </c>
      <c r="C944" s="20">
        <f t="shared" si="54"/>
        <v>2007</v>
      </c>
      <c r="D944" s="20">
        <f t="shared" si="55"/>
        <v>92007</v>
      </c>
      <c r="E944" s="20">
        <v>2096.39</v>
      </c>
      <c r="F944" s="21">
        <f t="shared" si="56"/>
        <v>3.8281720534910262E-3</v>
      </c>
    </row>
    <row r="945" spans="2:6" x14ac:dyDescent="0.35">
      <c r="B945" s="19">
        <v>39353</v>
      </c>
      <c r="C945" s="20">
        <f t="shared" si="54"/>
        <v>2007</v>
      </c>
      <c r="D945" s="20">
        <f t="shared" si="55"/>
        <v>92007</v>
      </c>
      <c r="E945" s="20">
        <v>2091.11</v>
      </c>
      <c r="F945" s="21">
        <f t="shared" si="56"/>
        <v>-2.5217923812067815E-3</v>
      </c>
    </row>
    <row r="946" spans="2:6" x14ac:dyDescent="0.35">
      <c r="B946" s="19">
        <v>39356</v>
      </c>
      <c r="C946" s="20">
        <f t="shared" si="54"/>
        <v>2007</v>
      </c>
      <c r="D946" s="20">
        <f t="shared" si="55"/>
        <v>102007</v>
      </c>
      <c r="E946" s="20">
        <v>2116.9699999999998</v>
      </c>
      <c r="F946" s="21">
        <f t="shared" si="56"/>
        <v>1.2290795584379956E-2</v>
      </c>
    </row>
    <row r="947" spans="2:6" x14ac:dyDescent="0.35">
      <c r="B947" s="19">
        <v>39357</v>
      </c>
      <c r="C947" s="20">
        <f t="shared" si="54"/>
        <v>2007</v>
      </c>
      <c r="D947" s="20">
        <f t="shared" si="55"/>
        <v>102007</v>
      </c>
      <c r="E947" s="20">
        <v>2115.89</v>
      </c>
      <c r="F947" s="21">
        <f t="shared" si="56"/>
        <v>-5.102932879593818E-4</v>
      </c>
    </row>
    <row r="948" spans="2:6" x14ac:dyDescent="0.35">
      <c r="B948" s="19">
        <v>39358</v>
      </c>
      <c r="C948" s="20">
        <f t="shared" si="54"/>
        <v>2007</v>
      </c>
      <c r="D948" s="20">
        <f t="shared" si="55"/>
        <v>102007</v>
      </c>
      <c r="E948" s="20">
        <v>2103.0100000000002</v>
      </c>
      <c r="F948" s="21">
        <f t="shared" si="56"/>
        <v>-6.1058759466632445E-3</v>
      </c>
    </row>
    <row r="949" spans="2:6" x14ac:dyDescent="0.35">
      <c r="B949" s="19">
        <v>39359</v>
      </c>
      <c r="C949" s="20">
        <f t="shared" si="54"/>
        <v>2007</v>
      </c>
      <c r="D949" s="20">
        <f t="shared" si="55"/>
        <v>102007</v>
      </c>
      <c r="E949" s="20">
        <v>2105.56</v>
      </c>
      <c r="F949" s="21">
        <f t="shared" si="56"/>
        <v>1.2118131869277111E-3</v>
      </c>
    </row>
    <row r="950" spans="2:6" x14ac:dyDescent="0.35">
      <c r="B950" s="19">
        <v>39360</v>
      </c>
      <c r="C950" s="20">
        <f t="shared" si="54"/>
        <v>2007</v>
      </c>
      <c r="D950" s="20">
        <f t="shared" si="55"/>
        <v>102007</v>
      </c>
      <c r="E950" s="20">
        <v>2149.67</v>
      </c>
      <c r="F950" s="21">
        <f t="shared" si="56"/>
        <v>2.0732876979002661E-2</v>
      </c>
    </row>
    <row r="951" spans="2:6" x14ac:dyDescent="0.35">
      <c r="B951" s="19">
        <v>39363</v>
      </c>
      <c r="C951" s="20">
        <f t="shared" si="54"/>
        <v>2007</v>
      </c>
      <c r="D951" s="20">
        <f t="shared" si="55"/>
        <v>102007</v>
      </c>
      <c r="E951" s="20">
        <v>2163.2600000000002</v>
      </c>
      <c r="F951" s="21">
        <f t="shared" si="56"/>
        <v>6.3020011813109209E-3</v>
      </c>
    </row>
    <row r="952" spans="2:6" x14ac:dyDescent="0.35">
      <c r="B952" s="19">
        <v>39364</v>
      </c>
      <c r="C952" s="20">
        <f t="shared" si="54"/>
        <v>2007</v>
      </c>
      <c r="D952" s="20">
        <f t="shared" si="55"/>
        <v>102007</v>
      </c>
      <c r="E952" s="20">
        <v>2171.21</v>
      </c>
      <c r="F952" s="21">
        <f t="shared" si="56"/>
        <v>3.668272667591033E-3</v>
      </c>
    </row>
    <row r="953" spans="2:6" x14ac:dyDescent="0.35">
      <c r="B953" s="19">
        <v>39365</v>
      </c>
      <c r="C953" s="20">
        <f t="shared" si="54"/>
        <v>2007</v>
      </c>
      <c r="D953" s="20">
        <f t="shared" si="55"/>
        <v>102007</v>
      </c>
      <c r="E953" s="20">
        <v>2176.98</v>
      </c>
      <c r="F953" s="21">
        <f t="shared" si="56"/>
        <v>2.6539794198507244E-3</v>
      </c>
    </row>
    <row r="954" spans="2:6" x14ac:dyDescent="0.35">
      <c r="B954" s="19">
        <v>39366</v>
      </c>
      <c r="C954" s="20">
        <f t="shared" si="54"/>
        <v>2007</v>
      </c>
      <c r="D954" s="20">
        <f t="shared" si="55"/>
        <v>102007</v>
      </c>
      <c r="E954" s="20">
        <v>2140.92</v>
      </c>
      <c r="F954" s="21">
        <f t="shared" si="56"/>
        <v>-1.6702952063210201E-2</v>
      </c>
    </row>
    <row r="955" spans="2:6" x14ac:dyDescent="0.35">
      <c r="B955" s="19">
        <v>39367</v>
      </c>
      <c r="C955" s="20">
        <f t="shared" si="54"/>
        <v>2007</v>
      </c>
      <c r="D955" s="20">
        <f t="shared" si="55"/>
        <v>102007</v>
      </c>
      <c r="E955" s="20">
        <v>2177.9899999999998</v>
      </c>
      <c r="F955" s="21">
        <f t="shared" si="56"/>
        <v>1.7166789939525261E-2</v>
      </c>
    </row>
    <row r="956" spans="2:6" x14ac:dyDescent="0.35">
      <c r="B956" s="19">
        <v>39370</v>
      </c>
      <c r="C956" s="20">
        <f t="shared" si="54"/>
        <v>2007</v>
      </c>
      <c r="D956" s="20">
        <f t="shared" si="55"/>
        <v>102007</v>
      </c>
      <c r="E956" s="20">
        <v>2158.92</v>
      </c>
      <c r="F956" s="21">
        <f t="shared" si="56"/>
        <v>-8.7943364776091413E-3</v>
      </c>
    </row>
    <row r="957" spans="2:6" x14ac:dyDescent="0.35">
      <c r="B957" s="19">
        <v>39371</v>
      </c>
      <c r="C957" s="20">
        <f t="shared" si="54"/>
        <v>2007</v>
      </c>
      <c r="D957" s="20">
        <f t="shared" si="55"/>
        <v>102007</v>
      </c>
      <c r="E957" s="20">
        <v>2151.14</v>
      </c>
      <c r="F957" s="21">
        <f t="shared" si="56"/>
        <v>-3.6101624802920714E-3</v>
      </c>
    </row>
    <row r="958" spans="2:6" x14ac:dyDescent="0.35">
      <c r="B958" s="19">
        <v>39372</v>
      </c>
      <c r="C958" s="20">
        <f t="shared" si="54"/>
        <v>2007</v>
      </c>
      <c r="D958" s="20">
        <f t="shared" si="55"/>
        <v>102007</v>
      </c>
      <c r="E958" s="20">
        <v>2179.14</v>
      </c>
      <c r="F958" s="21">
        <f t="shared" si="56"/>
        <v>1.2932369380268125E-2</v>
      </c>
    </row>
    <row r="959" spans="2:6" x14ac:dyDescent="0.35">
      <c r="B959" s="19">
        <v>39373</v>
      </c>
      <c r="C959" s="20">
        <f t="shared" si="54"/>
        <v>2007</v>
      </c>
      <c r="D959" s="20">
        <f t="shared" si="55"/>
        <v>102007</v>
      </c>
      <c r="E959" s="20">
        <v>2187.52</v>
      </c>
      <c r="F959" s="21">
        <f t="shared" si="56"/>
        <v>3.83817851061215E-3</v>
      </c>
    </row>
    <row r="960" spans="2:6" x14ac:dyDescent="0.35">
      <c r="B960" s="19">
        <v>39374</v>
      </c>
      <c r="C960" s="20">
        <f t="shared" si="54"/>
        <v>2007</v>
      </c>
      <c r="D960" s="20">
        <f t="shared" si="55"/>
        <v>102007</v>
      </c>
      <c r="E960" s="20">
        <v>2131.08</v>
      </c>
      <c r="F960" s="21">
        <f t="shared" si="56"/>
        <v>-2.6139588592612648E-2</v>
      </c>
    </row>
    <row r="961" spans="2:6" x14ac:dyDescent="0.35">
      <c r="B961" s="19">
        <v>39377</v>
      </c>
      <c r="C961" s="20">
        <f t="shared" si="54"/>
        <v>2007</v>
      </c>
      <c r="D961" s="20">
        <f t="shared" si="55"/>
        <v>102007</v>
      </c>
      <c r="E961" s="20">
        <v>2157.4499999999998</v>
      </c>
      <c r="F961" s="21">
        <f t="shared" si="56"/>
        <v>1.2298075263503822E-2</v>
      </c>
    </row>
    <row r="962" spans="2:6" x14ac:dyDescent="0.35">
      <c r="B962" s="19">
        <v>39378</v>
      </c>
      <c r="C962" s="20">
        <f t="shared" si="54"/>
        <v>2007</v>
      </c>
      <c r="D962" s="20">
        <f t="shared" si="55"/>
        <v>102007</v>
      </c>
      <c r="E962" s="20">
        <v>2205.1799999999998</v>
      </c>
      <c r="F962" s="21">
        <f t="shared" si="56"/>
        <v>2.1882169484235933E-2</v>
      </c>
    </row>
    <row r="963" spans="2:6" x14ac:dyDescent="0.35">
      <c r="B963" s="19">
        <v>39379</v>
      </c>
      <c r="C963" s="20">
        <f t="shared" ref="C963:C1026" si="57">+YEAR(B963)</f>
        <v>2007</v>
      </c>
      <c r="D963" s="20">
        <f t="shared" ref="D963:D1026" si="58">+MONTH(B963)*10000+YEAR(B963)</f>
        <v>102007</v>
      </c>
      <c r="E963" s="20">
        <v>2188.59</v>
      </c>
      <c r="F963" s="21">
        <f t="shared" si="56"/>
        <v>-7.5516373592909121E-3</v>
      </c>
    </row>
    <row r="964" spans="2:6" x14ac:dyDescent="0.35">
      <c r="B964" s="19">
        <v>39380</v>
      </c>
      <c r="C964" s="20">
        <f t="shared" si="57"/>
        <v>2007</v>
      </c>
      <c r="D964" s="20">
        <f t="shared" si="58"/>
        <v>102007</v>
      </c>
      <c r="E964" s="20">
        <v>2161.52</v>
      </c>
      <c r="F964" s="21">
        <f t="shared" si="56"/>
        <v>-1.2445822944393285E-2</v>
      </c>
    </row>
    <row r="965" spans="2:6" x14ac:dyDescent="0.35">
      <c r="B965" s="19">
        <v>39381</v>
      </c>
      <c r="C965" s="20">
        <f t="shared" si="57"/>
        <v>2007</v>
      </c>
      <c r="D965" s="20">
        <f t="shared" si="58"/>
        <v>102007</v>
      </c>
      <c r="E965" s="20">
        <v>2194.59</v>
      </c>
      <c r="F965" s="21">
        <f t="shared" ref="F965:F1028" si="59">LN(E965/E964)</f>
        <v>1.518356300873475E-2</v>
      </c>
    </row>
    <row r="966" spans="2:6" x14ac:dyDescent="0.35">
      <c r="B966" s="19">
        <v>39384</v>
      </c>
      <c r="C966" s="20">
        <f t="shared" si="57"/>
        <v>2007</v>
      </c>
      <c r="D966" s="20">
        <f t="shared" si="58"/>
        <v>102007</v>
      </c>
      <c r="E966" s="20">
        <v>2203.42</v>
      </c>
      <c r="F966" s="21">
        <f t="shared" si="59"/>
        <v>4.0154578386592402E-3</v>
      </c>
    </row>
    <row r="967" spans="2:6" x14ac:dyDescent="0.35">
      <c r="B967" s="19">
        <v>39385</v>
      </c>
      <c r="C967" s="20">
        <f t="shared" si="57"/>
        <v>2007</v>
      </c>
      <c r="D967" s="20">
        <f t="shared" si="58"/>
        <v>102007</v>
      </c>
      <c r="E967" s="20">
        <v>2207.61</v>
      </c>
      <c r="F967" s="21">
        <f t="shared" si="59"/>
        <v>1.8997836152574792E-3</v>
      </c>
    </row>
    <row r="968" spans="2:6" x14ac:dyDescent="0.35">
      <c r="B968" s="19">
        <v>39386</v>
      </c>
      <c r="C968" s="20">
        <f t="shared" si="57"/>
        <v>2007</v>
      </c>
      <c r="D968" s="20">
        <f t="shared" si="58"/>
        <v>102007</v>
      </c>
      <c r="E968" s="20">
        <v>2238.98</v>
      </c>
      <c r="F968" s="21">
        <f t="shared" si="59"/>
        <v>1.4109922638470147E-2</v>
      </c>
    </row>
    <row r="969" spans="2:6" x14ac:dyDescent="0.35">
      <c r="B969" s="19">
        <v>39387</v>
      </c>
      <c r="C969" s="20">
        <f t="shared" si="57"/>
        <v>2007</v>
      </c>
      <c r="D969" s="20">
        <f t="shared" si="58"/>
        <v>112007</v>
      </c>
      <c r="E969" s="20">
        <v>2197.0700000000002</v>
      </c>
      <c r="F969" s="21">
        <f t="shared" si="59"/>
        <v>-1.8895750493146925E-2</v>
      </c>
    </row>
    <row r="970" spans="2:6" x14ac:dyDescent="0.35">
      <c r="B970" s="19">
        <v>39388</v>
      </c>
      <c r="C970" s="20">
        <f t="shared" si="57"/>
        <v>2007</v>
      </c>
      <c r="D970" s="20">
        <f t="shared" si="58"/>
        <v>112007</v>
      </c>
      <c r="E970" s="20">
        <v>2213.86</v>
      </c>
      <c r="F970" s="21">
        <f t="shared" si="59"/>
        <v>7.6129437970236628E-3</v>
      </c>
    </row>
    <row r="971" spans="2:6" x14ac:dyDescent="0.35">
      <c r="B971" s="19">
        <v>39391</v>
      </c>
      <c r="C971" s="20">
        <f t="shared" si="57"/>
        <v>2007</v>
      </c>
      <c r="D971" s="20">
        <f t="shared" si="58"/>
        <v>112007</v>
      </c>
      <c r="E971" s="20">
        <v>2200.48</v>
      </c>
      <c r="F971" s="21">
        <f t="shared" si="59"/>
        <v>-6.0620799371600776E-3</v>
      </c>
    </row>
    <row r="972" spans="2:6" x14ac:dyDescent="0.35">
      <c r="B972" s="19">
        <v>39392</v>
      </c>
      <c r="C972" s="20">
        <f t="shared" si="57"/>
        <v>2007</v>
      </c>
      <c r="D972" s="20">
        <f t="shared" si="58"/>
        <v>112007</v>
      </c>
      <c r="E972" s="20">
        <v>2223.9699999999998</v>
      </c>
      <c r="F972" s="21">
        <f t="shared" si="59"/>
        <v>1.0618368704461992E-2</v>
      </c>
    </row>
    <row r="973" spans="2:6" x14ac:dyDescent="0.35">
      <c r="B973" s="19">
        <v>39393</v>
      </c>
      <c r="C973" s="20">
        <f t="shared" si="57"/>
        <v>2007</v>
      </c>
      <c r="D973" s="20">
        <f t="shared" si="58"/>
        <v>112007</v>
      </c>
      <c r="E973" s="20">
        <v>2169.4299999999998</v>
      </c>
      <c r="F973" s="21">
        <f t="shared" si="59"/>
        <v>-2.4829426851959636E-2</v>
      </c>
    </row>
    <row r="974" spans="2:6" x14ac:dyDescent="0.35">
      <c r="B974" s="19">
        <v>39394</v>
      </c>
      <c r="C974" s="20">
        <f t="shared" si="57"/>
        <v>2007</v>
      </c>
      <c r="D974" s="20">
        <f t="shared" si="58"/>
        <v>112007</v>
      </c>
      <c r="E974" s="20">
        <v>2106.16</v>
      </c>
      <c r="F974" s="21">
        <f t="shared" si="59"/>
        <v>-2.9598076001505793E-2</v>
      </c>
    </row>
    <row r="975" spans="2:6" x14ac:dyDescent="0.35">
      <c r="B975" s="19">
        <v>39395</v>
      </c>
      <c r="C975" s="20">
        <f t="shared" si="57"/>
        <v>2007</v>
      </c>
      <c r="D975" s="20">
        <f t="shared" si="58"/>
        <v>112007</v>
      </c>
      <c r="E975" s="20">
        <v>2034.3</v>
      </c>
      <c r="F975" s="21">
        <f t="shared" si="59"/>
        <v>-3.4714604859488074E-2</v>
      </c>
    </row>
    <row r="976" spans="2:6" x14ac:dyDescent="0.35">
      <c r="B976" s="19">
        <v>39398</v>
      </c>
      <c r="C976" s="20">
        <f t="shared" si="57"/>
        <v>2007</v>
      </c>
      <c r="D976" s="20">
        <f t="shared" si="58"/>
        <v>112007</v>
      </c>
      <c r="E976" s="20">
        <v>1982.16</v>
      </c>
      <c r="F976" s="21">
        <f t="shared" si="59"/>
        <v>-2.5964620187334773E-2</v>
      </c>
    </row>
    <row r="977" spans="2:6" x14ac:dyDescent="0.35">
      <c r="B977" s="19">
        <v>39399</v>
      </c>
      <c r="C977" s="20">
        <f t="shared" si="57"/>
        <v>2007</v>
      </c>
      <c r="D977" s="20">
        <f t="shared" si="58"/>
        <v>112007</v>
      </c>
      <c r="E977" s="20">
        <v>2066.08</v>
      </c>
      <c r="F977" s="21">
        <f t="shared" si="59"/>
        <v>4.1465932927770122E-2</v>
      </c>
    </row>
    <row r="978" spans="2:6" x14ac:dyDescent="0.35">
      <c r="B978" s="19">
        <v>39400</v>
      </c>
      <c r="C978" s="20">
        <f t="shared" si="57"/>
        <v>2007</v>
      </c>
      <c r="D978" s="20">
        <f t="shared" si="58"/>
        <v>112007</v>
      </c>
      <c r="E978" s="20">
        <v>2038.05</v>
      </c>
      <c r="F978" s="21">
        <f t="shared" si="59"/>
        <v>-1.3659623759899233E-2</v>
      </c>
    </row>
    <row r="979" spans="2:6" x14ac:dyDescent="0.35">
      <c r="B979" s="19">
        <v>39401</v>
      </c>
      <c r="C979" s="20">
        <f t="shared" si="57"/>
        <v>2007</v>
      </c>
      <c r="D979" s="20">
        <f t="shared" si="58"/>
        <v>112007</v>
      </c>
      <c r="E979" s="20">
        <v>2024.03</v>
      </c>
      <c r="F979" s="21">
        <f t="shared" si="59"/>
        <v>-6.9028949065454556E-3</v>
      </c>
    </row>
    <row r="980" spans="2:6" x14ac:dyDescent="0.35">
      <c r="B980" s="19">
        <v>39402</v>
      </c>
      <c r="C980" s="20">
        <f t="shared" si="57"/>
        <v>2007</v>
      </c>
      <c r="D980" s="20">
        <f t="shared" si="58"/>
        <v>112007</v>
      </c>
      <c r="E980" s="20">
        <v>2048.62</v>
      </c>
      <c r="F980" s="21">
        <f t="shared" si="59"/>
        <v>1.2075822287696913E-2</v>
      </c>
    </row>
    <row r="981" spans="2:6" x14ac:dyDescent="0.35">
      <c r="B981" s="19">
        <v>39405</v>
      </c>
      <c r="C981" s="20">
        <f t="shared" si="57"/>
        <v>2007</v>
      </c>
      <c r="D981" s="20">
        <f t="shared" si="58"/>
        <v>112007</v>
      </c>
      <c r="E981" s="20">
        <v>2021.14</v>
      </c>
      <c r="F981" s="21">
        <f t="shared" si="59"/>
        <v>-1.3504687077902698E-2</v>
      </c>
    </row>
    <row r="982" spans="2:6" x14ac:dyDescent="0.35">
      <c r="B982" s="19">
        <v>39406</v>
      </c>
      <c r="C982" s="20">
        <f t="shared" si="57"/>
        <v>2007</v>
      </c>
      <c r="D982" s="20">
        <f t="shared" si="58"/>
        <v>112007</v>
      </c>
      <c r="E982" s="20">
        <v>2029.94</v>
      </c>
      <c r="F982" s="21">
        <f t="shared" si="59"/>
        <v>4.3445273070893053E-3</v>
      </c>
    </row>
    <row r="983" spans="2:6" x14ac:dyDescent="0.35">
      <c r="B983" s="19">
        <v>39407</v>
      </c>
      <c r="C983" s="20">
        <f t="shared" si="57"/>
        <v>2007</v>
      </c>
      <c r="D983" s="20">
        <f t="shared" si="58"/>
        <v>112007</v>
      </c>
      <c r="E983" s="20">
        <v>2006.38</v>
      </c>
      <c r="F983" s="21">
        <f t="shared" si="59"/>
        <v>-1.1674132661934006E-2</v>
      </c>
    </row>
    <row r="984" spans="2:6" x14ac:dyDescent="0.35">
      <c r="B984" s="19">
        <v>39409</v>
      </c>
      <c r="C984" s="20">
        <f t="shared" si="57"/>
        <v>2007</v>
      </c>
      <c r="D984" s="20">
        <f t="shared" si="58"/>
        <v>112007</v>
      </c>
      <c r="E984" s="20">
        <v>2028.9</v>
      </c>
      <c r="F984" s="21">
        <f t="shared" si="59"/>
        <v>1.1161670962157717E-2</v>
      </c>
    </row>
    <row r="985" spans="2:6" x14ac:dyDescent="0.35">
      <c r="B985" s="19">
        <v>39412</v>
      </c>
      <c r="C985" s="20">
        <f t="shared" si="57"/>
        <v>2007</v>
      </c>
      <c r="D985" s="20">
        <f t="shared" si="58"/>
        <v>112007</v>
      </c>
      <c r="E985" s="20">
        <v>1989.36</v>
      </c>
      <c r="F985" s="21">
        <f t="shared" si="59"/>
        <v>-1.9680795297623531E-2</v>
      </c>
    </row>
    <row r="986" spans="2:6" x14ac:dyDescent="0.35">
      <c r="B986" s="19">
        <v>39413</v>
      </c>
      <c r="C986" s="20">
        <f t="shared" si="57"/>
        <v>2007</v>
      </c>
      <c r="D986" s="20">
        <f t="shared" si="58"/>
        <v>112007</v>
      </c>
      <c r="E986" s="20">
        <v>2033.76</v>
      </c>
      <c r="F986" s="21">
        <f t="shared" si="59"/>
        <v>2.2073317594978381E-2</v>
      </c>
    </row>
    <row r="987" spans="2:6" x14ac:dyDescent="0.35">
      <c r="B987" s="19">
        <v>39414</v>
      </c>
      <c r="C987" s="20">
        <f t="shared" si="57"/>
        <v>2007</v>
      </c>
      <c r="D987" s="20">
        <f t="shared" si="58"/>
        <v>112007</v>
      </c>
      <c r="E987" s="20">
        <v>2095.39</v>
      </c>
      <c r="F987" s="21">
        <f t="shared" si="59"/>
        <v>2.9853397002618395E-2</v>
      </c>
    </row>
    <row r="988" spans="2:6" x14ac:dyDescent="0.35">
      <c r="B988" s="19">
        <v>39415</v>
      </c>
      <c r="C988" s="20">
        <f t="shared" si="57"/>
        <v>2007</v>
      </c>
      <c r="D988" s="20">
        <f t="shared" si="58"/>
        <v>112007</v>
      </c>
      <c r="E988" s="20">
        <v>2102.42</v>
      </c>
      <c r="F988" s="21">
        <f t="shared" si="59"/>
        <v>3.3493686336616064E-3</v>
      </c>
    </row>
    <row r="989" spans="2:6" x14ac:dyDescent="0.35">
      <c r="B989" s="19">
        <v>39416</v>
      </c>
      <c r="C989" s="20">
        <f t="shared" si="57"/>
        <v>2007</v>
      </c>
      <c r="D989" s="20">
        <f t="shared" si="58"/>
        <v>112007</v>
      </c>
      <c r="E989" s="20">
        <v>2089.1</v>
      </c>
      <c r="F989" s="21">
        <f t="shared" si="59"/>
        <v>-6.3557109776352771E-3</v>
      </c>
    </row>
    <row r="990" spans="2:6" x14ac:dyDescent="0.35">
      <c r="B990" s="19">
        <v>39419</v>
      </c>
      <c r="C990" s="20">
        <f t="shared" si="57"/>
        <v>2007</v>
      </c>
      <c r="D990" s="20">
        <f t="shared" si="58"/>
        <v>122007</v>
      </c>
      <c r="E990" s="20">
        <v>2067.4499999999998</v>
      </c>
      <c r="F990" s="21">
        <f t="shared" si="59"/>
        <v>-1.0417387396446183E-2</v>
      </c>
    </row>
    <row r="991" spans="2:6" x14ac:dyDescent="0.35">
      <c r="B991" s="19">
        <v>39420</v>
      </c>
      <c r="C991" s="20">
        <f t="shared" si="57"/>
        <v>2007</v>
      </c>
      <c r="D991" s="20">
        <f t="shared" si="58"/>
        <v>122007</v>
      </c>
      <c r="E991" s="20">
        <v>2059.06</v>
      </c>
      <c r="F991" s="21">
        <f t="shared" si="59"/>
        <v>-4.0663958459423079E-3</v>
      </c>
    </row>
    <row r="992" spans="2:6" x14ac:dyDescent="0.35">
      <c r="B992" s="19">
        <v>39421</v>
      </c>
      <c r="C992" s="20">
        <f t="shared" si="57"/>
        <v>2007</v>
      </c>
      <c r="D992" s="20">
        <f t="shared" si="58"/>
        <v>122007</v>
      </c>
      <c r="E992" s="20">
        <v>2099.31</v>
      </c>
      <c r="F992" s="21">
        <f t="shared" si="59"/>
        <v>1.9359151328908919E-2</v>
      </c>
    </row>
    <row r="993" spans="2:6" x14ac:dyDescent="0.35">
      <c r="B993" s="19">
        <v>39422</v>
      </c>
      <c r="C993" s="20">
        <f t="shared" si="57"/>
        <v>2007</v>
      </c>
      <c r="D993" s="20">
        <f t="shared" si="58"/>
        <v>122007</v>
      </c>
      <c r="E993" s="20">
        <v>2127.65</v>
      </c>
      <c r="F993" s="21">
        <f t="shared" si="59"/>
        <v>1.340936495852087E-2</v>
      </c>
    </row>
    <row r="994" spans="2:6" x14ac:dyDescent="0.35">
      <c r="B994" s="19">
        <v>39423</v>
      </c>
      <c r="C994" s="20">
        <f t="shared" si="57"/>
        <v>2007</v>
      </c>
      <c r="D994" s="20">
        <f t="shared" si="58"/>
        <v>122007</v>
      </c>
      <c r="E994" s="20">
        <v>2130</v>
      </c>
      <c r="F994" s="21">
        <f t="shared" si="59"/>
        <v>1.1038954534258853E-3</v>
      </c>
    </row>
    <row r="995" spans="2:6" x14ac:dyDescent="0.35">
      <c r="B995" s="19">
        <v>39426</v>
      </c>
      <c r="C995" s="20">
        <f t="shared" si="57"/>
        <v>2007</v>
      </c>
      <c r="D995" s="20">
        <f t="shared" si="58"/>
        <v>122007</v>
      </c>
      <c r="E995" s="20">
        <v>2134.88</v>
      </c>
      <c r="F995" s="21">
        <f t="shared" si="59"/>
        <v>2.2884592906398391E-3</v>
      </c>
    </row>
    <row r="996" spans="2:6" x14ac:dyDescent="0.35">
      <c r="B996" s="19">
        <v>39427</v>
      </c>
      <c r="C996" s="20">
        <f t="shared" si="57"/>
        <v>2007</v>
      </c>
      <c r="D996" s="20">
        <f t="shared" si="58"/>
        <v>122007</v>
      </c>
      <c r="E996" s="20">
        <v>2083.7199999999998</v>
      </c>
      <c r="F996" s="21">
        <f t="shared" si="59"/>
        <v>-2.4255681153322377E-2</v>
      </c>
    </row>
    <row r="997" spans="2:6" x14ac:dyDescent="0.35">
      <c r="B997" s="19">
        <v>39428</v>
      </c>
      <c r="C997" s="20">
        <f t="shared" si="57"/>
        <v>2007</v>
      </c>
      <c r="D997" s="20">
        <f t="shared" si="58"/>
        <v>122007</v>
      </c>
      <c r="E997" s="20">
        <v>2101.36</v>
      </c>
      <c r="F997" s="21">
        <f t="shared" si="59"/>
        <v>8.4299963036253266E-3</v>
      </c>
    </row>
    <row r="998" spans="2:6" x14ac:dyDescent="0.35">
      <c r="B998" s="19">
        <v>39429</v>
      </c>
      <c r="C998" s="20">
        <f t="shared" si="57"/>
        <v>2007</v>
      </c>
      <c r="D998" s="20">
        <f t="shared" si="58"/>
        <v>122007</v>
      </c>
      <c r="E998" s="20">
        <v>2094.6799999999998</v>
      </c>
      <c r="F998" s="21">
        <f t="shared" si="59"/>
        <v>-3.1839570848961516E-3</v>
      </c>
    </row>
    <row r="999" spans="2:6" x14ac:dyDescent="0.35">
      <c r="B999" s="19">
        <v>39430</v>
      </c>
      <c r="C999" s="20">
        <f t="shared" si="57"/>
        <v>2007</v>
      </c>
      <c r="D999" s="20">
        <f t="shared" si="58"/>
        <v>122007</v>
      </c>
      <c r="E999" s="20">
        <v>2072.11</v>
      </c>
      <c r="F999" s="21">
        <f t="shared" si="59"/>
        <v>-1.0833385286215491E-2</v>
      </c>
    </row>
    <row r="1000" spans="2:6" x14ac:dyDescent="0.35">
      <c r="B1000" s="19">
        <v>39433</v>
      </c>
      <c r="C1000" s="20">
        <f t="shared" si="57"/>
        <v>2007</v>
      </c>
      <c r="D1000" s="20">
        <f t="shared" si="58"/>
        <v>122007</v>
      </c>
      <c r="E1000" s="20">
        <v>2020.8</v>
      </c>
      <c r="F1000" s="21">
        <f t="shared" si="59"/>
        <v>-2.5073939177075313E-2</v>
      </c>
    </row>
    <row r="1001" spans="2:6" x14ac:dyDescent="0.35">
      <c r="B1001" s="19">
        <v>39434</v>
      </c>
      <c r="C1001" s="20">
        <f t="shared" si="57"/>
        <v>2007</v>
      </c>
      <c r="D1001" s="20">
        <f t="shared" si="58"/>
        <v>122007</v>
      </c>
      <c r="E1001" s="20">
        <v>2029.49</v>
      </c>
      <c r="F1001" s="21">
        <f t="shared" si="59"/>
        <v>4.2910573485861001E-3</v>
      </c>
    </row>
    <row r="1002" spans="2:6" x14ac:dyDescent="0.35">
      <c r="B1002" s="19">
        <v>39435</v>
      </c>
      <c r="C1002" s="20">
        <f t="shared" si="57"/>
        <v>2007</v>
      </c>
      <c r="D1002" s="20">
        <f t="shared" si="58"/>
        <v>122007</v>
      </c>
      <c r="E1002" s="20">
        <v>2031</v>
      </c>
      <c r="F1002" s="21">
        <f t="shared" si="59"/>
        <v>7.4375263557197252E-4</v>
      </c>
    </row>
    <row r="1003" spans="2:6" x14ac:dyDescent="0.35">
      <c r="B1003" s="19">
        <v>39436</v>
      </c>
      <c r="C1003" s="20">
        <f t="shared" si="57"/>
        <v>2007</v>
      </c>
      <c r="D1003" s="20">
        <f t="shared" si="58"/>
        <v>122007</v>
      </c>
      <c r="E1003" s="20">
        <v>2069.6799999999998</v>
      </c>
      <c r="F1003" s="21">
        <f t="shared" si="59"/>
        <v>1.8865723356880675E-2</v>
      </c>
    </row>
    <row r="1004" spans="2:6" x14ac:dyDescent="0.35">
      <c r="B1004" s="19">
        <v>39437</v>
      </c>
      <c r="C1004" s="20">
        <f t="shared" si="57"/>
        <v>2007</v>
      </c>
      <c r="D1004" s="20">
        <f t="shared" si="58"/>
        <v>122007</v>
      </c>
      <c r="E1004" s="20">
        <v>2111.77</v>
      </c>
      <c r="F1004" s="21">
        <f t="shared" si="59"/>
        <v>2.0132452443534506E-2</v>
      </c>
    </row>
    <row r="1005" spans="2:6" x14ac:dyDescent="0.35">
      <c r="B1005" s="19">
        <v>39440</v>
      </c>
      <c r="C1005" s="20">
        <f t="shared" si="57"/>
        <v>2007</v>
      </c>
      <c r="D1005" s="20">
        <f t="shared" si="58"/>
        <v>122007</v>
      </c>
      <c r="E1005" s="20">
        <v>2128.62</v>
      </c>
      <c r="F1005" s="21">
        <f t="shared" si="59"/>
        <v>7.9474240290387608E-3</v>
      </c>
    </row>
    <row r="1006" spans="2:6" x14ac:dyDescent="0.35">
      <c r="B1006" s="19">
        <v>39442</v>
      </c>
      <c r="C1006" s="20">
        <f t="shared" si="57"/>
        <v>2007</v>
      </c>
      <c r="D1006" s="20">
        <f t="shared" si="58"/>
        <v>122007</v>
      </c>
      <c r="E1006" s="20">
        <v>2136.94</v>
      </c>
      <c r="F1006" s="21">
        <f t="shared" si="59"/>
        <v>3.9010167720519729E-3</v>
      </c>
    </row>
    <row r="1007" spans="2:6" x14ac:dyDescent="0.35">
      <c r="B1007" s="19">
        <v>39443</v>
      </c>
      <c r="C1007" s="20">
        <f t="shared" si="57"/>
        <v>2007</v>
      </c>
      <c r="D1007" s="20">
        <f t="shared" si="58"/>
        <v>122007</v>
      </c>
      <c r="E1007" s="20">
        <v>2106.09</v>
      </c>
      <c r="F1007" s="21">
        <f t="shared" si="59"/>
        <v>-1.4541751358350662E-2</v>
      </c>
    </row>
    <row r="1008" spans="2:6" x14ac:dyDescent="0.35">
      <c r="B1008" s="19">
        <v>39444</v>
      </c>
      <c r="C1008" s="20">
        <f t="shared" si="57"/>
        <v>2007</v>
      </c>
      <c r="D1008" s="20">
        <f t="shared" si="58"/>
        <v>122007</v>
      </c>
      <c r="E1008" s="20">
        <v>2107.0500000000002</v>
      </c>
      <c r="F1008" s="21">
        <f t="shared" si="59"/>
        <v>4.5571712148852173E-4</v>
      </c>
    </row>
    <row r="1009" spans="2:6" x14ac:dyDescent="0.35">
      <c r="B1009" s="19">
        <v>39447</v>
      </c>
      <c r="C1009" s="20">
        <f t="shared" si="57"/>
        <v>2007</v>
      </c>
      <c r="D1009" s="20">
        <f t="shared" si="58"/>
        <v>122007</v>
      </c>
      <c r="E1009" s="20">
        <v>2084.9299999999998</v>
      </c>
      <c r="F1009" s="21">
        <f t="shared" si="59"/>
        <v>-1.0553583417204179E-2</v>
      </c>
    </row>
    <row r="1010" spans="2:6" x14ac:dyDescent="0.35">
      <c r="B1010" s="19">
        <v>39449</v>
      </c>
      <c r="C1010" s="20">
        <f t="shared" si="57"/>
        <v>2008</v>
      </c>
      <c r="D1010" s="20">
        <f t="shared" si="58"/>
        <v>12008</v>
      </c>
      <c r="E1010" s="20">
        <v>2049.71</v>
      </c>
      <c r="F1010" s="21">
        <f t="shared" si="59"/>
        <v>-1.7036961816897213E-2</v>
      </c>
    </row>
    <row r="1011" spans="2:6" x14ac:dyDescent="0.35">
      <c r="B1011" s="19">
        <v>39450</v>
      </c>
      <c r="C1011" s="20">
        <f t="shared" si="57"/>
        <v>2008</v>
      </c>
      <c r="D1011" s="20">
        <f t="shared" si="58"/>
        <v>12008</v>
      </c>
      <c r="E1011" s="20">
        <v>2051.7600000000002</v>
      </c>
      <c r="F1011" s="21">
        <f t="shared" si="59"/>
        <v>9.9964167516098561E-4</v>
      </c>
    </row>
    <row r="1012" spans="2:6" x14ac:dyDescent="0.35">
      <c r="B1012" s="19">
        <v>39451</v>
      </c>
      <c r="C1012" s="20">
        <f t="shared" si="57"/>
        <v>2008</v>
      </c>
      <c r="D1012" s="20">
        <f t="shared" si="58"/>
        <v>12008</v>
      </c>
      <c r="E1012" s="20">
        <v>1963.52</v>
      </c>
      <c r="F1012" s="21">
        <f t="shared" si="59"/>
        <v>-4.3959180527360794E-2</v>
      </c>
    </row>
    <row r="1013" spans="2:6" x14ac:dyDescent="0.35">
      <c r="B1013" s="19">
        <v>39454</v>
      </c>
      <c r="C1013" s="20">
        <f t="shared" si="57"/>
        <v>2008</v>
      </c>
      <c r="D1013" s="20">
        <f t="shared" si="58"/>
        <v>12008</v>
      </c>
      <c r="E1013" s="20">
        <v>1957.44</v>
      </c>
      <c r="F1013" s="21">
        <f t="shared" si="59"/>
        <v>-3.101283804527248E-3</v>
      </c>
    </row>
    <row r="1014" spans="2:6" x14ac:dyDescent="0.35">
      <c r="B1014" s="19">
        <v>39455</v>
      </c>
      <c r="C1014" s="20">
        <f t="shared" si="57"/>
        <v>2008</v>
      </c>
      <c r="D1014" s="20">
        <f t="shared" si="58"/>
        <v>12008</v>
      </c>
      <c r="E1014" s="20">
        <v>1910.33</v>
      </c>
      <c r="F1014" s="21">
        <f t="shared" si="59"/>
        <v>-2.4361495068273308E-2</v>
      </c>
    </row>
    <row r="1015" spans="2:6" x14ac:dyDescent="0.35">
      <c r="B1015" s="19">
        <v>39456</v>
      </c>
      <c r="C1015" s="20">
        <f t="shared" si="57"/>
        <v>2008</v>
      </c>
      <c r="D1015" s="20">
        <f t="shared" si="58"/>
        <v>12008</v>
      </c>
      <c r="E1015" s="20">
        <v>1949.2</v>
      </c>
      <c r="F1015" s="21">
        <f t="shared" si="59"/>
        <v>2.0143029983424324E-2</v>
      </c>
    </row>
    <row r="1016" spans="2:6" x14ac:dyDescent="0.35">
      <c r="B1016" s="19">
        <v>39457</v>
      </c>
      <c r="C1016" s="20">
        <f t="shared" si="57"/>
        <v>2008</v>
      </c>
      <c r="D1016" s="20">
        <f t="shared" si="58"/>
        <v>12008</v>
      </c>
      <c r="E1016" s="20">
        <v>1953.64</v>
      </c>
      <c r="F1016" s="21">
        <f t="shared" si="59"/>
        <v>2.2752671979536865E-3</v>
      </c>
    </row>
    <row r="1017" spans="2:6" x14ac:dyDescent="0.35">
      <c r="B1017" s="19">
        <v>39458</v>
      </c>
      <c r="C1017" s="20">
        <f t="shared" si="57"/>
        <v>2008</v>
      </c>
      <c r="D1017" s="20">
        <f t="shared" si="58"/>
        <v>12008</v>
      </c>
      <c r="E1017" s="20">
        <v>1912.81</v>
      </c>
      <c r="F1017" s="21">
        <f t="shared" si="59"/>
        <v>-2.1120934098754422E-2</v>
      </c>
    </row>
    <row r="1018" spans="2:6" x14ac:dyDescent="0.35">
      <c r="B1018" s="19">
        <v>39461</v>
      </c>
      <c r="C1018" s="20">
        <f t="shared" si="57"/>
        <v>2008</v>
      </c>
      <c r="D1018" s="20">
        <f t="shared" si="58"/>
        <v>12008</v>
      </c>
      <c r="E1018" s="20">
        <v>1949.15</v>
      </c>
      <c r="F1018" s="21">
        <f t="shared" si="59"/>
        <v>1.8820015022440382E-2</v>
      </c>
    </row>
    <row r="1019" spans="2:6" x14ac:dyDescent="0.35">
      <c r="B1019" s="19">
        <v>39462</v>
      </c>
      <c r="C1019" s="20">
        <f t="shared" si="57"/>
        <v>2008</v>
      </c>
      <c r="D1019" s="20">
        <f t="shared" si="58"/>
        <v>12008</v>
      </c>
      <c r="E1019" s="20">
        <v>1894.09</v>
      </c>
      <c r="F1019" s="21">
        <f t="shared" si="59"/>
        <v>-2.8654867994526011E-2</v>
      </c>
    </row>
    <row r="1020" spans="2:6" x14ac:dyDescent="0.35">
      <c r="B1020" s="19">
        <v>39463</v>
      </c>
      <c r="C1020" s="20">
        <f t="shared" si="57"/>
        <v>2008</v>
      </c>
      <c r="D1020" s="20">
        <f t="shared" si="58"/>
        <v>12008</v>
      </c>
      <c r="E1020" s="20">
        <v>1872.29</v>
      </c>
      <c r="F1020" s="21">
        <f t="shared" si="59"/>
        <v>-1.157623152702982E-2</v>
      </c>
    </row>
    <row r="1021" spans="2:6" x14ac:dyDescent="0.35">
      <c r="B1021" s="19">
        <v>39464</v>
      </c>
      <c r="C1021" s="20">
        <f t="shared" si="57"/>
        <v>2008</v>
      </c>
      <c r="D1021" s="20">
        <f t="shared" si="58"/>
        <v>12008</v>
      </c>
      <c r="E1021" s="20">
        <v>1842.1</v>
      </c>
      <c r="F1021" s="21">
        <f t="shared" si="59"/>
        <v>-1.6256055411263778E-2</v>
      </c>
    </row>
    <row r="1022" spans="2:6" x14ac:dyDescent="0.35">
      <c r="B1022" s="19">
        <v>39465</v>
      </c>
      <c r="C1022" s="20">
        <f t="shared" si="57"/>
        <v>2008</v>
      </c>
      <c r="D1022" s="20">
        <f t="shared" si="58"/>
        <v>12008</v>
      </c>
      <c r="E1022" s="20">
        <v>1844.09</v>
      </c>
      <c r="F1022" s="21">
        <f t="shared" si="59"/>
        <v>1.0797057087793853E-3</v>
      </c>
    </row>
    <row r="1023" spans="2:6" x14ac:dyDescent="0.35">
      <c r="B1023" s="19">
        <v>39469</v>
      </c>
      <c r="C1023" s="20">
        <f t="shared" si="57"/>
        <v>2008</v>
      </c>
      <c r="D1023" s="20">
        <f t="shared" si="58"/>
        <v>12008</v>
      </c>
      <c r="E1023" s="20">
        <v>1795.61</v>
      </c>
      <c r="F1023" s="21">
        <f t="shared" si="59"/>
        <v>-2.6641133805601513E-2</v>
      </c>
    </row>
    <row r="1024" spans="2:6" x14ac:dyDescent="0.35">
      <c r="B1024" s="19">
        <v>39470</v>
      </c>
      <c r="C1024" s="20">
        <f t="shared" si="57"/>
        <v>2008</v>
      </c>
      <c r="D1024" s="20">
        <f t="shared" si="58"/>
        <v>12008</v>
      </c>
      <c r="E1024" s="20">
        <v>1789.53</v>
      </c>
      <c r="F1024" s="21">
        <f t="shared" si="59"/>
        <v>-3.391781536444561E-3</v>
      </c>
    </row>
    <row r="1025" spans="2:6" x14ac:dyDescent="0.35">
      <c r="B1025" s="19">
        <v>39471</v>
      </c>
      <c r="C1025" s="20">
        <f t="shared" si="57"/>
        <v>2008</v>
      </c>
      <c r="D1025" s="20">
        <f t="shared" si="58"/>
        <v>12008</v>
      </c>
      <c r="E1025" s="20">
        <v>1826.92</v>
      </c>
      <c r="F1025" s="21">
        <f t="shared" si="59"/>
        <v>2.0678473264401233E-2</v>
      </c>
    </row>
    <row r="1026" spans="2:6" x14ac:dyDescent="0.35">
      <c r="B1026" s="19">
        <v>39472</v>
      </c>
      <c r="C1026" s="20">
        <f t="shared" si="57"/>
        <v>2008</v>
      </c>
      <c r="D1026" s="20">
        <f t="shared" si="58"/>
        <v>12008</v>
      </c>
      <c r="E1026" s="20">
        <v>1789.17</v>
      </c>
      <c r="F1026" s="21">
        <f t="shared" si="59"/>
        <v>-2.0879663641473485E-2</v>
      </c>
    </row>
    <row r="1027" spans="2:6" x14ac:dyDescent="0.35">
      <c r="B1027" s="19">
        <v>39475</v>
      </c>
      <c r="C1027" s="20">
        <f t="shared" ref="C1027:C1090" si="60">+YEAR(B1027)</f>
        <v>2008</v>
      </c>
      <c r="D1027" s="20">
        <f t="shared" ref="D1027:D1090" si="61">+MONTH(B1027)*10000+YEAR(B1027)</f>
        <v>12008</v>
      </c>
      <c r="E1027" s="20">
        <v>1805.08</v>
      </c>
      <c r="F1027" s="21">
        <f t="shared" si="59"/>
        <v>8.8530869666275294E-3</v>
      </c>
    </row>
    <row r="1028" spans="2:6" x14ac:dyDescent="0.35">
      <c r="B1028" s="19">
        <v>39476</v>
      </c>
      <c r="C1028" s="20">
        <f t="shared" si="60"/>
        <v>2008</v>
      </c>
      <c r="D1028" s="20">
        <f t="shared" si="61"/>
        <v>12008</v>
      </c>
      <c r="E1028" s="20">
        <v>1807.67</v>
      </c>
      <c r="F1028" s="21">
        <f t="shared" si="59"/>
        <v>1.4338110545780859E-3</v>
      </c>
    </row>
    <row r="1029" spans="2:6" x14ac:dyDescent="0.35">
      <c r="B1029" s="19">
        <v>39477</v>
      </c>
      <c r="C1029" s="20">
        <f t="shared" si="60"/>
        <v>2008</v>
      </c>
      <c r="D1029" s="20">
        <f t="shared" si="61"/>
        <v>12008</v>
      </c>
      <c r="E1029" s="20">
        <v>1808.51</v>
      </c>
      <c r="F1029" s="21">
        <f t="shared" ref="F1029:F1092" si="62">LN(E1029/E1028)</f>
        <v>4.6457865211816513E-4</v>
      </c>
    </row>
    <row r="1030" spans="2:6" x14ac:dyDescent="0.35">
      <c r="B1030" s="19">
        <v>39478</v>
      </c>
      <c r="C1030" s="20">
        <f t="shared" si="60"/>
        <v>2008</v>
      </c>
      <c r="D1030" s="20">
        <f t="shared" si="61"/>
        <v>12008</v>
      </c>
      <c r="E1030" s="20">
        <v>1841.42</v>
      </c>
      <c r="F1030" s="21">
        <f t="shared" si="62"/>
        <v>1.8033711274789817E-2</v>
      </c>
    </row>
    <row r="1031" spans="2:6" x14ac:dyDescent="0.35">
      <c r="B1031" s="19">
        <v>39479</v>
      </c>
      <c r="C1031" s="20">
        <f t="shared" si="60"/>
        <v>2008</v>
      </c>
      <c r="D1031" s="20">
        <f t="shared" si="61"/>
        <v>22008</v>
      </c>
      <c r="E1031" s="20">
        <v>1855.27</v>
      </c>
      <c r="F1031" s="21">
        <f t="shared" si="62"/>
        <v>7.4932249144904041E-3</v>
      </c>
    </row>
    <row r="1032" spans="2:6" x14ac:dyDescent="0.35">
      <c r="B1032" s="19">
        <v>39482</v>
      </c>
      <c r="C1032" s="20">
        <f t="shared" si="60"/>
        <v>2008</v>
      </c>
      <c r="D1032" s="20">
        <f t="shared" si="61"/>
        <v>22008</v>
      </c>
      <c r="E1032" s="20">
        <v>1828.8</v>
      </c>
      <c r="F1032" s="21">
        <f t="shared" si="62"/>
        <v>-1.4370223969890062E-2</v>
      </c>
    </row>
    <row r="1033" spans="2:6" x14ac:dyDescent="0.35">
      <c r="B1033" s="19">
        <v>39483</v>
      </c>
      <c r="C1033" s="20">
        <f t="shared" si="60"/>
        <v>2008</v>
      </c>
      <c r="D1033" s="20">
        <f t="shared" si="61"/>
        <v>22008</v>
      </c>
      <c r="E1033" s="20">
        <v>1773.49</v>
      </c>
      <c r="F1033" s="21">
        <f t="shared" si="62"/>
        <v>-3.0710657410570164E-2</v>
      </c>
    </row>
    <row r="1034" spans="2:6" x14ac:dyDescent="0.35">
      <c r="B1034" s="19">
        <v>39484</v>
      </c>
      <c r="C1034" s="20">
        <f t="shared" si="60"/>
        <v>2008</v>
      </c>
      <c r="D1034" s="20">
        <f t="shared" si="61"/>
        <v>22008</v>
      </c>
      <c r="E1034" s="20">
        <v>1740.95</v>
      </c>
      <c r="F1034" s="21">
        <f t="shared" si="62"/>
        <v>-1.8518415401127447E-2</v>
      </c>
    </row>
    <row r="1035" spans="2:6" x14ac:dyDescent="0.35">
      <c r="B1035" s="19">
        <v>39485</v>
      </c>
      <c r="C1035" s="20">
        <f t="shared" si="60"/>
        <v>2008</v>
      </c>
      <c r="D1035" s="20">
        <f t="shared" si="61"/>
        <v>22008</v>
      </c>
      <c r="E1035" s="20">
        <v>1753.3</v>
      </c>
      <c r="F1035" s="21">
        <f t="shared" si="62"/>
        <v>7.0687852472340528E-3</v>
      </c>
    </row>
    <row r="1036" spans="2:6" x14ac:dyDescent="0.35">
      <c r="B1036" s="19">
        <v>39486</v>
      </c>
      <c r="C1036" s="20">
        <f t="shared" si="60"/>
        <v>2008</v>
      </c>
      <c r="D1036" s="20">
        <f t="shared" si="61"/>
        <v>22008</v>
      </c>
      <c r="E1036" s="20">
        <v>1773.74</v>
      </c>
      <c r="F1036" s="21">
        <f t="shared" si="62"/>
        <v>1.1590585209197804E-2</v>
      </c>
    </row>
    <row r="1037" spans="2:6" x14ac:dyDescent="0.35">
      <c r="B1037" s="19">
        <v>39489</v>
      </c>
      <c r="C1037" s="20">
        <f t="shared" si="60"/>
        <v>2008</v>
      </c>
      <c r="D1037" s="20">
        <f t="shared" si="61"/>
        <v>22008</v>
      </c>
      <c r="E1037" s="20">
        <v>1793.09</v>
      </c>
      <c r="F1037" s="21">
        <f t="shared" si="62"/>
        <v>1.0850076863684803E-2</v>
      </c>
    </row>
    <row r="1038" spans="2:6" x14ac:dyDescent="0.35">
      <c r="B1038" s="19">
        <v>39490</v>
      </c>
      <c r="C1038" s="20">
        <f t="shared" si="60"/>
        <v>2008</v>
      </c>
      <c r="D1038" s="20">
        <f t="shared" si="61"/>
        <v>22008</v>
      </c>
      <c r="E1038" s="20">
        <v>1780.54</v>
      </c>
      <c r="F1038" s="21">
        <f t="shared" si="62"/>
        <v>-7.0236994839299339E-3</v>
      </c>
    </row>
    <row r="1039" spans="2:6" x14ac:dyDescent="0.35">
      <c r="B1039" s="19">
        <v>39491</v>
      </c>
      <c r="C1039" s="20">
        <f t="shared" si="60"/>
        <v>2008</v>
      </c>
      <c r="D1039" s="20">
        <f t="shared" si="61"/>
        <v>22008</v>
      </c>
      <c r="E1039" s="20">
        <v>1823</v>
      </c>
      <c r="F1039" s="21">
        <f t="shared" si="62"/>
        <v>2.3566806613627651E-2</v>
      </c>
    </row>
    <row r="1040" spans="2:6" x14ac:dyDescent="0.35">
      <c r="B1040" s="19">
        <v>39492</v>
      </c>
      <c r="C1040" s="20">
        <f t="shared" si="60"/>
        <v>2008</v>
      </c>
      <c r="D1040" s="20">
        <f t="shared" si="61"/>
        <v>22008</v>
      </c>
      <c r="E1040" s="20">
        <v>1787.59</v>
      </c>
      <c r="F1040" s="21">
        <f t="shared" si="62"/>
        <v>-1.9615151727651863E-2</v>
      </c>
    </row>
    <row r="1041" spans="2:6" x14ac:dyDescent="0.35">
      <c r="B1041" s="19">
        <v>39493</v>
      </c>
      <c r="C1041" s="20">
        <f t="shared" si="60"/>
        <v>2008</v>
      </c>
      <c r="D1041" s="20">
        <f t="shared" si="61"/>
        <v>22008</v>
      </c>
      <c r="E1041" s="20">
        <v>1780.38</v>
      </c>
      <c r="F1041" s="21">
        <f t="shared" si="62"/>
        <v>-4.041519303097145E-3</v>
      </c>
    </row>
    <row r="1042" spans="2:6" x14ac:dyDescent="0.35">
      <c r="B1042" s="19">
        <v>39497</v>
      </c>
      <c r="C1042" s="20">
        <f t="shared" si="60"/>
        <v>2008</v>
      </c>
      <c r="D1042" s="20">
        <f t="shared" si="61"/>
        <v>22008</v>
      </c>
      <c r="E1042" s="20">
        <v>1764.81</v>
      </c>
      <c r="F1042" s="21">
        <f t="shared" si="62"/>
        <v>-8.7837888002693064E-3</v>
      </c>
    </row>
    <row r="1043" spans="2:6" x14ac:dyDescent="0.35">
      <c r="B1043" s="19">
        <v>39498</v>
      </c>
      <c r="C1043" s="20">
        <f t="shared" si="60"/>
        <v>2008</v>
      </c>
      <c r="D1043" s="20">
        <f t="shared" si="61"/>
        <v>22008</v>
      </c>
      <c r="E1043" s="20">
        <v>1787.45</v>
      </c>
      <c r="F1043" s="21">
        <f t="shared" si="62"/>
        <v>1.2746987301321523E-2</v>
      </c>
    </row>
    <row r="1044" spans="2:6" x14ac:dyDescent="0.35">
      <c r="B1044" s="19">
        <v>39499</v>
      </c>
      <c r="C1044" s="20">
        <f t="shared" si="60"/>
        <v>2008</v>
      </c>
      <c r="D1044" s="20">
        <f t="shared" si="61"/>
        <v>22008</v>
      </c>
      <c r="E1044" s="20">
        <v>1766.3</v>
      </c>
      <c r="F1044" s="21">
        <f t="shared" si="62"/>
        <v>-1.1903059987568432E-2</v>
      </c>
    </row>
    <row r="1045" spans="2:6" x14ac:dyDescent="0.35">
      <c r="B1045" s="19">
        <v>39500</v>
      </c>
      <c r="C1045" s="20">
        <f t="shared" si="60"/>
        <v>2008</v>
      </c>
      <c r="D1045" s="20">
        <f t="shared" si="61"/>
        <v>22008</v>
      </c>
      <c r="E1045" s="20">
        <v>1773.44</v>
      </c>
      <c r="F1045" s="21">
        <f t="shared" si="62"/>
        <v>4.034200073161077E-3</v>
      </c>
    </row>
    <row r="1046" spans="2:6" x14ac:dyDescent="0.35">
      <c r="B1046" s="19">
        <v>39503</v>
      </c>
      <c r="C1046" s="20">
        <f t="shared" si="60"/>
        <v>2008</v>
      </c>
      <c r="D1046" s="20">
        <f t="shared" si="61"/>
        <v>22008</v>
      </c>
      <c r="E1046" s="20">
        <v>1785.46</v>
      </c>
      <c r="F1046" s="21">
        <f t="shared" si="62"/>
        <v>6.7549218606776824E-3</v>
      </c>
    </row>
    <row r="1047" spans="2:6" x14ac:dyDescent="0.35">
      <c r="B1047" s="19">
        <v>39504</v>
      </c>
      <c r="C1047" s="20">
        <f t="shared" si="60"/>
        <v>2008</v>
      </c>
      <c r="D1047" s="20">
        <f t="shared" si="61"/>
        <v>22008</v>
      </c>
      <c r="E1047" s="20">
        <v>1791.31</v>
      </c>
      <c r="F1047" s="21">
        <f t="shared" si="62"/>
        <v>3.2711106480592467E-3</v>
      </c>
    </row>
    <row r="1048" spans="2:6" x14ac:dyDescent="0.35">
      <c r="B1048" s="19">
        <v>39505</v>
      </c>
      <c r="C1048" s="20">
        <f t="shared" si="60"/>
        <v>2008</v>
      </c>
      <c r="D1048" s="20">
        <f t="shared" si="61"/>
        <v>22008</v>
      </c>
      <c r="E1048" s="20">
        <v>1799.94</v>
      </c>
      <c r="F1048" s="21">
        <f t="shared" si="62"/>
        <v>4.8061352520589922E-3</v>
      </c>
    </row>
    <row r="1049" spans="2:6" x14ac:dyDescent="0.35">
      <c r="B1049" s="19">
        <v>39506</v>
      </c>
      <c r="C1049" s="20">
        <f t="shared" si="60"/>
        <v>2008</v>
      </c>
      <c r="D1049" s="20">
        <f t="shared" si="61"/>
        <v>22008</v>
      </c>
      <c r="E1049" s="20">
        <v>1794.46</v>
      </c>
      <c r="F1049" s="21">
        <f t="shared" si="62"/>
        <v>-3.0491899876947345E-3</v>
      </c>
    </row>
    <row r="1050" spans="2:6" x14ac:dyDescent="0.35">
      <c r="B1050" s="19">
        <v>39507</v>
      </c>
      <c r="C1050" s="20">
        <f t="shared" si="60"/>
        <v>2008</v>
      </c>
      <c r="D1050" s="20">
        <f t="shared" si="61"/>
        <v>22008</v>
      </c>
      <c r="E1050" s="20">
        <v>1745.27</v>
      </c>
      <c r="F1050" s="21">
        <f t="shared" si="62"/>
        <v>-2.7794869546546849E-2</v>
      </c>
    </row>
    <row r="1051" spans="2:6" x14ac:dyDescent="0.35">
      <c r="B1051" s="19">
        <v>39510</v>
      </c>
      <c r="C1051" s="20">
        <f t="shared" si="60"/>
        <v>2008</v>
      </c>
      <c r="D1051" s="20">
        <f t="shared" si="61"/>
        <v>32008</v>
      </c>
      <c r="E1051" s="20">
        <v>1733.27</v>
      </c>
      <c r="F1051" s="21">
        <f t="shared" si="62"/>
        <v>-6.8994736887886699E-3</v>
      </c>
    </row>
    <row r="1052" spans="2:6" x14ac:dyDescent="0.35">
      <c r="B1052" s="19">
        <v>39511</v>
      </c>
      <c r="C1052" s="20">
        <f t="shared" si="60"/>
        <v>2008</v>
      </c>
      <c r="D1052" s="20">
        <f t="shared" si="61"/>
        <v>32008</v>
      </c>
      <c r="E1052" s="20">
        <v>1743.7</v>
      </c>
      <c r="F1052" s="21">
        <f t="shared" si="62"/>
        <v>5.9994945511234535E-3</v>
      </c>
    </row>
    <row r="1053" spans="2:6" x14ac:dyDescent="0.35">
      <c r="B1053" s="19">
        <v>39512</v>
      </c>
      <c r="C1053" s="20">
        <f t="shared" si="60"/>
        <v>2008</v>
      </c>
      <c r="D1053" s="20">
        <f t="shared" si="61"/>
        <v>32008</v>
      </c>
      <c r="E1053" s="20">
        <v>1753.57</v>
      </c>
      <c r="F1053" s="21">
        <f t="shared" si="62"/>
        <v>5.6444176196769101E-3</v>
      </c>
    </row>
    <row r="1054" spans="2:6" x14ac:dyDescent="0.35">
      <c r="B1054" s="19">
        <v>39513</v>
      </c>
      <c r="C1054" s="20">
        <f t="shared" si="60"/>
        <v>2008</v>
      </c>
      <c r="D1054" s="20">
        <f t="shared" si="61"/>
        <v>32008</v>
      </c>
      <c r="E1054" s="20">
        <v>1712.5</v>
      </c>
      <c r="F1054" s="21">
        <f t="shared" si="62"/>
        <v>-2.3699418806744706E-2</v>
      </c>
    </row>
    <row r="1055" spans="2:6" x14ac:dyDescent="0.35">
      <c r="B1055" s="19">
        <v>39514</v>
      </c>
      <c r="C1055" s="20">
        <f t="shared" si="60"/>
        <v>2008</v>
      </c>
      <c r="D1055" s="20">
        <f t="shared" si="61"/>
        <v>32008</v>
      </c>
      <c r="E1055" s="20">
        <v>1707.5</v>
      </c>
      <c r="F1055" s="21">
        <f t="shared" si="62"/>
        <v>-2.9239786914352006E-3</v>
      </c>
    </row>
    <row r="1056" spans="2:6" x14ac:dyDescent="0.35">
      <c r="B1056" s="19">
        <v>39517</v>
      </c>
      <c r="C1056" s="20">
        <f t="shared" si="60"/>
        <v>2008</v>
      </c>
      <c r="D1056" s="20">
        <f t="shared" si="61"/>
        <v>32008</v>
      </c>
      <c r="E1056" s="20">
        <v>1673.03</v>
      </c>
      <c r="F1056" s="21">
        <f t="shared" si="62"/>
        <v>-2.0393958759959016E-2</v>
      </c>
    </row>
    <row r="1057" spans="2:6" x14ac:dyDescent="0.35">
      <c r="B1057" s="19">
        <v>39518</v>
      </c>
      <c r="C1057" s="20">
        <f t="shared" si="60"/>
        <v>2008</v>
      </c>
      <c r="D1057" s="20">
        <f t="shared" si="61"/>
        <v>32008</v>
      </c>
      <c r="E1057" s="20">
        <v>1740.95</v>
      </c>
      <c r="F1057" s="21">
        <f t="shared" si="62"/>
        <v>3.9794587543862413E-2</v>
      </c>
    </row>
    <row r="1058" spans="2:6" x14ac:dyDescent="0.35">
      <c r="B1058" s="19">
        <v>39519</v>
      </c>
      <c r="C1058" s="20">
        <f t="shared" si="60"/>
        <v>2008</v>
      </c>
      <c r="D1058" s="20">
        <f t="shared" si="61"/>
        <v>32008</v>
      </c>
      <c r="E1058" s="20">
        <v>1735.18</v>
      </c>
      <c r="F1058" s="21">
        <f t="shared" si="62"/>
        <v>-3.3197868314796897E-3</v>
      </c>
    </row>
    <row r="1059" spans="2:6" x14ac:dyDescent="0.35">
      <c r="B1059" s="19">
        <v>39520</v>
      </c>
      <c r="C1059" s="20">
        <f t="shared" si="60"/>
        <v>2008</v>
      </c>
      <c r="D1059" s="20">
        <f t="shared" si="61"/>
        <v>32008</v>
      </c>
      <c r="E1059" s="20">
        <v>1750.4</v>
      </c>
      <c r="F1059" s="21">
        <f t="shared" si="62"/>
        <v>8.7331788302933856E-3</v>
      </c>
    </row>
    <row r="1060" spans="2:6" x14ac:dyDescent="0.35">
      <c r="B1060" s="19">
        <v>39521</v>
      </c>
      <c r="C1060" s="20">
        <f t="shared" si="60"/>
        <v>2008</v>
      </c>
      <c r="D1060" s="20">
        <f t="shared" si="61"/>
        <v>32008</v>
      </c>
      <c r="E1060" s="20">
        <v>1713.83</v>
      </c>
      <c r="F1060" s="21">
        <f t="shared" si="62"/>
        <v>-2.1113701186115212E-2</v>
      </c>
    </row>
    <row r="1061" spans="2:6" x14ac:dyDescent="0.35">
      <c r="B1061" s="19">
        <v>39524</v>
      </c>
      <c r="C1061" s="20">
        <f t="shared" si="60"/>
        <v>2008</v>
      </c>
      <c r="D1061" s="20">
        <f t="shared" si="61"/>
        <v>32008</v>
      </c>
      <c r="E1061" s="20">
        <v>1687.19</v>
      </c>
      <c r="F1061" s="21">
        <f t="shared" si="62"/>
        <v>-1.56662088741579E-2</v>
      </c>
    </row>
    <row r="1062" spans="2:6" x14ac:dyDescent="0.35">
      <c r="B1062" s="19">
        <v>39525</v>
      </c>
      <c r="C1062" s="20">
        <f t="shared" si="60"/>
        <v>2008</v>
      </c>
      <c r="D1062" s="20">
        <f t="shared" si="61"/>
        <v>32008</v>
      </c>
      <c r="E1062" s="20">
        <v>1761.05</v>
      </c>
      <c r="F1062" s="21">
        <f t="shared" si="62"/>
        <v>4.2845798884290867E-2</v>
      </c>
    </row>
    <row r="1063" spans="2:6" x14ac:dyDescent="0.35">
      <c r="B1063" s="19">
        <v>39526</v>
      </c>
      <c r="C1063" s="20">
        <f t="shared" si="60"/>
        <v>2008</v>
      </c>
      <c r="D1063" s="20">
        <f t="shared" si="61"/>
        <v>32008</v>
      </c>
      <c r="E1063" s="20">
        <v>1715.59</v>
      </c>
      <c r="F1063" s="21">
        <f t="shared" si="62"/>
        <v>-2.6153177290479682E-2</v>
      </c>
    </row>
    <row r="1064" spans="2:6" x14ac:dyDescent="0.35">
      <c r="B1064" s="19">
        <v>39527</v>
      </c>
      <c r="C1064" s="20">
        <f t="shared" si="60"/>
        <v>2008</v>
      </c>
      <c r="D1064" s="20">
        <f t="shared" si="61"/>
        <v>32008</v>
      </c>
      <c r="E1064" s="20">
        <v>1751.99</v>
      </c>
      <c r="F1064" s="21">
        <f t="shared" si="62"/>
        <v>2.099523995629006E-2</v>
      </c>
    </row>
    <row r="1065" spans="2:6" x14ac:dyDescent="0.35">
      <c r="B1065" s="19">
        <v>39531</v>
      </c>
      <c r="C1065" s="20">
        <f t="shared" si="60"/>
        <v>2008</v>
      </c>
      <c r="D1065" s="20">
        <f t="shared" si="61"/>
        <v>32008</v>
      </c>
      <c r="E1065" s="20">
        <v>1814.4</v>
      </c>
      <c r="F1065" s="21">
        <f t="shared" si="62"/>
        <v>3.5002549815942557E-2</v>
      </c>
    </row>
    <row r="1066" spans="2:6" x14ac:dyDescent="0.35">
      <c r="B1066" s="19">
        <v>39532</v>
      </c>
      <c r="C1066" s="20">
        <f t="shared" si="60"/>
        <v>2008</v>
      </c>
      <c r="D1066" s="20">
        <f t="shared" si="61"/>
        <v>32008</v>
      </c>
      <c r="E1066" s="20">
        <v>1824.54</v>
      </c>
      <c r="F1066" s="21">
        <f t="shared" si="62"/>
        <v>5.5730659174897937E-3</v>
      </c>
    </row>
    <row r="1067" spans="2:6" x14ac:dyDescent="0.35">
      <c r="B1067" s="19">
        <v>39533</v>
      </c>
      <c r="C1067" s="20">
        <f t="shared" si="60"/>
        <v>2008</v>
      </c>
      <c r="D1067" s="20">
        <f t="shared" si="61"/>
        <v>32008</v>
      </c>
      <c r="E1067" s="20">
        <v>1817.28</v>
      </c>
      <c r="F1067" s="21">
        <f t="shared" si="62"/>
        <v>-3.9870227618550086E-3</v>
      </c>
    </row>
    <row r="1068" spans="2:6" x14ac:dyDescent="0.35">
      <c r="B1068" s="19">
        <v>39534</v>
      </c>
      <c r="C1068" s="20">
        <f t="shared" si="60"/>
        <v>2008</v>
      </c>
      <c r="D1068" s="20">
        <f t="shared" si="61"/>
        <v>32008</v>
      </c>
      <c r="E1068" s="20">
        <v>1777.89</v>
      </c>
      <c r="F1068" s="21">
        <f t="shared" si="62"/>
        <v>-2.1913609795667682E-2</v>
      </c>
    </row>
    <row r="1069" spans="2:6" x14ac:dyDescent="0.35">
      <c r="B1069" s="19">
        <v>39535</v>
      </c>
      <c r="C1069" s="20">
        <f t="shared" si="60"/>
        <v>2008</v>
      </c>
      <c r="D1069" s="20">
        <f t="shared" si="61"/>
        <v>32008</v>
      </c>
      <c r="E1069" s="20">
        <v>1767.57</v>
      </c>
      <c r="F1069" s="21">
        <f t="shared" si="62"/>
        <v>-5.8215459464922648E-3</v>
      </c>
    </row>
    <row r="1070" spans="2:6" x14ac:dyDescent="0.35">
      <c r="B1070" s="19">
        <v>39538</v>
      </c>
      <c r="C1070" s="20">
        <f t="shared" si="60"/>
        <v>2008</v>
      </c>
      <c r="D1070" s="20">
        <f t="shared" si="61"/>
        <v>32008</v>
      </c>
      <c r="E1070" s="20">
        <v>1781.93</v>
      </c>
      <c r="F1070" s="21">
        <f t="shared" si="62"/>
        <v>8.0913246063522709E-3</v>
      </c>
    </row>
    <row r="1071" spans="2:6" x14ac:dyDescent="0.35">
      <c r="B1071" s="19">
        <v>39539</v>
      </c>
      <c r="C1071" s="20">
        <f t="shared" si="60"/>
        <v>2008</v>
      </c>
      <c r="D1071" s="20">
        <f t="shared" si="61"/>
        <v>42008</v>
      </c>
      <c r="E1071" s="20">
        <v>1855.48</v>
      </c>
      <c r="F1071" s="21">
        <f t="shared" si="62"/>
        <v>4.0446376123469741E-2</v>
      </c>
    </row>
    <row r="1072" spans="2:6" x14ac:dyDescent="0.35">
      <c r="B1072" s="19">
        <v>39540</v>
      </c>
      <c r="C1072" s="20">
        <f t="shared" si="60"/>
        <v>2008</v>
      </c>
      <c r="D1072" s="20">
        <f t="shared" si="61"/>
        <v>42008</v>
      </c>
      <c r="E1072" s="20">
        <v>1848.8</v>
      </c>
      <c r="F1072" s="21">
        <f t="shared" si="62"/>
        <v>-3.6066427165586837E-3</v>
      </c>
    </row>
    <row r="1073" spans="2:6" x14ac:dyDescent="0.35">
      <c r="B1073" s="19">
        <v>39541</v>
      </c>
      <c r="C1073" s="20">
        <f t="shared" si="60"/>
        <v>2008</v>
      </c>
      <c r="D1073" s="20">
        <f t="shared" si="61"/>
        <v>42008</v>
      </c>
      <c r="E1073" s="20">
        <v>1855.19</v>
      </c>
      <c r="F1073" s="21">
        <f t="shared" si="62"/>
        <v>3.4503367122033987E-3</v>
      </c>
    </row>
    <row r="1074" spans="2:6" x14ac:dyDescent="0.35">
      <c r="B1074" s="19">
        <v>39542</v>
      </c>
      <c r="C1074" s="20">
        <f t="shared" si="60"/>
        <v>2008</v>
      </c>
      <c r="D1074" s="20">
        <f t="shared" si="61"/>
        <v>42008</v>
      </c>
      <c r="E1074" s="20">
        <v>1865.87</v>
      </c>
      <c r="F1074" s="21">
        <f t="shared" si="62"/>
        <v>5.7403155695270993E-3</v>
      </c>
    </row>
    <row r="1075" spans="2:6" x14ac:dyDescent="0.35">
      <c r="B1075" s="19">
        <v>39545</v>
      </c>
      <c r="C1075" s="20">
        <f t="shared" si="60"/>
        <v>2008</v>
      </c>
      <c r="D1075" s="20">
        <f t="shared" si="61"/>
        <v>42008</v>
      </c>
      <c r="E1075" s="20">
        <v>1860.83</v>
      </c>
      <c r="F1075" s="21">
        <f t="shared" si="62"/>
        <v>-2.7048075094387725E-3</v>
      </c>
    </row>
    <row r="1076" spans="2:6" x14ac:dyDescent="0.35">
      <c r="B1076" s="19">
        <v>39546</v>
      </c>
      <c r="C1076" s="20">
        <f t="shared" si="60"/>
        <v>2008</v>
      </c>
      <c r="D1076" s="20">
        <f t="shared" si="61"/>
        <v>42008</v>
      </c>
      <c r="E1076" s="20">
        <v>1846.14</v>
      </c>
      <c r="F1076" s="21">
        <f t="shared" si="62"/>
        <v>-7.9256518920418732E-3</v>
      </c>
    </row>
    <row r="1077" spans="2:6" x14ac:dyDescent="0.35">
      <c r="B1077" s="19">
        <v>39547</v>
      </c>
      <c r="C1077" s="20">
        <f t="shared" si="60"/>
        <v>2008</v>
      </c>
      <c r="D1077" s="20">
        <f t="shared" si="61"/>
        <v>42008</v>
      </c>
      <c r="E1077" s="20">
        <v>1826.19</v>
      </c>
      <c r="F1077" s="21">
        <f t="shared" si="62"/>
        <v>-1.08651435246685E-2</v>
      </c>
    </row>
    <row r="1078" spans="2:6" x14ac:dyDescent="0.35">
      <c r="B1078" s="19">
        <v>39548</v>
      </c>
      <c r="C1078" s="20">
        <f t="shared" si="60"/>
        <v>2008</v>
      </c>
      <c r="D1078" s="20">
        <f t="shared" si="61"/>
        <v>42008</v>
      </c>
      <c r="E1078" s="20">
        <v>1852.97</v>
      </c>
      <c r="F1078" s="21">
        <f t="shared" si="62"/>
        <v>1.4557927876325306E-2</v>
      </c>
    </row>
    <row r="1079" spans="2:6" x14ac:dyDescent="0.35">
      <c r="B1079" s="19">
        <v>39549</v>
      </c>
      <c r="C1079" s="20">
        <f t="shared" si="60"/>
        <v>2008</v>
      </c>
      <c r="D1079" s="20">
        <f t="shared" si="61"/>
        <v>42008</v>
      </c>
      <c r="E1079" s="20">
        <v>1798.72</v>
      </c>
      <c r="F1079" s="21">
        <f t="shared" si="62"/>
        <v>-2.9714456378367313E-2</v>
      </c>
    </row>
    <row r="1080" spans="2:6" x14ac:dyDescent="0.35">
      <c r="B1080" s="19">
        <v>39552</v>
      </c>
      <c r="C1080" s="20">
        <f t="shared" si="60"/>
        <v>2008</v>
      </c>
      <c r="D1080" s="20">
        <f t="shared" si="61"/>
        <v>42008</v>
      </c>
      <c r="E1080" s="20">
        <v>1790.93</v>
      </c>
      <c r="F1080" s="21">
        <f t="shared" si="62"/>
        <v>-4.3402628272510048E-3</v>
      </c>
    </row>
    <row r="1081" spans="2:6" x14ac:dyDescent="0.35">
      <c r="B1081" s="19">
        <v>39553</v>
      </c>
      <c r="C1081" s="20">
        <f t="shared" si="60"/>
        <v>2008</v>
      </c>
      <c r="D1081" s="20">
        <f t="shared" si="61"/>
        <v>42008</v>
      </c>
      <c r="E1081" s="20">
        <v>1794.73</v>
      </c>
      <c r="F1081" s="21">
        <f t="shared" si="62"/>
        <v>2.1195547947260081E-3</v>
      </c>
    </row>
    <row r="1082" spans="2:6" x14ac:dyDescent="0.35">
      <c r="B1082" s="19">
        <v>39554</v>
      </c>
      <c r="C1082" s="20">
        <f t="shared" si="60"/>
        <v>2008</v>
      </c>
      <c r="D1082" s="20">
        <f t="shared" si="61"/>
        <v>42008</v>
      </c>
      <c r="E1082" s="20">
        <v>1846.89</v>
      </c>
      <c r="F1082" s="21">
        <f t="shared" si="62"/>
        <v>2.8648550607707095E-2</v>
      </c>
    </row>
    <row r="1083" spans="2:6" x14ac:dyDescent="0.35">
      <c r="B1083" s="19">
        <v>39555</v>
      </c>
      <c r="C1083" s="20">
        <f t="shared" si="60"/>
        <v>2008</v>
      </c>
      <c r="D1083" s="20">
        <f t="shared" si="61"/>
        <v>42008</v>
      </c>
      <c r="E1083" s="20">
        <v>1840.88</v>
      </c>
      <c r="F1083" s="21">
        <f t="shared" si="62"/>
        <v>-3.2594252465737799E-3</v>
      </c>
    </row>
    <row r="1084" spans="2:6" x14ac:dyDescent="0.35">
      <c r="B1084" s="19">
        <v>39556</v>
      </c>
      <c r="C1084" s="20">
        <f t="shared" si="60"/>
        <v>2008</v>
      </c>
      <c r="D1084" s="20">
        <f t="shared" si="61"/>
        <v>42008</v>
      </c>
      <c r="E1084" s="20">
        <v>1900.28</v>
      </c>
      <c r="F1084" s="21">
        <f t="shared" si="62"/>
        <v>3.1757525575606883E-2</v>
      </c>
    </row>
    <row r="1085" spans="2:6" x14ac:dyDescent="0.35">
      <c r="B1085" s="19">
        <v>39559</v>
      </c>
      <c r="C1085" s="20">
        <f t="shared" si="60"/>
        <v>2008</v>
      </c>
      <c r="D1085" s="20">
        <f t="shared" si="61"/>
        <v>42008</v>
      </c>
      <c r="E1085" s="20">
        <v>1913.12</v>
      </c>
      <c r="F1085" s="21">
        <f t="shared" si="62"/>
        <v>6.7341734533445108E-3</v>
      </c>
    </row>
    <row r="1086" spans="2:6" x14ac:dyDescent="0.35">
      <c r="B1086" s="19">
        <v>39560</v>
      </c>
      <c r="C1086" s="20">
        <f t="shared" si="60"/>
        <v>2008</v>
      </c>
      <c r="D1086" s="20">
        <f t="shared" si="61"/>
        <v>42008</v>
      </c>
      <c r="E1086" s="20">
        <v>1881.65</v>
      </c>
      <c r="F1086" s="21">
        <f t="shared" si="62"/>
        <v>-1.6586365690769597E-2</v>
      </c>
    </row>
    <row r="1087" spans="2:6" x14ac:dyDescent="0.35">
      <c r="B1087" s="19">
        <v>39561</v>
      </c>
      <c r="C1087" s="20">
        <f t="shared" si="60"/>
        <v>2008</v>
      </c>
      <c r="D1087" s="20">
        <f t="shared" si="61"/>
        <v>42008</v>
      </c>
      <c r="E1087" s="20">
        <v>1906.66</v>
      </c>
      <c r="F1087" s="21">
        <f t="shared" si="62"/>
        <v>1.320396871562456E-2</v>
      </c>
    </row>
    <row r="1088" spans="2:6" x14ac:dyDescent="0.35">
      <c r="B1088" s="19">
        <v>39562</v>
      </c>
      <c r="C1088" s="20">
        <f t="shared" si="60"/>
        <v>2008</v>
      </c>
      <c r="D1088" s="20">
        <f t="shared" si="61"/>
        <v>42008</v>
      </c>
      <c r="E1088" s="20">
        <v>1924.58</v>
      </c>
      <c r="F1088" s="21">
        <f t="shared" si="62"/>
        <v>9.3547419024625853E-3</v>
      </c>
    </row>
    <row r="1089" spans="2:6" x14ac:dyDescent="0.35">
      <c r="B1089" s="19">
        <v>39563</v>
      </c>
      <c r="C1089" s="20">
        <f t="shared" si="60"/>
        <v>2008</v>
      </c>
      <c r="D1089" s="20">
        <f t="shared" si="61"/>
        <v>42008</v>
      </c>
      <c r="E1089" s="20">
        <v>1918.58</v>
      </c>
      <c r="F1089" s="21">
        <f t="shared" si="62"/>
        <v>-3.1224330367682607E-3</v>
      </c>
    </row>
    <row r="1090" spans="2:6" x14ac:dyDescent="0.35">
      <c r="B1090" s="19">
        <v>39566</v>
      </c>
      <c r="C1090" s="20">
        <f t="shared" si="60"/>
        <v>2008</v>
      </c>
      <c r="D1090" s="20">
        <f t="shared" si="61"/>
        <v>42008</v>
      </c>
      <c r="E1090" s="20">
        <v>1923.26</v>
      </c>
      <c r="F1090" s="21">
        <f t="shared" si="62"/>
        <v>2.4363337957497245E-3</v>
      </c>
    </row>
    <row r="1091" spans="2:6" x14ac:dyDescent="0.35">
      <c r="B1091" s="19">
        <v>39567</v>
      </c>
      <c r="C1091" s="20">
        <f t="shared" ref="C1091:C1154" si="63">+YEAR(B1091)</f>
        <v>2008</v>
      </c>
      <c r="D1091" s="20">
        <f t="shared" ref="D1091:D1154" si="64">+MONTH(B1091)*10000+YEAR(B1091)</f>
        <v>42008</v>
      </c>
      <c r="E1091" s="20">
        <v>1933.6</v>
      </c>
      <c r="F1091" s="21">
        <f t="shared" si="62"/>
        <v>5.3618875317046691E-3</v>
      </c>
    </row>
    <row r="1092" spans="2:6" x14ac:dyDescent="0.35">
      <c r="B1092" s="19">
        <v>39568</v>
      </c>
      <c r="C1092" s="20">
        <f t="shared" si="63"/>
        <v>2008</v>
      </c>
      <c r="D1092" s="20">
        <f t="shared" si="64"/>
        <v>42008</v>
      </c>
      <c r="E1092" s="20">
        <v>1917.7</v>
      </c>
      <c r="F1092" s="21">
        <f t="shared" si="62"/>
        <v>-8.256999109803289E-3</v>
      </c>
    </row>
    <row r="1093" spans="2:6" x14ac:dyDescent="0.35">
      <c r="B1093" s="19">
        <v>39569</v>
      </c>
      <c r="C1093" s="20">
        <f t="shared" si="63"/>
        <v>2008</v>
      </c>
      <c r="D1093" s="20">
        <f t="shared" si="64"/>
        <v>52008</v>
      </c>
      <c r="E1093" s="20">
        <v>1980.44</v>
      </c>
      <c r="F1093" s="21">
        <f t="shared" ref="F1093:F1156" si="65">LN(E1093/E1092)</f>
        <v>3.2192490943632551E-2</v>
      </c>
    </row>
    <row r="1094" spans="2:6" x14ac:dyDescent="0.35">
      <c r="B1094" s="19">
        <v>39570</v>
      </c>
      <c r="C1094" s="20">
        <f t="shared" si="63"/>
        <v>2008</v>
      </c>
      <c r="D1094" s="20">
        <f t="shared" si="64"/>
        <v>52008</v>
      </c>
      <c r="E1094" s="20">
        <v>1981.87</v>
      </c>
      <c r="F1094" s="21">
        <f t="shared" si="65"/>
        <v>7.2180120287683902E-4</v>
      </c>
    </row>
    <row r="1095" spans="2:6" x14ac:dyDescent="0.35">
      <c r="B1095" s="19">
        <v>39573</v>
      </c>
      <c r="C1095" s="20">
        <f t="shared" si="63"/>
        <v>2008</v>
      </c>
      <c r="D1095" s="20">
        <f t="shared" si="64"/>
        <v>52008</v>
      </c>
      <c r="E1095" s="20">
        <v>1975.82</v>
      </c>
      <c r="F1095" s="21">
        <f t="shared" si="65"/>
        <v>-3.0573413848050514E-3</v>
      </c>
    </row>
    <row r="1096" spans="2:6" x14ac:dyDescent="0.35">
      <c r="B1096" s="19">
        <v>39574</v>
      </c>
      <c r="C1096" s="20">
        <f t="shared" si="63"/>
        <v>2008</v>
      </c>
      <c r="D1096" s="20">
        <f t="shared" si="64"/>
        <v>52008</v>
      </c>
      <c r="E1096" s="20">
        <v>1990.61</v>
      </c>
      <c r="F1096" s="21">
        <f t="shared" si="65"/>
        <v>7.4576223691422486E-3</v>
      </c>
    </row>
    <row r="1097" spans="2:6" x14ac:dyDescent="0.35">
      <c r="B1097" s="19">
        <v>39575</v>
      </c>
      <c r="C1097" s="20">
        <f t="shared" si="63"/>
        <v>2008</v>
      </c>
      <c r="D1097" s="20">
        <f t="shared" si="64"/>
        <v>52008</v>
      </c>
      <c r="E1097" s="20">
        <v>1951.42</v>
      </c>
      <c r="F1097" s="21">
        <f t="shared" si="65"/>
        <v>-1.9883811737025178E-2</v>
      </c>
    </row>
    <row r="1098" spans="2:6" x14ac:dyDescent="0.35">
      <c r="B1098" s="19">
        <v>39576</v>
      </c>
      <c r="C1098" s="20">
        <f t="shared" si="63"/>
        <v>2008</v>
      </c>
      <c r="D1098" s="20">
        <f t="shared" si="64"/>
        <v>52008</v>
      </c>
      <c r="E1098" s="20">
        <v>1966.86</v>
      </c>
      <c r="F1098" s="21">
        <f t="shared" si="65"/>
        <v>7.8810498055275069E-3</v>
      </c>
    </row>
    <row r="1099" spans="2:6" x14ac:dyDescent="0.35">
      <c r="B1099" s="19">
        <v>39577</v>
      </c>
      <c r="C1099" s="20">
        <f t="shared" si="63"/>
        <v>2008</v>
      </c>
      <c r="D1099" s="20">
        <f t="shared" si="64"/>
        <v>52008</v>
      </c>
      <c r="E1099" s="20">
        <v>1960.29</v>
      </c>
      <c r="F1099" s="21">
        <f t="shared" si="65"/>
        <v>-3.3459410154627121E-3</v>
      </c>
    </row>
    <row r="1100" spans="2:6" x14ac:dyDescent="0.35">
      <c r="B1100" s="19">
        <v>39580</v>
      </c>
      <c r="C1100" s="20">
        <f t="shared" si="63"/>
        <v>2008</v>
      </c>
      <c r="D1100" s="20">
        <f t="shared" si="64"/>
        <v>52008</v>
      </c>
      <c r="E1100" s="20">
        <v>1997.02</v>
      </c>
      <c r="F1100" s="21">
        <f t="shared" si="65"/>
        <v>1.8563647924843173E-2</v>
      </c>
    </row>
    <row r="1101" spans="2:6" x14ac:dyDescent="0.35">
      <c r="B1101" s="19">
        <v>39581</v>
      </c>
      <c r="C1101" s="20">
        <f t="shared" si="63"/>
        <v>2008</v>
      </c>
      <c r="D1101" s="20">
        <f t="shared" si="64"/>
        <v>52008</v>
      </c>
      <c r="E1101" s="20">
        <v>2000.61</v>
      </c>
      <c r="F1101" s="21">
        <f t="shared" si="65"/>
        <v>1.7960646508386803E-3</v>
      </c>
    </row>
    <row r="1102" spans="2:6" x14ac:dyDescent="0.35">
      <c r="B1102" s="19">
        <v>39582</v>
      </c>
      <c r="C1102" s="20">
        <f t="shared" si="63"/>
        <v>2008</v>
      </c>
      <c r="D1102" s="20">
        <f t="shared" si="64"/>
        <v>52008</v>
      </c>
      <c r="E1102" s="20">
        <v>1997.3</v>
      </c>
      <c r="F1102" s="21">
        <f t="shared" si="65"/>
        <v>-1.6558655679116024E-3</v>
      </c>
    </row>
    <row r="1103" spans="2:6" x14ac:dyDescent="0.35">
      <c r="B1103" s="19">
        <v>39583</v>
      </c>
      <c r="C1103" s="20">
        <f t="shared" si="63"/>
        <v>2008</v>
      </c>
      <c r="D1103" s="20">
        <f t="shared" si="64"/>
        <v>52008</v>
      </c>
      <c r="E1103" s="20">
        <v>2031.34</v>
      </c>
      <c r="F1103" s="21">
        <f t="shared" si="65"/>
        <v>1.6899405317672329E-2</v>
      </c>
    </row>
    <row r="1104" spans="2:6" x14ac:dyDescent="0.35">
      <c r="B1104" s="19">
        <v>39584</v>
      </c>
      <c r="C1104" s="20">
        <f t="shared" si="63"/>
        <v>2008</v>
      </c>
      <c r="D1104" s="20">
        <f t="shared" si="64"/>
        <v>52008</v>
      </c>
      <c r="E1104" s="20">
        <v>2031.27</v>
      </c>
      <c r="F1104" s="21">
        <f t="shared" si="65"/>
        <v>-3.4460605377728292E-5</v>
      </c>
    </row>
    <row r="1105" spans="2:6" x14ac:dyDescent="0.35">
      <c r="B1105" s="19">
        <v>39587</v>
      </c>
      <c r="C1105" s="20">
        <f t="shared" si="63"/>
        <v>2008</v>
      </c>
      <c r="D1105" s="20">
        <f t="shared" si="64"/>
        <v>52008</v>
      </c>
      <c r="E1105" s="20">
        <v>2016.6</v>
      </c>
      <c r="F1105" s="21">
        <f t="shared" si="65"/>
        <v>-7.2482882243058268E-3</v>
      </c>
    </row>
    <row r="1106" spans="2:6" x14ac:dyDescent="0.35">
      <c r="B1106" s="19">
        <v>39588</v>
      </c>
      <c r="C1106" s="20">
        <f t="shared" si="63"/>
        <v>2008</v>
      </c>
      <c r="D1106" s="20">
        <f t="shared" si="64"/>
        <v>52008</v>
      </c>
      <c r="E1106" s="20">
        <v>2000.67</v>
      </c>
      <c r="F1106" s="21">
        <f t="shared" si="65"/>
        <v>-7.9308005170039327E-3</v>
      </c>
    </row>
    <row r="1107" spans="2:6" x14ac:dyDescent="0.35">
      <c r="B1107" s="19">
        <v>39589</v>
      </c>
      <c r="C1107" s="20">
        <f t="shared" si="63"/>
        <v>2008</v>
      </c>
      <c r="D1107" s="20">
        <f t="shared" si="64"/>
        <v>52008</v>
      </c>
      <c r="E1107" s="20">
        <v>1956.8</v>
      </c>
      <c r="F1107" s="21">
        <f t="shared" si="65"/>
        <v>-2.2171638509203197E-2</v>
      </c>
    </row>
    <row r="1108" spans="2:6" x14ac:dyDescent="0.35">
      <c r="B1108" s="19">
        <v>39590</v>
      </c>
      <c r="C1108" s="20">
        <f t="shared" si="63"/>
        <v>2008</v>
      </c>
      <c r="D1108" s="20">
        <f t="shared" si="64"/>
        <v>52008</v>
      </c>
      <c r="E1108" s="20">
        <v>1964.92</v>
      </c>
      <c r="F1108" s="21">
        <f t="shared" si="65"/>
        <v>4.141046073485386E-3</v>
      </c>
    </row>
    <row r="1109" spans="2:6" x14ac:dyDescent="0.35">
      <c r="B1109" s="19">
        <v>39591</v>
      </c>
      <c r="C1109" s="20">
        <f t="shared" si="63"/>
        <v>2008</v>
      </c>
      <c r="D1109" s="20">
        <f t="shared" si="64"/>
        <v>52008</v>
      </c>
      <c r="E1109" s="20">
        <v>1958.96</v>
      </c>
      <c r="F1109" s="21">
        <f t="shared" si="65"/>
        <v>-3.0378118512231849E-3</v>
      </c>
    </row>
    <row r="1110" spans="2:6" x14ac:dyDescent="0.35">
      <c r="B1110" s="19">
        <v>39595</v>
      </c>
      <c r="C1110" s="20">
        <f t="shared" si="63"/>
        <v>2008</v>
      </c>
      <c r="D1110" s="20">
        <f t="shared" si="64"/>
        <v>52008</v>
      </c>
      <c r="E1110" s="20">
        <v>1995.44</v>
      </c>
      <c r="F1110" s="21">
        <f t="shared" si="65"/>
        <v>1.8450857229360088E-2</v>
      </c>
    </row>
    <row r="1111" spans="2:6" x14ac:dyDescent="0.35">
      <c r="B1111" s="19">
        <v>39596</v>
      </c>
      <c r="C1111" s="20">
        <f t="shared" si="63"/>
        <v>2008</v>
      </c>
      <c r="D1111" s="20">
        <f t="shared" si="64"/>
        <v>52008</v>
      </c>
      <c r="E1111" s="20">
        <v>2000.07</v>
      </c>
      <c r="F1111" s="21">
        <f t="shared" si="65"/>
        <v>2.3176025450665013E-3</v>
      </c>
    </row>
    <row r="1112" spans="2:6" x14ac:dyDescent="0.35">
      <c r="B1112" s="19">
        <v>39597</v>
      </c>
      <c r="C1112" s="20">
        <f t="shared" si="63"/>
        <v>2008</v>
      </c>
      <c r="D1112" s="20">
        <f t="shared" si="64"/>
        <v>52008</v>
      </c>
      <c r="E1112" s="20">
        <v>2019.02</v>
      </c>
      <c r="F1112" s="21">
        <f t="shared" si="65"/>
        <v>9.430065228184752E-3</v>
      </c>
    </row>
    <row r="1113" spans="2:6" x14ac:dyDescent="0.35">
      <c r="B1113" s="19">
        <v>39598</v>
      </c>
      <c r="C1113" s="20">
        <f t="shared" si="63"/>
        <v>2008</v>
      </c>
      <c r="D1113" s="20">
        <f t="shared" si="64"/>
        <v>52008</v>
      </c>
      <c r="E1113" s="20">
        <v>2032.57</v>
      </c>
      <c r="F1113" s="21">
        <f t="shared" si="65"/>
        <v>6.6887570155326733E-3</v>
      </c>
    </row>
    <row r="1114" spans="2:6" x14ac:dyDescent="0.35">
      <c r="B1114" s="19">
        <v>39601</v>
      </c>
      <c r="C1114" s="20">
        <f t="shared" si="63"/>
        <v>2008</v>
      </c>
      <c r="D1114" s="20">
        <f t="shared" si="64"/>
        <v>62008</v>
      </c>
      <c r="E1114" s="20">
        <v>2006.84</v>
      </c>
      <c r="F1114" s="21">
        <f t="shared" si="65"/>
        <v>-1.2739656531443823E-2</v>
      </c>
    </row>
    <row r="1115" spans="2:6" x14ac:dyDescent="0.35">
      <c r="B1115" s="19">
        <v>39602</v>
      </c>
      <c r="C1115" s="20">
        <f t="shared" si="63"/>
        <v>2008</v>
      </c>
      <c r="D1115" s="20">
        <f t="shared" si="64"/>
        <v>62008</v>
      </c>
      <c r="E1115" s="20">
        <v>1996.79</v>
      </c>
      <c r="F1115" s="21">
        <f t="shared" si="65"/>
        <v>-5.0204544921222923E-3</v>
      </c>
    </row>
    <row r="1116" spans="2:6" x14ac:dyDescent="0.35">
      <c r="B1116" s="19">
        <v>39603</v>
      </c>
      <c r="C1116" s="20">
        <f t="shared" si="63"/>
        <v>2008</v>
      </c>
      <c r="D1116" s="20">
        <f t="shared" si="64"/>
        <v>62008</v>
      </c>
      <c r="E1116" s="20">
        <v>2021.45</v>
      </c>
      <c r="F1116" s="21">
        <f t="shared" si="65"/>
        <v>1.2274184516849335E-2</v>
      </c>
    </row>
    <row r="1117" spans="2:6" x14ac:dyDescent="0.35">
      <c r="B1117" s="19">
        <v>39604</v>
      </c>
      <c r="C1117" s="20">
        <f t="shared" si="63"/>
        <v>2008</v>
      </c>
      <c r="D1117" s="20">
        <f t="shared" si="64"/>
        <v>62008</v>
      </c>
      <c r="E1117" s="20">
        <v>2055.11</v>
      </c>
      <c r="F1117" s="21">
        <f t="shared" si="65"/>
        <v>1.6514298811701991E-2</v>
      </c>
    </row>
    <row r="1118" spans="2:6" x14ac:dyDescent="0.35">
      <c r="B1118" s="19">
        <v>39605</v>
      </c>
      <c r="C1118" s="20">
        <f t="shared" si="63"/>
        <v>2008</v>
      </c>
      <c r="D1118" s="20">
        <f t="shared" si="64"/>
        <v>62008</v>
      </c>
      <c r="E1118" s="20">
        <v>1990.39</v>
      </c>
      <c r="F1118" s="21">
        <f t="shared" si="65"/>
        <v>-3.1998775061815317E-2</v>
      </c>
    </row>
    <row r="1119" spans="2:6" x14ac:dyDescent="0.35">
      <c r="B1119" s="19">
        <v>39608</v>
      </c>
      <c r="C1119" s="20">
        <f t="shared" si="63"/>
        <v>2008</v>
      </c>
      <c r="D1119" s="20">
        <f t="shared" si="64"/>
        <v>62008</v>
      </c>
      <c r="E1119" s="20">
        <v>1979.71</v>
      </c>
      <c r="F1119" s="21">
        <f t="shared" si="65"/>
        <v>-5.3802301013612793E-3</v>
      </c>
    </row>
    <row r="1120" spans="2:6" x14ac:dyDescent="0.35">
      <c r="B1120" s="19">
        <v>39609</v>
      </c>
      <c r="C1120" s="20">
        <f t="shared" si="63"/>
        <v>2008</v>
      </c>
      <c r="D1120" s="20">
        <f t="shared" si="64"/>
        <v>62008</v>
      </c>
      <c r="E1120" s="20">
        <v>1972.54</v>
      </c>
      <c r="F1120" s="21">
        <f t="shared" si="65"/>
        <v>-3.628316966738957E-3</v>
      </c>
    </row>
    <row r="1121" spans="2:6" x14ac:dyDescent="0.35">
      <c r="B1121" s="19">
        <v>39610</v>
      </c>
      <c r="C1121" s="20">
        <f t="shared" si="63"/>
        <v>2008</v>
      </c>
      <c r="D1121" s="20">
        <f t="shared" si="64"/>
        <v>62008</v>
      </c>
      <c r="E1121" s="20">
        <v>1924.33</v>
      </c>
      <c r="F1121" s="21">
        <f t="shared" si="65"/>
        <v>-2.4744197158688235E-2</v>
      </c>
    </row>
    <row r="1122" spans="2:6" x14ac:dyDescent="0.35">
      <c r="B1122" s="19">
        <v>39611</v>
      </c>
      <c r="C1122" s="20">
        <f t="shared" si="63"/>
        <v>2008</v>
      </c>
      <c r="D1122" s="20">
        <f t="shared" si="64"/>
        <v>62008</v>
      </c>
      <c r="E1122" s="20">
        <v>1924.26</v>
      </c>
      <c r="F1122" s="21">
        <f t="shared" si="65"/>
        <v>-3.6376958838198799E-5</v>
      </c>
    </row>
    <row r="1123" spans="2:6" x14ac:dyDescent="0.35">
      <c r="B1123" s="19">
        <v>39612</v>
      </c>
      <c r="C1123" s="20">
        <f t="shared" si="63"/>
        <v>2008</v>
      </c>
      <c r="D1123" s="20">
        <f t="shared" si="64"/>
        <v>62008</v>
      </c>
      <c r="E1123" s="20">
        <v>1966.01</v>
      </c>
      <c r="F1123" s="21">
        <f t="shared" si="65"/>
        <v>2.1464629933308572E-2</v>
      </c>
    </row>
    <row r="1124" spans="2:6" x14ac:dyDescent="0.35">
      <c r="B1124" s="19">
        <v>39615</v>
      </c>
      <c r="C1124" s="20">
        <f t="shared" si="63"/>
        <v>2008</v>
      </c>
      <c r="D1124" s="20">
        <f t="shared" si="64"/>
        <v>62008</v>
      </c>
      <c r="E1124" s="20">
        <v>1984.76</v>
      </c>
      <c r="F1124" s="21">
        <f t="shared" si="65"/>
        <v>9.4918918463011738E-3</v>
      </c>
    </row>
    <row r="1125" spans="2:6" x14ac:dyDescent="0.35">
      <c r="B1125" s="19">
        <v>39616</v>
      </c>
      <c r="C1125" s="20">
        <f t="shared" si="63"/>
        <v>2008</v>
      </c>
      <c r="D1125" s="20">
        <f t="shared" si="64"/>
        <v>62008</v>
      </c>
      <c r="E1125" s="20">
        <v>1972.82</v>
      </c>
      <c r="F1125" s="21">
        <f t="shared" si="65"/>
        <v>-6.0340087766734421E-3</v>
      </c>
    </row>
    <row r="1126" spans="2:6" x14ac:dyDescent="0.35">
      <c r="B1126" s="19">
        <v>39617</v>
      </c>
      <c r="C1126" s="20">
        <f t="shared" si="63"/>
        <v>2008</v>
      </c>
      <c r="D1126" s="20">
        <f t="shared" si="64"/>
        <v>62008</v>
      </c>
      <c r="E1126" s="20">
        <v>1951.1</v>
      </c>
      <c r="F1126" s="21">
        <f t="shared" si="65"/>
        <v>-1.1070675157940276E-2</v>
      </c>
    </row>
    <row r="1127" spans="2:6" x14ac:dyDescent="0.35">
      <c r="B1127" s="19">
        <v>39618</v>
      </c>
      <c r="C1127" s="20">
        <f t="shared" si="63"/>
        <v>2008</v>
      </c>
      <c r="D1127" s="20">
        <f t="shared" si="64"/>
        <v>62008</v>
      </c>
      <c r="E1127" s="20">
        <v>1982.69</v>
      </c>
      <c r="F1127" s="21">
        <f t="shared" si="65"/>
        <v>1.6061192428567853E-2</v>
      </c>
    </row>
    <row r="1128" spans="2:6" x14ac:dyDescent="0.35">
      <c r="B1128" s="19">
        <v>39619</v>
      </c>
      <c r="C1128" s="20">
        <f t="shared" si="63"/>
        <v>2008</v>
      </c>
      <c r="D1128" s="20">
        <f t="shared" si="64"/>
        <v>62008</v>
      </c>
      <c r="E1128" s="20">
        <v>1928.39</v>
      </c>
      <c r="F1128" s="21">
        <f t="shared" si="65"/>
        <v>-2.7769050632530625E-2</v>
      </c>
    </row>
    <row r="1129" spans="2:6" x14ac:dyDescent="0.35">
      <c r="B1129" s="19">
        <v>39622</v>
      </c>
      <c r="C1129" s="20">
        <f t="shared" si="63"/>
        <v>2008</v>
      </c>
      <c r="D1129" s="20">
        <f t="shared" si="64"/>
        <v>62008</v>
      </c>
      <c r="E1129" s="20">
        <v>1913.31</v>
      </c>
      <c r="F1129" s="21">
        <f t="shared" si="65"/>
        <v>-7.8507314227002009E-3</v>
      </c>
    </row>
    <row r="1130" spans="2:6" x14ac:dyDescent="0.35">
      <c r="B1130" s="19">
        <v>39623</v>
      </c>
      <c r="C1130" s="20">
        <f t="shared" si="63"/>
        <v>2008</v>
      </c>
      <c r="D1130" s="20">
        <f t="shared" si="64"/>
        <v>62008</v>
      </c>
      <c r="E1130" s="20">
        <v>1903.74</v>
      </c>
      <c r="F1130" s="21">
        <f t="shared" si="65"/>
        <v>-5.014354044159456E-3</v>
      </c>
    </row>
    <row r="1131" spans="2:6" x14ac:dyDescent="0.35">
      <c r="B1131" s="19">
        <v>39624</v>
      </c>
      <c r="C1131" s="20">
        <f t="shared" si="63"/>
        <v>2008</v>
      </c>
      <c r="D1131" s="20">
        <f t="shared" si="64"/>
        <v>62008</v>
      </c>
      <c r="E1131" s="20">
        <v>1933.86</v>
      </c>
      <c r="F1131" s="21">
        <f t="shared" si="65"/>
        <v>1.5697633156573534E-2</v>
      </c>
    </row>
    <row r="1132" spans="2:6" x14ac:dyDescent="0.35">
      <c r="B1132" s="19">
        <v>39625</v>
      </c>
      <c r="C1132" s="20">
        <f t="shared" si="63"/>
        <v>2008</v>
      </c>
      <c r="D1132" s="20">
        <f t="shared" si="64"/>
        <v>62008</v>
      </c>
      <c r="E1132" s="20">
        <v>1855.39</v>
      </c>
      <c r="F1132" s="21">
        <f t="shared" si="65"/>
        <v>-4.1423089030343196E-2</v>
      </c>
    </row>
    <row r="1133" spans="2:6" x14ac:dyDescent="0.35">
      <c r="B1133" s="19">
        <v>39626</v>
      </c>
      <c r="C1133" s="20">
        <f t="shared" si="63"/>
        <v>2008</v>
      </c>
      <c r="D1133" s="20">
        <f t="shared" si="64"/>
        <v>62008</v>
      </c>
      <c r="E1133" s="20">
        <v>1855.72</v>
      </c>
      <c r="F1133" s="21">
        <f t="shared" si="65"/>
        <v>1.7784436509286067E-4</v>
      </c>
    </row>
    <row r="1134" spans="2:6" x14ac:dyDescent="0.35">
      <c r="B1134" s="19">
        <v>39629</v>
      </c>
      <c r="C1134" s="20">
        <f t="shared" si="63"/>
        <v>2008</v>
      </c>
      <c r="D1134" s="20">
        <f t="shared" si="64"/>
        <v>62008</v>
      </c>
      <c r="E1134" s="20">
        <v>1837.09</v>
      </c>
      <c r="F1134" s="21">
        <f t="shared" si="65"/>
        <v>-1.0089962958097817E-2</v>
      </c>
    </row>
    <row r="1135" spans="2:6" x14ac:dyDescent="0.35">
      <c r="B1135" s="19">
        <v>39630</v>
      </c>
      <c r="C1135" s="20">
        <f t="shared" si="63"/>
        <v>2008</v>
      </c>
      <c r="D1135" s="20">
        <f t="shared" si="64"/>
        <v>72008</v>
      </c>
      <c r="E1135" s="20">
        <v>1862.71</v>
      </c>
      <c r="F1135" s="21">
        <f t="shared" si="65"/>
        <v>1.3849618637318383E-2</v>
      </c>
    </row>
    <row r="1136" spans="2:6" x14ac:dyDescent="0.35">
      <c r="B1136" s="19">
        <v>39631</v>
      </c>
      <c r="C1136" s="20">
        <f t="shared" si="63"/>
        <v>2008</v>
      </c>
      <c r="D1136" s="20">
        <f t="shared" si="64"/>
        <v>72008</v>
      </c>
      <c r="E1136" s="20">
        <v>1816.15</v>
      </c>
      <c r="F1136" s="21">
        <f t="shared" si="65"/>
        <v>-2.5313540706512254E-2</v>
      </c>
    </row>
    <row r="1137" spans="2:6" x14ac:dyDescent="0.35">
      <c r="B1137" s="19">
        <v>39632</v>
      </c>
      <c r="C1137" s="20">
        <f t="shared" si="63"/>
        <v>2008</v>
      </c>
      <c r="D1137" s="20">
        <f t="shared" si="64"/>
        <v>72008</v>
      </c>
      <c r="E1137" s="20">
        <v>1816.35</v>
      </c>
      <c r="F1137" s="21">
        <f t="shared" si="65"/>
        <v>1.1011699942289813E-4</v>
      </c>
    </row>
    <row r="1138" spans="2:6" x14ac:dyDescent="0.35">
      <c r="B1138" s="19">
        <v>39636</v>
      </c>
      <c r="C1138" s="20">
        <f t="shared" si="63"/>
        <v>2008</v>
      </c>
      <c r="D1138" s="20">
        <f t="shared" si="64"/>
        <v>72008</v>
      </c>
      <c r="E1138" s="20">
        <v>1826.93</v>
      </c>
      <c r="F1138" s="21">
        <f t="shared" si="65"/>
        <v>5.8079695992697394E-3</v>
      </c>
    </row>
    <row r="1139" spans="2:6" x14ac:dyDescent="0.35">
      <c r="B1139" s="19">
        <v>39637</v>
      </c>
      <c r="C1139" s="20">
        <f t="shared" si="63"/>
        <v>2008</v>
      </c>
      <c r="D1139" s="20">
        <f t="shared" si="64"/>
        <v>72008</v>
      </c>
      <c r="E1139" s="20">
        <v>1871.28</v>
      </c>
      <c r="F1139" s="21">
        <f t="shared" si="65"/>
        <v>2.3985726201699496E-2</v>
      </c>
    </row>
    <row r="1140" spans="2:6" x14ac:dyDescent="0.35">
      <c r="B1140" s="19">
        <v>39638</v>
      </c>
      <c r="C1140" s="20">
        <f t="shared" si="63"/>
        <v>2008</v>
      </c>
      <c r="D1140" s="20">
        <f t="shared" si="64"/>
        <v>72008</v>
      </c>
      <c r="E1140" s="20">
        <v>1819.18</v>
      </c>
      <c r="F1140" s="21">
        <f t="shared" si="65"/>
        <v>-2.8236838577062925E-2</v>
      </c>
    </row>
    <row r="1141" spans="2:6" x14ac:dyDescent="0.35">
      <c r="B1141" s="19">
        <v>39639</v>
      </c>
      <c r="C1141" s="20">
        <f t="shared" si="63"/>
        <v>2008</v>
      </c>
      <c r="D1141" s="20">
        <f t="shared" si="64"/>
        <v>72008</v>
      </c>
      <c r="E1141" s="20">
        <v>1839.57</v>
      </c>
      <c r="F1141" s="21">
        <f t="shared" si="65"/>
        <v>1.1145998547382201E-2</v>
      </c>
    </row>
    <row r="1142" spans="2:6" x14ac:dyDescent="0.35">
      <c r="B1142" s="19">
        <v>39640</v>
      </c>
      <c r="C1142" s="20">
        <f t="shared" si="63"/>
        <v>2008</v>
      </c>
      <c r="D1142" s="20">
        <f t="shared" si="64"/>
        <v>72008</v>
      </c>
      <c r="E1142" s="20">
        <v>1810.88</v>
      </c>
      <c r="F1142" s="21">
        <f t="shared" si="65"/>
        <v>-1.5718933685614295E-2</v>
      </c>
    </row>
    <row r="1143" spans="2:6" x14ac:dyDescent="0.35">
      <c r="B1143" s="19">
        <v>39643</v>
      </c>
      <c r="C1143" s="20">
        <f t="shared" si="63"/>
        <v>2008</v>
      </c>
      <c r="D1143" s="20">
        <f t="shared" si="64"/>
        <v>72008</v>
      </c>
      <c r="E1143" s="20">
        <v>1798.03</v>
      </c>
      <c r="F1143" s="21">
        <f t="shared" si="65"/>
        <v>-7.1212938560057592E-3</v>
      </c>
    </row>
    <row r="1144" spans="2:6" x14ac:dyDescent="0.35">
      <c r="B1144" s="19">
        <v>39644</v>
      </c>
      <c r="C1144" s="20">
        <f t="shared" si="63"/>
        <v>2008</v>
      </c>
      <c r="D1144" s="20">
        <f t="shared" si="64"/>
        <v>72008</v>
      </c>
      <c r="E1144" s="20">
        <v>1798.35</v>
      </c>
      <c r="F1144" s="21">
        <f t="shared" si="65"/>
        <v>1.7795672361893211E-4</v>
      </c>
    </row>
    <row r="1145" spans="2:6" x14ac:dyDescent="0.35">
      <c r="B1145" s="19">
        <v>39645</v>
      </c>
      <c r="C1145" s="20">
        <f t="shared" si="63"/>
        <v>2008</v>
      </c>
      <c r="D1145" s="20">
        <f t="shared" si="64"/>
        <v>72008</v>
      </c>
      <c r="E1145" s="20">
        <v>1843.87</v>
      </c>
      <c r="F1145" s="21">
        <f t="shared" si="65"/>
        <v>2.4997045894200088E-2</v>
      </c>
    </row>
    <row r="1146" spans="2:6" x14ac:dyDescent="0.35">
      <c r="B1146" s="19">
        <v>39646</v>
      </c>
      <c r="C1146" s="20">
        <f t="shared" si="63"/>
        <v>2008</v>
      </c>
      <c r="D1146" s="20">
        <f t="shared" si="64"/>
        <v>72008</v>
      </c>
      <c r="E1146" s="20">
        <v>1853.47</v>
      </c>
      <c r="F1146" s="21">
        <f t="shared" si="65"/>
        <v>5.1929341490058074E-3</v>
      </c>
    </row>
    <row r="1147" spans="2:6" x14ac:dyDescent="0.35">
      <c r="B1147" s="19">
        <v>39647</v>
      </c>
      <c r="C1147" s="20">
        <f t="shared" si="63"/>
        <v>2008</v>
      </c>
      <c r="D1147" s="20">
        <f t="shared" si="64"/>
        <v>72008</v>
      </c>
      <c r="E1147" s="20">
        <v>1823.23</v>
      </c>
      <c r="F1147" s="21">
        <f t="shared" si="65"/>
        <v>-1.6449904483534446E-2</v>
      </c>
    </row>
    <row r="1148" spans="2:6" x14ac:dyDescent="0.35">
      <c r="B1148" s="19">
        <v>39650</v>
      </c>
      <c r="C1148" s="20">
        <f t="shared" si="63"/>
        <v>2008</v>
      </c>
      <c r="D1148" s="20">
        <f t="shared" si="64"/>
        <v>72008</v>
      </c>
      <c r="E1148" s="20">
        <v>1819.76</v>
      </c>
      <c r="F1148" s="21">
        <f t="shared" si="65"/>
        <v>-1.9050291378374302E-3</v>
      </c>
    </row>
    <row r="1149" spans="2:6" x14ac:dyDescent="0.35">
      <c r="B1149" s="19">
        <v>39651</v>
      </c>
      <c r="C1149" s="20">
        <f t="shared" si="63"/>
        <v>2008</v>
      </c>
      <c r="D1149" s="20">
        <f t="shared" si="64"/>
        <v>72008</v>
      </c>
      <c r="E1149" s="20">
        <v>1821.62</v>
      </c>
      <c r="F1149" s="21">
        <f t="shared" si="65"/>
        <v>1.0215908044562347E-3</v>
      </c>
    </row>
    <row r="1150" spans="2:6" x14ac:dyDescent="0.35">
      <c r="B1150" s="19">
        <v>39652</v>
      </c>
      <c r="C1150" s="20">
        <f t="shared" si="63"/>
        <v>2008</v>
      </c>
      <c r="D1150" s="20">
        <f t="shared" si="64"/>
        <v>72008</v>
      </c>
      <c r="E1150" s="20">
        <v>1845.56</v>
      </c>
      <c r="F1150" s="21">
        <f t="shared" si="65"/>
        <v>1.3056539407997569E-2</v>
      </c>
    </row>
    <row r="1151" spans="2:6" x14ac:dyDescent="0.35">
      <c r="B1151" s="19">
        <v>39653</v>
      </c>
      <c r="C1151" s="20">
        <f t="shared" si="63"/>
        <v>2008</v>
      </c>
      <c r="D1151" s="20">
        <f t="shared" si="64"/>
        <v>72008</v>
      </c>
      <c r="E1151" s="20">
        <v>1816.98</v>
      </c>
      <c r="F1151" s="21">
        <f t="shared" si="65"/>
        <v>-1.5606972275118598E-2</v>
      </c>
    </row>
    <row r="1152" spans="2:6" x14ac:dyDescent="0.35">
      <c r="B1152" s="19">
        <v>39654</v>
      </c>
      <c r="C1152" s="20">
        <f t="shared" si="63"/>
        <v>2008</v>
      </c>
      <c r="D1152" s="20">
        <f t="shared" si="64"/>
        <v>72008</v>
      </c>
      <c r="E1152" s="20">
        <v>1846.55</v>
      </c>
      <c r="F1152" s="21">
        <f t="shared" si="65"/>
        <v>1.6143251001227418E-2</v>
      </c>
    </row>
    <row r="1153" spans="2:6" x14ac:dyDescent="0.35">
      <c r="B1153" s="19">
        <v>39657</v>
      </c>
      <c r="C1153" s="20">
        <f t="shared" si="63"/>
        <v>2008</v>
      </c>
      <c r="D1153" s="20">
        <f t="shared" si="64"/>
        <v>72008</v>
      </c>
      <c r="E1153" s="20">
        <v>1802.99</v>
      </c>
      <c r="F1153" s="21">
        <f t="shared" si="65"/>
        <v>-2.3872635305935121E-2</v>
      </c>
    </row>
    <row r="1154" spans="2:6" x14ac:dyDescent="0.35">
      <c r="B1154" s="19">
        <v>39658</v>
      </c>
      <c r="C1154" s="20">
        <f t="shared" si="63"/>
        <v>2008</v>
      </c>
      <c r="D1154" s="20">
        <f t="shared" si="64"/>
        <v>72008</v>
      </c>
      <c r="E1154" s="20">
        <v>1845.55</v>
      </c>
      <c r="F1154" s="21">
        <f t="shared" si="65"/>
        <v>2.3330938155558246E-2</v>
      </c>
    </row>
    <row r="1155" spans="2:6" x14ac:dyDescent="0.35">
      <c r="B1155" s="19">
        <v>39659</v>
      </c>
      <c r="C1155" s="20">
        <f t="shared" ref="C1155:C1218" si="66">+YEAR(B1155)</f>
        <v>2008</v>
      </c>
      <c r="D1155" s="20">
        <f t="shared" ref="D1155:D1218" si="67">+MONTH(B1155)*10000+YEAR(B1155)</f>
        <v>72008</v>
      </c>
      <c r="E1155" s="20">
        <v>1852.8</v>
      </c>
      <c r="F1155" s="21">
        <f t="shared" si="65"/>
        <v>3.9206723468840814E-3</v>
      </c>
    </row>
    <row r="1156" spans="2:6" x14ac:dyDescent="0.35">
      <c r="B1156" s="19">
        <v>39660</v>
      </c>
      <c r="C1156" s="20">
        <f t="shared" si="66"/>
        <v>2008</v>
      </c>
      <c r="D1156" s="20">
        <f t="shared" si="67"/>
        <v>72008</v>
      </c>
      <c r="E1156" s="20">
        <v>1849.15</v>
      </c>
      <c r="F1156" s="21">
        <f t="shared" si="65"/>
        <v>-1.971934349604655E-3</v>
      </c>
    </row>
    <row r="1157" spans="2:6" x14ac:dyDescent="0.35">
      <c r="B1157" s="19">
        <v>39661</v>
      </c>
      <c r="C1157" s="20">
        <f t="shared" si="66"/>
        <v>2008</v>
      </c>
      <c r="D1157" s="20">
        <f t="shared" si="67"/>
        <v>82008</v>
      </c>
      <c r="E1157" s="20">
        <v>1826.56</v>
      </c>
      <c r="F1157" s="21">
        <f t="shared" ref="F1157:F1220" si="68">LN(E1157/E1156)</f>
        <v>-1.2291657620709282E-2</v>
      </c>
    </row>
    <row r="1158" spans="2:6" x14ac:dyDescent="0.35">
      <c r="B1158" s="19">
        <v>39664</v>
      </c>
      <c r="C1158" s="20">
        <f t="shared" si="66"/>
        <v>2008</v>
      </c>
      <c r="D1158" s="20">
        <f t="shared" si="67"/>
        <v>82008</v>
      </c>
      <c r="E1158" s="20">
        <v>1804.84</v>
      </c>
      <c r="F1158" s="21">
        <f t="shared" si="68"/>
        <v>-1.1962471229653373E-2</v>
      </c>
    </row>
    <row r="1159" spans="2:6" x14ac:dyDescent="0.35">
      <c r="B1159" s="19">
        <v>39665</v>
      </c>
      <c r="C1159" s="20">
        <f t="shared" si="66"/>
        <v>2008</v>
      </c>
      <c r="D1159" s="20">
        <f t="shared" si="67"/>
        <v>82008</v>
      </c>
      <c r="E1159" s="20">
        <v>1869.76</v>
      </c>
      <c r="F1159" s="21">
        <f t="shared" si="68"/>
        <v>3.5338135187363513E-2</v>
      </c>
    </row>
    <row r="1160" spans="2:6" x14ac:dyDescent="0.35">
      <c r="B1160" s="19">
        <v>39666</v>
      </c>
      <c r="C1160" s="20">
        <f t="shared" si="66"/>
        <v>2008</v>
      </c>
      <c r="D1160" s="20">
        <f t="shared" si="67"/>
        <v>82008</v>
      </c>
      <c r="E1160" s="20">
        <v>1895.21</v>
      </c>
      <c r="F1160" s="21">
        <f t="shared" si="68"/>
        <v>1.3519569952552542E-2</v>
      </c>
    </row>
    <row r="1161" spans="2:6" x14ac:dyDescent="0.35">
      <c r="B1161" s="19">
        <v>39667</v>
      </c>
      <c r="C1161" s="20">
        <f t="shared" si="66"/>
        <v>2008</v>
      </c>
      <c r="D1161" s="20">
        <f t="shared" si="67"/>
        <v>82008</v>
      </c>
      <c r="E1161" s="20">
        <v>1880.09</v>
      </c>
      <c r="F1161" s="21">
        <f t="shared" si="68"/>
        <v>-8.0100023000482662E-3</v>
      </c>
    </row>
    <row r="1162" spans="2:6" x14ac:dyDescent="0.35">
      <c r="B1162" s="19">
        <v>39668</v>
      </c>
      <c r="C1162" s="20">
        <f t="shared" si="66"/>
        <v>2008</v>
      </c>
      <c r="D1162" s="20">
        <f t="shared" si="67"/>
        <v>82008</v>
      </c>
      <c r="E1162" s="20">
        <v>1926.23</v>
      </c>
      <c r="F1162" s="21">
        <f t="shared" si="68"/>
        <v>2.4245076693579334E-2</v>
      </c>
    </row>
    <row r="1163" spans="2:6" x14ac:dyDescent="0.35">
      <c r="B1163" s="19">
        <v>39671</v>
      </c>
      <c r="C1163" s="20">
        <f t="shared" si="66"/>
        <v>2008</v>
      </c>
      <c r="D1163" s="20">
        <f t="shared" si="67"/>
        <v>82008</v>
      </c>
      <c r="E1163" s="20">
        <v>1941.23</v>
      </c>
      <c r="F1163" s="21">
        <f t="shared" si="68"/>
        <v>7.7570680576169683E-3</v>
      </c>
    </row>
    <row r="1164" spans="2:6" x14ac:dyDescent="0.35">
      <c r="B1164" s="19">
        <v>39672</v>
      </c>
      <c r="C1164" s="20">
        <f t="shared" si="66"/>
        <v>2008</v>
      </c>
      <c r="D1164" s="20">
        <f t="shared" si="67"/>
        <v>82008</v>
      </c>
      <c r="E1164" s="20">
        <v>1941.07</v>
      </c>
      <c r="F1164" s="21">
        <f t="shared" si="68"/>
        <v>-8.2425366453272496E-5</v>
      </c>
    </row>
    <row r="1165" spans="2:6" x14ac:dyDescent="0.35">
      <c r="B1165" s="19">
        <v>39673</v>
      </c>
      <c r="C1165" s="20">
        <f t="shared" si="66"/>
        <v>2008</v>
      </c>
      <c r="D1165" s="20">
        <f t="shared" si="67"/>
        <v>82008</v>
      </c>
      <c r="E1165" s="20">
        <v>1942.02</v>
      </c>
      <c r="F1165" s="21">
        <f t="shared" si="68"/>
        <v>4.893010560938077E-4</v>
      </c>
    </row>
    <row r="1166" spans="2:6" x14ac:dyDescent="0.35">
      <c r="B1166" s="19">
        <v>39674</v>
      </c>
      <c r="C1166" s="20">
        <f t="shared" si="66"/>
        <v>2008</v>
      </c>
      <c r="D1166" s="20">
        <f t="shared" si="67"/>
        <v>82008</v>
      </c>
      <c r="E1166" s="20">
        <v>1964.38</v>
      </c>
      <c r="F1166" s="21">
        <f t="shared" si="68"/>
        <v>1.14480054280276E-2</v>
      </c>
    </row>
    <row r="1167" spans="2:6" x14ac:dyDescent="0.35">
      <c r="B1167" s="19">
        <v>39675</v>
      </c>
      <c r="C1167" s="20">
        <f t="shared" si="66"/>
        <v>2008</v>
      </c>
      <c r="D1167" s="20">
        <f t="shared" si="67"/>
        <v>82008</v>
      </c>
      <c r="E1167" s="20">
        <v>1957.56</v>
      </c>
      <c r="F1167" s="21">
        <f t="shared" si="68"/>
        <v>-3.4778741512294115E-3</v>
      </c>
    </row>
    <row r="1168" spans="2:6" x14ac:dyDescent="0.35">
      <c r="B1168" s="19">
        <v>39678</v>
      </c>
      <c r="C1168" s="20">
        <f t="shared" si="66"/>
        <v>2008</v>
      </c>
      <c r="D1168" s="20">
        <f t="shared" si="67"/>
        <v>82008</v>
      </c>
      <c r="E1168" s="20">
        <v>1932.7</v>
      </c>
      <c r="F1168" s="21">
        <f t="shared" si="68"/>
        <v>-1.2780810744789492E-2</v>
      </c>
    </row>
    <row r="1169" spans="2:6" x14ac:dyDescent="0.35">
      <c r="B1169" s="19">
        <v>39679</v>
      </c>
      <c r="C1169" s="20">
        <f t="shared" si="66"/>
        <v>2008</v>
      </c>
      <c r="D1169" s="20">
        <f t="shared" si="67"/>
        <v>82008</v>
      </c>
      <c r="E1169" s="20">
        <v>1908.68</v>
      </c>
      <c r="F1169" s="21">
        <f t="shared" si="68"/>
        <v>-1.2506085346513785E-2</v>
      </c>
    </row>
    <row r="1170" spans="2:6" x14ac:dyDescent="0.35">
      <c r="B1170" s="19">
        <v>39680</v>
      </c>
      <c r="C1170" s="20">
        <f t="shared" si="66"/>
        <v>2008</v>
      </c>
      <c r="D1170" s="20">
        <f t="shared" si="67"/>
        <v>82008</v>
      </c>
      <c r="E1170" s="20">
        <v>1913.02</v>
      </c>
      <c r="F1170" s="21">
        <f t="shared" si="68"/>
        <v>2.2712415237569421E-3</v>
      </c>
    </row>
    <row r="1171" spans="2:6" x14ac:dyDescent="0.35">
      <c r="B1171" s="19">
        <v>39681</v>
      </c>
      <c r="C1171" s="20">
        <f t="shared" si="66"/>
        <v>2008</v>
      </c>
      <c r="D1171" s="20">
        <f t="shared" si="67"/>
        <v>82008</v>
      </c>
      <c r="E1171" s="20">
        <v>1906.74</v>
      </c>
      <c r="F1171" s="21">
        <f t="shared" si="68"/>
        <v>-3.2881676640958298E-3</v>
      </c>
    </row>
    <row r="1172" spans="2:6" x14ac:dyDescent="0.35">
      <c r="B1172" s="19">
        <v>39682</v>
      </c>
      <c r="C1172" s="20">
        <f t="shared" si="66"/>
        <v>2008</v>
      </c>
      <c r="D1172" s="20">
        <f t="shared" si="67"/>
        <v>82008</v>
      </c>
      <c r="E1172" s="20">
        <v>1931.47</v>
      </c>
      <c r="F1172" s="21">
        <f t="shared" si="68"/>
        <v>1.28863935111728E-2</v>
      </c>
    </row>
    <row r="1173" spans="2:6" x14ac:dyDescent="0.35">
      <c r="B1173" s="19">
        <v>39685</v>
      </c>
      <c r="C1173" s="20">
        <f t="shared" si="66"/>
        <v>2008</v>
      </c>
      <c r="D1173" s="20">
        <f t="shared" si="67"/>
        <v>82008</v>
      </c>
      <c r="E1173" s="20">
        <v>1889.72</v>
      </c>
      <c r="F1173" s="21">
        <f t="shared" si="68"/>
        <v>-2.1852701085223122E-2</v>
      </c>
    </row>
    <row r="1174" spans="2:6" x14ac:dyDescent="0.35">
      <c r="B1174" s="19">
        <v>39686</v>
      </c>
      <c r="C1174" s="20">
        <f t="shared" si="66"/>
        <v>2008</v>
      </c>
      <c r="D1174" s="20">
        <f t="shared" si="67"/>
        <v>82008</v>
      </c>
      <c r="E1174" s="20">
        <v>1886.32</v>
      </c>
      <c r="F1174" s="21">
        <f t="shared" si="68"/>
        <v>-1.8008288677268921E-3</v>
      </c>
    </row>
    <row r="1175" spans="2:6" x14ac:dyDescent="0.35">
      <c r="B1175" s="19">
        <v>39687</v>
      </c>
      <c r="C1175" s="20">
        <f t="shared" si="66"/>
        <v>2008</v>
      </c>
      <c r="D1175" s="20">
        <f t="shared" si="67"/>
        <v>82008</v>
      </c>
      <c r="E1175" s="20">
        <v>1900.3</v>
      </c>
      <c r="F1175" s="21">
        <f t="shared" si="68"/>
        <v>7.3839273645197323E-3</v>
      </c>
    </row>
    <row r="1176" spans="2:6" x14ac:dyDescent="0.35">
      <c r="B1176" s="19">
        <v>39688</v>
      </c>
      <c r="C1176" s="20">
        <f t="shared" si="66"/>
        <v>2008</v>
      </c>
      <c r="D1176" s="20">
        <f t="shared" si="67"/>
        <v>82008</v>
      </c>
      <c r="E1176" s="20">
        <v>1915.12</v>
      </c>
      <c r="F1176" s="21">
        <f t="shared" si="68"/>
        <v>7.76851540955752E-3</v>
      </c>
    </row>
    <row r="1177" spans="2:6" x14ac:dyDescent="0.35">
      <c r="B1177" s="19">
        <v>39689</v>
      </c>
      <c r="C1177" s="20">
        <f t="shared" si="66"/>
        <v>2008</v>
      </c>
      <c r="D1177" s="20">
        <f t="shared" si="67"/>
        <v>82008</v>
      </c>
      <c r="E1177" s="20">
        <v>1872.54</v>
      </c>
      <c r="F1177" s="21">
        <f t="shared" si="68"/>
        <v>-2.2484485857900936E-2</v>
      </c>
    </row>
    <row r="1178" spans="2:6" x14ac:dyDescent="0.35">
      <c r="B1178" s="19">
        <v>39693</v>
      </c>
      <c r="C1178" s="20">
        <f t="shared" si="66"/>
        <v>2008</v>
      </c>
      <c r="D1178" s="20">
        <f t="shared" si="67"/>
        <v>92008</v>
      </c>
      <c r="E1178" s="20">
        <v>1850.14</v>
      </c>
      <c r="F1178" s="21">
        <f t="shared" si="68"/>
        <v>-1.2034486094181798E-2</v>
      </c>
    </row>
    <row r="1179" spans="2:6" x14ac:dyDescent="0.35">
      <c r="B1179" s="19">
        <v>39694</v>
      </c>
      <c r="C1179" s="20">
        <f t="shared" si="66"/>
        <v>2008</v>
      </c>
      <c r="D1179" s="20">
        <f t="shared" si="67"/>
        <v>92008</v>
      </c>
      <c r="E1179" s="20">
        <v>1833.09</v>
      </c>
      <c r="F1179" s="21">
        <f t="shared" si="68"/>
        <v>-9.2582444141053686E-3</v>
      </c>
    </row>
    <row r="1180" spans="2:6" x14ac:dyDescent="0.35">
      <c r="B1180" s="19">
        <v>39695</v>
      </c>
      <c r="C1180" s="20">
        <f t="shared" si="66"/>
        <v>2008</v>
      </c>
      <c r="D1180" s="20">
        <f t="shared" si="67"/>
        <v>92008</v>
      </c>
      <c r="E1180" s="20">
        <v>1774.78</v>
      </c>
      <c r="F1180" s="21">
        <f t="shared" si="68"/>
        <v>-3.2326595904787377E-2</v>
      </c>
    </row>
    <row r="1181" spans="2:6" x14ac:dyDescent="0.35">
      <c r="B1181" s="19">
        <v>39696</v>
      </c>
      <c r="C1181" s="20">
        <f t="shared" si="66"/>
        <v>2008</v>
      </c>
      <c r="D1181" s="20">
        <f t="shared" si="67"/>
        <v>92008</v>
      </c>
      <c r="E1181" s="20">
        <v>1768.23</v>
      </c>
      <c r="F1181" s="21">
        <f t="shared" si="68"/>
        <v>-3.6974253316026016E-3</v>
      </c>
    </row>
    <row r="1182" spans="2:6" x14ac:dyDescent="0.35">
      <c r="B1182" s="19">
        <v>39699</v>
      </c>
      <c r="C1182" s="20">
        <f t="shared" si="66"/>
        <v>2008</v>
      </c>
      <c r="D1182" s="20">
        <f t="shared" si="67"/>
        <v>92008</v>
      </c>
      <c r="E1182" s="20">
        <v>1762.95</v>
      </c>
      <c r="F1182" s="21">
        <f t="shared" si="68"/>
        <v>-2.9905039873184586E-3</v>
      </c>
    </row>
    <row r="1183" spans="2:6" x14ac:dyDescent="0.35">
      <c r="B1183" s="19">
        <v>39700</v>
      </c>
      <c r="C1183" s="20">
        <f t="shared" si="66"/>
        <v>2008</v>
      </c>
      <c r="D1183" s="20">
        <f t="shared" si="67"/>
        <v>92008</v>
      </c>
      <c r="E1183" s="20">
        <v>1721.55</v>
      </c>
      <c r="F1183" s="21">
        <f t="shared" si="68"/>
        <v>-2.3763494452185768E-2</v>
      </c>
    </row>
    <row r="1184" spans="2:6" x14ac:dyDescent="0.35">
      <c r="B1184" s="19">
        <v>39701</v>
      </c>
      <c r="C1184" s="20">
        <f t="shared" si="66"/>
        <v>2008</v>
      </c>
      <c r="D1184" s="20">
        <f t="shared" si="67"/>
        <v>92008</v>
      </c>
      <c r="E1184" s="20">
        <v>1738.07</v>
      </c>
      <c r="F1184" s="21">
        <f t="shared" si="68"/>
        <v>9.5502543990035067E-3</v>
      </c>
    </row>
    <row r="1185" spans="2:6" x14ac:dyDescent="0.35">
      <c r="B1185" s="19">
        <v>39702</v>
      </c>
      <c r="C1185" s="20">
        <f t="shared" si="66"/>
        <v>2008</v>
      </c>
      <c r="D1185" s="20">
        <f t="shared" si="67"/>
        <v>92008</v>
      </c>
      <c r="E1185" s="20">
        <v>1773.65</v>
      </c>
      <c r="F1185" s="21">
        <f t="shared" si="68"/>
        <v>2.0264267960381589E-2</v>
      </c>
    </row>
    <row r="1186" spans="2:6" x14ac:dyDescent="0.35">
      <c r="B1186" s="19">
        <v>39703</v>
      </c>
      <c r="C1186" s="20">
        <f t="shared" si="66"/>
        <v>2008</v>
      </c>
      <c r="D1186" s="20">
        <f t="shared" si="67"/>
        <v>92008</v>
      </c>
      <c r="E1186" s="20">
        <v>1767.13</v>
      </c>
      <c r="F1186" s="21">
        <f t="shared" si="68"/>
        <v>-3.6828085163556961E-3</v>
      </c>
    </row>
    <row r="1187" spans="2:6" x14ac:dyDescent="0.35">
      <c r="B1187" s="19">
        <v>39706</v>
      </c>
      <c r="C1187" s="20">
        <f t="shared" si="66"/>
        <v>2008</v>
      </c>
      <c r="D1187" s="20">
        <f t="shared" si="67"/>
        <v>92008</v>
      </c>
      <c r="E1187" s="20">
        <v>1705.46</v>
      </c>
      <c r="F1187" s="21">
        <f t="shared" si="68"/>
        <v>-3.5521892586842699E-2</v>
      </c>
    </row>
    <row r="1188" spans="2:6" x14ac:dyDescent="0.35">
      <c r="B1188" s="19">
        <v>39707</v>
      </c>
      <c r="C1188" s="20">
        <f t="shared" si="66"/>
        <v>2008</v>
      </c>
      <c r="D1188" s="20">
        <f t="shared" si="67"/>
        <v>92008</v>
      </c>
      <c r="E1188" s="20">
        <v>1724.08</v>
      </c>
      <c r="F1188" s="21">
        <f t="shared" si="68"/>
        <v>1.0858705808342809E-2</v>
      </c>
    </row>
    <row r="1189" spans="2:6" x14ac:dyDescent="0.35">
      <c r="B1189" s="19">
        <v>39708</v>
      </c>
      <c r="C1189" s="20">
        <f t="shared" si="66"/>
        <v>2008</v>
      </c>
      <c r="D1189" s="20">
        <f t="shared" si="67"/>
        <v>92008</v>
      </c>
      <c r="E1189" s="20">
        <v>1632.45</v>
      </c>
      <c r="F1189" s="21">
        <f t="shared" si="68"/>
        <v>-5.4611621049136E-2</v>
      </c>
    </row>
    <row r="1190" spans="2:6" x14ac:dyDescent="0.35">
      <c r="B1190" s="19">
        <v>39709</v>
      </c>
      <c r="C1190" s="20">
        <f t="shared" si="66"/>
        <v>2008</v>
      </c>
      <c r="D1190" s="20">
        <f t="shared" si="67"/>
        <v>92008</v>
      </c>
      <c r="E1190" s="20">
        <v>1697.42</v>
      </c>
      <c r="F1190" s="21">
        <f t="shared" si="68"/>
        <v>3.9027497382503308E-2</v>
      </c>
    </row>
    <row r="1191" spans="2:6" x14ac:dyDescent="0.35">
      <c r="B1191" s="19">
        <v>39710</v>
      </c>
      <c r="C1191" s="20">
        <f t="shared" si="66"/>
        <v>2008</v>
      </c>
      <c r="D1191" s="20">
        <f t="shared" si="67"/>
        <v>92008</v>
      </c>
      <c r="E1191" s="20">
        <v>1745.06</v>
      </c>
      <c r="F1191" s="21">
        <f t="shared" si="68"/>
        <v>2.7679487806883955E-2</v>
      </c>
    </row>
    <row r="1192" spans="2:6" x14ac:dyDescent="0.35">
      <c r="B1192" s="19">
        <v>39713</v>
      </c>
      <c r="C1192" s="20">
        <f t="shared" si="66"/>
        <v>2008</v>
      </c>
      <c r="D1192" s="20">
        <f t="shared" si="67"/>
        <v>92008</v>
      </c>
      <c r="E1192" s="20">
        <v>1665.94</v>
      </c>
      <c r="F1192" s="21">
        <f t="shared" si="68"/>
        <v>-4.6399410327076167E-2</v>
      </c>
    </row>
    <row r="1193" spans="2:6" x14ac:dyDescent="0.35">
      <c r="B1193" s="19">
        <v>39714</v>
      </c>
      <c r="C1193" s="20">
        <f t="shared" si="66"/>
        <v>2008</v>
      </c>
      <c r="D1193" s="20">
        <f t="shared" si="67"/>
        <v>92008</v>
      </c>
      <c r="E1193" s="20">
        <v>1648.4</v>
      </c>
      <c r="F1193" s="21">
        <f t="shared" si="68"/>
        <v>-1.0584408207829162E-2</v>
      </c>
    </row>
    <row r="1194" spans="2:6" x14ac:dyDescent="0.35">
      <c r="B1194" s="19">
        <v>39715</v>
      </c>
      <c r="C1194" s="20">
        <f t="shared" si="66"/>
        <v>2008</v>
      </c>
      <c r="D1194" s="20">
        <f t="shared" si="67"/>
        <v>92008</v>
      </c>
      <c r="E1194" s="20">
        <v>1661.33</v>
      </c>
      <c r="F1194" s="21">
        <f t="shared" si="68"/>
        <v>7.8133659119584819E-3</v>
      </c>
    </row>
    <row r="1195" spans="2:6" x14ac:dyDescent="0.35">
      <c r="B1195" s="19">
        <v>39716</v>
      </c>
      <c r="C1195" s="20">
        <f t="shared" si="66"/>
        <v>2008</v>
      </c>
      <c r="D1195" s="20">
        <f t="shared" si="67"/>
        <v>92008</v>
      </c>
      <c r="E1195" s="20">
        <v>1687.55</v>
      </c>
      <c r="F1195" s="21">
        <f t="shared" si="68"/>
        <v>1.5659286560744924E-2</v>
      </c>
    </row>
    <row r="1196" spans="2:6" x14ac:dyDescent="0.35">
      <c r="B1196" s="19">
        <v>39717</v>
      </c>
      <c r="C1196" s="20">
        <f t="shared" si="66"/>
        <v>2008</v>
      </c>
      <c r="D1196" s="20">
        <f t="shared" si="67"/>
        <v>92008</v>
      </c>
      <c r="E1196" s="20">
        <v>1672.04</v>
      </c>
      <c r="F1196" s="21">
        <f t="shared" si="68"/>
        <v>-9.2333351339037115E-3</v>
      </c>
    </row>
    <row r="1197" spans="2:6" x14ac:dyDescent="0.35">
      <c r="B1197" s="19">
        <v>39720</v>
      </c>
      <c r="C1197" s="20">
        <f t="shared" si="66"/>
        <v>2008</v>
      </c>
      <c r="D1197" s="20">
        <f t="shared" si="67"/>
        <v>92008</v>
      </c>
      <c r="E1197" s="20">
        <v>1496.15</v>
      </c>
      <c r="F1197" s="21">
        <f t="shared" si="68"/>
        <v>-0.11114929591579796</v>
      </c>
    </row>
    <row r="1198" spans="2:6" x14ac:dyDescent="0.35">
      <c r="B1198" s="19">
        <v>39721</v>
      </c>
      <c r="C1198" s="20">
        <f t="shared" si="66"/>
        <v>2008</v>
      </c>
      <c r="D1198" s="20">
        <f t="shared" si="67"/>
        <v>92008</v>
      </c>
      <c r="E1198" s="20">
        <v>1594.63</v>
      </c>
      <c r="F1198" s="21">
        <f t="shared" si="68"/>
        <v>6.3746592499307073E-2</v>
      </c>
    </row>
    <row r="1199" spans="2:6" x14ac:dyDescent="0.35">
      <c r="B1199" s="19">
        <v>39722</v>
      </c>
      <c r="C1199" s="20">
        <f t="shared" si="66"/>
        <v>2008</v>
      </c>
      <c r="D1199" s="20">
        <f t="shared" si="67"/>
        <v>102008</v>
      </c>
      <c r="E1199" s="20">
        <v>1563.8</v>
      </c>
      <c r="F1199" s="21">
        <f t="shared" si="68"/>
        <v>-1.9522977696557406E-2</v>
      </c>
    </row>
    <row r="1200" spans="2:6" x14ac:dyDescent="0.35">
      <c r="B1200" s="19">
        <v>39723</v>
      </c>
      <c r="C1200" s="20">
        <f t="shared" si="66"/>
        <v>2008</v>
      </c>
      <c r="D1200" s="20">
        <f t="shared" si="67"/>
        <v>102008</v>
      </c>
      <c r="E1200" s="20">
        <v>1491.11</v>
      </c>
      <c r="F1200" s="21">
        <f t="shared" si="68"/>
        <v>-4.7597947657720796E-2</v>
      </c>
    </row>
    <row r="1201" spans="2:6" x14ac:dyDescent="0.35">
      <c r="B1201" s="19">
        <v>39724</v>
      </c>
      <c r="C1201" s="20">
        <f t="shared" si="66"/>
        <v>2008</v>
      </c>
      <c r="D1201" s="20">
        <f t="shared" si="67"/>
        <v>102008</v>
      </c>
      <c r="E1201" s="20">
        <v>1470.84</v>
      </c>
      <c r="F1201" s="21">
        <f t="shared" si="68"/>
        <v>-1.3687142891618799E-2</v>
      </c>
    </row>
    <row r="1202" spans="2:6" x14ac:dyDescent="0.35">
      <c r="B1202" s="19">
        <v>39727</v>
      </c>
      <c r="C1202" s="20">
        <f t="shared" si="66"/>
        <v>2008</v>
      </c>
      <c r="D1202" s="20">
        <f t="shared" si="67"/>
        <v>102008</v>
      </c>
      <c r="E1202" s="20">
        <v>1411.28</v>
      </c>
      <c r="F1202" s="21">
        <f t="shared" si="68"/>
        <v>-4.1336572152923669E-2</v>
      </c>
    </row>
    <row r="1203" spans="2:6" x14ac:dyDescent="0.35">
      <c r="B1203" s="19">
        <v>39728</v>
      </c>
      <c r="C1203" s="20">
        <f t="shared" si="66"/>
        <v>2008</v>
      </c>
      <c r="D1203" s="20">
        <f t="shared" si="67"/>
        <v>102008</v>
      </c>
      <c r="E1203" s="20">
        <v>1329.98</v>
      </c>
      <c r="F1203" s="21">
        <f t="shared" si="68"/>
        <v>-5.93331894794017E-2</v>
      </c>
    </row>
    <row r="1204" spans="2:6" x14ac:dyDescent="0.35">
      <c r="B1204" s="19">
        <v>39729</v>
      </c>
      <c r="C1204" s="20">
        <f t="shared" si="66"/>
        <v>2008</v>
      </c>
      <c r="D1204" s="20">
        <f t="shared" si="67"/>
        <v>102008</v>
      </c>
      <c r="E1204" s="20">
        <v>1330.61</v>
      </c>
      <c r="F1204" s="21">
        <f t="shared" si="68"/>
        <v>4.7357917738133701E-4</v>
      </c>
    </row>
    <row r="1205" spans="2:6" x14ac:dyDescent="0.35">
      <c r="B1205" s="19">
        <v>39730</v>
      </c>
      <c r="C1205" s="20">
        <f t="shared" si="66"/>
        <v>2008</v>
      </c>
      <c r="D1205" s="20">
        <f t="shared" si="67"/>
        <v>102008</v>
      </c>
      <c r="E1205" s="20">
        <v>1275.0999999999999</v>
      </c>
      <c r="F1205" s="21">
        <f t="shared" si="68"/>
        <v>-4.2612876796633802E-2</v>
      </c>
    </row>
    <row r="1206" spans="2:6" x14ac:dyDescent="0.35">
      <c r="B1206" s="19">
        <v>39731</v>
      </c>
      <c r="C1206" s="20">
        <f t="shared" si="66"/>
        <v>2008</v>
      </c>
      <c r="D1206" s="20">
        <f t="shared" si="67"/>
        <v>102008</v>
      </c>
      <c r="E1206" s="20">
        <v>1269.8</v>
      </c>
      <c r="F1206" s="21">
        <f t="shared" si="68"/>
        <v>-4.1651991531467007E-3</v>
      </c>
    </row>
    <row r="1207" spans="2:6" x14ac:dyDescent="0.35">
      <c r="B1207" s="19">
        <v>39734</v>
      </c>
      <c r="C1207" s="20">
        <f t="shared" si="66"/>
        <v>2008</v>
      </c>
      <c r="D1207" s="20">
        <f t="shared" si="67"/>
        <v>102008</v>
      </c>
      <c r="E1207" s="20">
        <v>1429.54</v>
      </c>
      <c r="F1207" s="21">
        <f t="shared" si="68"/>
        <v>0.11849330644635568</v>
      </c>
    </row>
    <row r="1208" spans="2:6" x14ac:dyDescent="0.35">
      <c r="B1208" s="19">
        <v>39735</v>
      </c>
      <c r="C1208" s="20">
        <f t="shared" si="66"/>
        <v>2008</v>
      </c>
      <c r="D1208" s="20">
        <f t="shared" si="67"/>
        <v>102008</v>
      </c>
      <c r="E1208" s="20">
        <v>1364.59</v>
      </c>
      <c r="F1208" s="21">
        <f t="shared" si="68"/>
        <v>-4.6498696983003636E-2</v>
      </c>
    </row>
    <row r="1209" spans="2:6" x14ac:dyDescent="0.35">
      <c r="B1209" s="19">
        <v>39736</v>
      </c>
      <c r="C1209" s="20">
        <f t="shared" si="66"/>
        <v>2008</v>
      </c>
      <c r="D1209" s="20">
        <f t="shared" si="67"/>
        <v>102008</v>
      </c>
      <c r="E1209" s="20">
        <v>1244.23</v>
      </c>
      <c r="F1209" s="21">
        <f t="shared" si="68"/>
        <v>-9.23371525303497E-2</v>
      </c>
    </row>
    <row r="1210" spans="2:6" x14ac:dyDescent="0.35">
      <c r="B1210" s="19">
        <v>39737</v>
      </c>
      <c r="C1210" s="20">
        <f t="shared" si="66"/>
        <v>2008</v>
      </c>
      <c r="D1210" s="20">
        <f t="shared" si="67"/>
        <v>102008</v>
      </c>
      <c r="E1210" s="20">
        <v>1312.97</v>
      </c>
      <c r="F1210" s="21">
        <f t="shared" si="68"/>
        <v>5.3774881933724691E-2</v>
      </c>
    </row>
    <row r="1211" spans="2:6" x14ac:dyDescent="0.35">
      <c r="B1211" s="19">
        <v>39738</v>
      </c>
      <c r="C1211" s="20">
        <f t="shared" si="66"/>
        <v>2008</v>
      </c>
      <c r="D1211" s="20">
        <f t="shared" si="67"/>
        <v>102008</v>
      </c>
      <c r="E1211" s="20">
        <v>1311.72</v>
      </c>
      <c r="F1211" s="21">
        <f t="shared" si="68"/>
        <v>-9.5249350933223904E-4</v>
      </c>
    </row>
    <row r="1212" spans="2:6" x14ac:dyDescent="0.35">
      <c r="B1212" s="19">
        <v>39741</v>
      </c>
      <c r="C1212" s="20">
        <f t="shared" si="66"/>
        <v>2008</v>
      </c>
      <c r="D1212" s="20">
        <f t="shared" si="67"/>
        <v>102008</v>
      </c>
      <c r="E1212" s="20">
        <v>1352.76</v>
      </c>
      <c r="F1212" s="21">
        <f t="shared" si="68"/>
        <v>3.08076967506959E-2</v>
      </c>
    </row>
    <row r="1213" spans="2:6" x14ac:dyDescent="0.35">
      <c r="B1213" s="19">
        <v>39742</v>
      </c>
      <c r="C1213" s="20">
        <f t="shared" si="66"/>
        <v>2008</v>
      </c>
      <c r="D1213" s="20">
        <f t="shared" si="67"/>
        <v>102008</v>
      </c>
      <c r="E1213" s="20">
        <v>1283.43</v>
      </c>
      <c r="F1213" s="21">
        <f t="shared" si="68"/>
        <v>-5.2610768392156219E-2</v>
      </c>
    </row>
    <row r="1214" spans="2:6" x14ac:dyDescent="0.35">
      <c r="B1214" s="19">
        <v>39743</v>
      </c>
      <c r="C1214" s="20">
        <f t="shared" si="66"/>
        <v>2008</v>
      </c>
      <c r="D1214" s="20">
        <f t="shared" si="67"/>
        <v>102008</v>
      </c>
      <c r="E1214" s="20">
        <v>1237.0899999999999</v>
      </c>
      <c r="F1214" s="21">
        <f t="shared" si="68"/>
        <v>-3.6774334037072885E-2</v>
      </c>
    </row>
    <row r="1215" spans="2:6" x14ac:dyDescent="0.35">
      <c r="B1215" s="19">
        <v>39744</v>
      </c>
      <c r="C1215" s="20">
        <f t="shared" si="66"/>
        <v>2008</v>
      </c>
      <c r="D1215" s="20">
        <f t="shared" si="67"/>
        <v>102008</v>
      </c>
      <c r="E1215" s="20">
        <v>1239.1600000000001</v>
      </c>
      <c r="F1215" s="21">
        <f t="shared" si="68"/>
        <v>1.6718832768671532E-3</v>
      </c>
    </row>
    <row r="1216" spans="2:6" x14ac:dyDescent="0.35">
      <c r="B1216" s="19">
        <v>39745</v>
      </c>
      <c r="C1216" s="20">
        <f t="shared" si="66"/>
        <v>2008</v>
      </c>
      <c r="D1216" s="20">
        <f t="shared" si="67"/>
        <v>102008</v>
      </c>
      <c r="E1216" s="20">
        <v>1202.27</v>
      </c>
      <c r="F1216" s="21">
        <f t="shared" si="68"/>
        <v>-3.0222294197523432E-2</v>
      </c>
    </row>
    <row r="1217" spans="2:6" x14ac:dyDescent="0.35">
      <c r="B1217" s="19">
        <v>39748</v>
      </c>
      <c r="C1217" s="20">
        <f t="shared" si="66"/>
        <v>2008</v>
      </c>
      <c r="D1217" s="20">
        <f t="shared" si="67"/>
        <v>102008</v>
      </c>
      <c r="E1217" s="20">
        <v>1169.78</v>
      </c>
      <c r="F1217" s="21">
        <f t="shared" si="68"/>
        <v>-2.7395739571431574E-2</v>
      </c>
    </row>
    <row r="1218" spans="2:6" x14ac:dyDescent="0.35">
      <c r="B1218" s="19">
        <v>39749</v>
      </c>
      <c r="C1218" s="20">
        <f t="shared" si="66"/>
        <v>2008</v>
      </c>
      <c r="D1218" s="20">
        <f t="shared" si="67"/>
        <v>102008</v>
      </c>
      <c r="E1218" s="20">
        <v>1297.57</v>
      </c>
      <c r="F1218" s="21">
        <f t="shared" si="68"/>
        <v>0.1036775875653375</v>
      </c>
    </row>
    <row r="1219" spans="2:6" x14ac:dyDescent="0.35">
      <c r="B1219" s="19">
        <v>39750</v>
      </c>
      <c r="C1219" s="20">
        <f t="shared" ref="C1219:C1282" si="69">+YEAR(B1219)</f>
        <v>2008</v>
      </c>
      <c r="D1219" s="20">
        <f t="shared" ref="D1219:D1282" si="70">+MONTH(B1219)*10000+YEAR(B1219)</f>
        <v>102008</v>
      </c>
      <c r="E1219" s="20">
        <v>1302.1199999999999</v>
      </c>
      <c r="F1219" s="21">
        <f t="shared" si="68"/>
        <v>3.5004209316556248E-3</v>
      </c>
    </row>
    <row r="1220" spans="2:6" x14ac:dyDescent="0.35">
      <c r="B1220" s="19">
        <v>39751</v>
      </c>
      <c r="C1220" s="20">
        <f t="shared" si="69"/>
        <v>2008</v>
      </c>
      <c r="D1220" s="20">
        <f t="shared" si="70"/>
        <v>102008</v>
      </c>
      <c r="E1220" s="20">
        <v>1333.94</v>
      </c>
      <c r="F1220" s="21">
        <f t="shared" si="68"/>
        <v>2.414326353268962E-2</v>
      </c>
    </row>
    <row r="1221" spans="2:6" x14ac:dyDescent="0.35">
      <c r="B1221" s="19">
        <v>39752</v>
      </c>
      <c r="C1221" s="20">
        <f t="shared" si="69"/>
        <v>2008</v>
      </c>
      <c r="D1221" s="20">
        <f t="shared" si="70"/>
        <v>102008</v>
      </c>
      <c r="E1221" s="20">
        <v>1334.78</v>
      </c>
      <c r="F1221" s="21">
        <f t="shared" ref="F1221:F1284" si="71">LN(E1221/E1220)</f>
        <v>6.2951529402869753E-4</v>
      </c>
    </row>
    <row r="1222" spans="2:6" x14ac:dyDescent="0.35">
      <c r="B1222" s="19">
        <v>39755</v>
      </c>
      <c r="C1222" s="20">
        <f t="shared" si="69"/>
        <v>2008</v>
      </c>
      <c r="D1222" s="20">
        <f t="shared" si="70"/>
        <v>112008</v>
      </c>
      <c r="E1222" s="20">
        <v>1334.75</v>
      </c>
      <c r="F1222" s="21">
        <f t="shared" si="71"/>
        <v>-2.2475866539246026E-5</v>
      </c>
    </row>
    <row r="1223" spans="2:6" x14ac:dyDescent="0.35">
      <c r="B1223" s="19">
        <v>39756</v>
      </c>
      <c r="C1223" s="20">
        <f t="shared" si="69"/>
        <v>2008</v>
      </c>
      <c r="D1223" s="20">
        <f t="shared" si="70"/>
        <v>112008</v>
      </c>
      <c r="E1223" s="20">
        <v>1378.4</v>
      </c>
      <c r="F1223" s="21">
        <f t="shared" si="71"/>
        <v>3.2179397833424349E-2</v>
      </c>
    </row>
    <row r="1224" spans="2:6" x14ac:dyDescent="0.35">
      <c r="B1224" s="19">
        <v>39757</v>
      </c>
      <c r="C1224" s="20">
        <f t="shared" si="69"/>
        <v>2008</v>
      </c>
      <c r="D1224" s="20">
        <f t="shared" si="70"/>
        <v>112008</v>
      </c>
      <c r="E1224" s="20">
        <v>1299.98</v>
      </c>
      <c r="F1224" s="21">
        <f t="shared" si="71"/>
        <v>-5.8574526497820814E-2</v>
      </c>
    </row>
    <row r="1225" spans="2:6" x14ac:dyDescent="0.35">
      <c r="B1225" s="19">
        <v>39758</v>
      </c>
      <c r="C1225" s="20">
        <f t="shared" si="69"/>
        <v>2008</v>
      </c>
      <c r="D1225" s="20">
        <f t="shared" si="70"/>
        <v>112008</v>
      </c>
      <c r="E1225" s="20">
        <v>1241.97</v>
      </c>
      <c r="F1225" s="21">
        <f t="shared" si="71"/>
        <v>-4.5650051103573785E-2</v>
      </c>
    </row>
    <row r="1226" spans="2:6" x14ac:dyDescent="0.35">
      <c r="B1226" s="19">
        <v>39759</v>
      </c>
      <c r="C1226" s="20">
        <f t="shared" si="69"/>
        <v>2008</v>
      </c>
      <c r="D1226" s="20">
        <f t="shared" si="70"/>
        <v>112008</v>
      </c>
      <c r="E1226" s="20">
        <v>1271.6199999999999</v>
      </c>
      <c r="F1226" s="21">
        <f t="shared" si="71"/>
        <v>2.3592849517055425E-2</v>
      </c>
    </row>
    <row r="1227" spans="2:6" x14ac:dyDescent="0.35">
      <c r="B1227" s="19">
        <v>39762</v>
      </c>
      <c r="C1227" s="20">
        <f t="shared" si="69"/>
        <v>2008</v>
      </c>
      <c r="D1227" s="20">
        <f t="shared" si="70"/>
        <v>112008</v>
      </c>
      <c r="E1227" s="20">
        <v>1251</v>
      </c>
      <c r="F1227" s="21">
        <f t="shared" si="71"/>
        <v>-1.6348446662469568E-2</v>
      </c>
    </row>
    <row r="1228" spans="2:6" x14ac:dyDescent="0.35">
      <c r="B1228" s="19">
        <v>39763</v>
      </c>
      <c r="C1228" s="20">
        <f t="shared" si="69"/>
        <v>2008</v>
      </c>
      <c r="D1228" s="20">
        <f t="shared" si="70"/>
        <v>112008</v>
      </c>
      <c r="E1228" s="20">
        <v>1225.5899999999999</v>
      </c>
      <c r="F1228" s="21">
        <f t="shared" si="71"/>
        <v>-2.0520870782800817E-2</v>
      </c>
    </row>
    <row r="1229" spans="2:6" x14ac:dyDescent="0.35">
      <c r="B1229" s="19">
        <v>39764</v>
      </c>
      <c r="C1229" s="20">
        <f t="shared" si="69"/>
        <v>2008</v>
      </c>
      <c r="D1229" s="20">
        <f t="shared" si="70"/>
        <v>112008</v>
      </c>
      <c r="E1229" s="20">
        <v>1165.3800000000001</v>
      </c>
      <c r="F1229" s="21">
        <f t="shared" si="71"/>
        <v>-5.0375146612013692E-2</v>
      </c>
    </row>
    <row r="1230" spans="2:6" x14ac:dyDescent="0.35">
      <c r="B1230" s="19">
        <v>39765</v>
      </c>
      <c r="C1230" s="20">
        <f t="shared" si="69"/>
        <v>2008</v>
      </c>
      <c r="D1230" s="20">
        <f t="shared" si="70"/>
        <v>112008</v>
      </c>
      <c r="E1230" s="20">
        <v>1240.93</v>
      </c>
      <c r="F1230" s="21">
        <f t="shared" si="71"/>
        <v>6.2813884417531954E-2</v>
      </c>
    </row>
    <row r="1231" spans="2:6" x14ac:dyDescent="0.35">
      <c r="B1231" s="19">
        <v>39766</v>
      </c>
      <c r="C1231" s="20">
        <f t="shared" si="69"/>
        <v>2008</v>
      </c>
      <c r="D1231" s="20">
        <f t="shared" si="70"/>
        <v>112008</v>
      </c>
      <c r="E1231" s="20">
        <v>1179.6300000000001</v>
      </c>
      <c r="F1231" s="21">
        <f t="shared" si="71"/>
        <v>-5.0660268521954897E-2</v>
      </c>
    </row>
    <row r="1232" spans="2:6" x14ac:dyDescent="0.35">
      <c r="B1232" s="19">
        <v>39769</v>
      </c>
      <c r="C1232" s="20">
        <f t="shared" si="69"/>
        <v>2008</v>
      </c>
      <c r="D1232" s="20">
        <f t="shared" si="70"/>
        <v>112008</v>
      </c>
      <c r="E1232" s="20">
        <v>1151.96</v>
      </c>
      <c r="F1232" s="21">
        <f t="shared" si="71"/>
        <v>-2.3735990536889674E-2</v>
      </c>
    </row>
    <row r="1233" spans="2:6" x14ac:dyDescent="0.35">
      <c r="B1233" s="19">
        <v>39770</v>
      </c>
      <c r="C1233" s="20">
        <f t="shared" si="69"/>
        <v>2008</v>
      </c>
      <c r="D1233" s="20">
        <f t="shared" si="70"/>
        <v>112008</v>
      </c>
      <c r="E1233" s="20">
        <v>1155.75</v>
      </c>
      <c r="F1233" s="21">
        <f t="shared" si="71"/>
        <v>3.2846444375508577E-3</v>
      </c>
    </row>
    <row r="1234" spans="2:6" x14ac:dyDescent="0.35">
      <c r="B1234" s="19">
        <v>39771</v>
      </c>
      <c r="C1234" s="20">
        <f t="shared" si="69"/>
        <v>2008</v>
      </c>
      <c r="D1234" s="20">
        <f t="shared" si="70"/>
        <v>112008</v>
      </c>
      <c r="E1234" s="20">
        <v>1087.5999999999999</v>
      </c>
      <c r="F1234" s="21">
        <f t="shared" si="71"/>
        <v>-6.0776050110019304E-2</v>
      </c>
    </row>
    <row r="1235" spans="2:6" x14ac:dyDescent="0.35">
      <c r="B1235" s="19">
        <v>39772</v>
      </c>
      <c r="C1235" s="20">
        <f t="shared" si="69"/>
        <v>2008</v>
      </c>
      <c r="D1235" s="20">
        <f t="shared" si="70"/>
        <v>112008</v>
      </c>
      <c r="E1235" s="20">
        <v>1036.51</v>
      </c>
      <c r="F1235" s="21">
        <f t="shared" si="71"/>
        <v>-4.8114133075668891E-2</v>
      </c>
    </row>
    <row r="1236" spans="2:6" x14ac:dyDescent="0.35">
      <c r="B1236" s="19">
        <v>39773</v>
      </c>
      <c r="C1236" s="20">
        <f t="shared" si="69"/>
        <v>2008</v>
      </c>
      <c r="D1236" s="20">
        <f t="shared" si="70"/>
        <v>112008</v>
      </c>
      <c r="E1236" s="20">
        <v>1085.57</v>
      </c>
      <c r="F1236" s="21">
        <f t="shared" si="71"/>
        <v>4.6245893968332299E-2</v>
      </c>
    </row>
    <row r="1237" spans="2:6" x14ac:dyDescent="0.35">
      <c r="B1237" s="19">
        <v>39776</v>
      </c>
      <c r="C1237" s="20">
        <f t="shared" si="69"/>
        <v>2008</v>
      </c>
      <c r="D1237" s="20">
        <f t="shared" si="70"/>
        <v>112008</v>
      </c>
      <c r="E1237" s="20">
        <v>1154.3399999999999</v>
      </c>
      <c r="F1237" s="21">
        <f t="shared" si="71"/>
        <v>6.1423557405957181E-2</v>
      </c>
    </row>
    <row r="1238" spans="2:6" x14ac:dyDescent="0.35">
      <c r="B1238" s="19">
        <v>39777</v>
      </c>
      <c r="C1238" s="20">
        <f t="shared" si="69"/>
        <v>2008</v>
      </c>
      <c r="D1238" s="20">
        <f t="shared" si="70"/>
        <v>112008</v>
      </c>
      <c r="E1238" s="20">
        <v>1142.58</v>
      </c>
      <c r="F1238" s="21">
        <f t="shared" si="71"/>
        <v>-1.0239888858155988E-2</v>
      </c>
    </row>
    <row r="1239" spans="2:6" x14ac:dyDescent="0.35">
      <c r="B1239" s="19">
        <v>39778</v>
      </c>
      <c r="C1239" s="20">
        <f t="shared" si="69"/>
        <v>2008</v>
      </c>
      <c r="D1239" s="20">
        <f t="shared" si="70"/>
        <v>112008</v>
      </c>
      <c r="E1239" s="20">
        <v>1193.0899999999999</v>
      </c>
      <c r="F1239" s="21">
        <f t="shared" si="71"/>
        <v>4.3257717120734951E-2</v>
      </c>
    </row>
    <row r="1240" spans="2:6" x14ac:dyDescent="0.35">
      <c r="B1240" s="19">
        <v>39780</v>
      </c>
      <c r="C1240" s="20">
        <f t="shared" si="69"/>
        <v>2008</v>
      </c>
      <c r="D1240" s="20">
        <f t="shared" si="70"/>
        <v>112008</v>
      </c>
      <c r="E1240" s="20">
        <v>1185.75</v>
      </c>
      <c r="F1240" s="21">
        <f t="shared" si="71"/>
        <v>-6.1710945618240571E-3</v>
      </c>
    </row>
    <row r="1241" spans="2:6" x14ac:dyDescent="0.35">
      <c r="B1241" s="19">
        <v>39783</v>
      </c>
      <c r="C1241" s="20">
        <f t="shared" si="69"/>
        <v>2008</v>
      </c>
      <c r="D1241" s="20">
        <f t="shared" si="70"/>
        <v>122008</v>
      </c>
      <c r="E1241" s="20">
        <v>1091.1600000000001</v>
      </c>
      <c r="F1241" s="21">
        <f t="shared" si="71"/>
        <v>-8.3134135231869244E-2</v>
      </c>
    </row>
    <row r="1242" spans="2:6" x14ac:dyDescent="0.35">
      <c r="B1242" s="19">
        <v>39784</v>
      </c>
      <c r="C1242" s="20">
        <f t="shared" si="69"/>
        <v>2008</v>
      </c>
      <c r="D1242" s="20">
        <f t="shared" si="70"/>
        <v>122008</v>
      </c>
      <c r="E1242" s="20">
        <v>1130</v>
      </c>
      <c r="F1242" s="21">
        <f t="shared" si="71"/>
        <v>3.4976282180564339E-2</v>
      </c>
    </row>
    <row r="1243" spans="2:6" x14ac:dyDescent="0.35">
      <c r="B1243" s="19">
        <v>39785</v>
      </c>
      <c r="C1243" s="20">
        <f t="shared" si="69"/>
        <v>2008</v>
      </c>
      <c r="D1243" s="20">
        <f t="shared" si="70"/>
        <v>122008</v>
      </c>
      <c r="E1243" s="20">
        <v>1166.2</v>
      </c>
      <c r="F1243" s="21">
        <f t="shared" si="71"/>
        <v>3.1532967081669368E-2</v>
      </c>
    </row>
    <row r="1244" spans="2:6" x14ac:dyDescent="0.35">
      <c r="B1244" s="19">
        <v>39786</v>
      </c>
      <c r="C1244" s="20">
        <f t="shared" si="69"/>
        <v>2008</v>
      </c>
      <c r="D1244" s="20">
        <f t="shared" si="70"/>
        <v>122008</v>
      </c>
      <c r="E1244" s="20">
        <v>1127.75</v>
      </c>
      <c r="F1244" s="21">
        <f t="shared" si="71"/>
        <v>-3.3526102499550361E-2</v>
      </c>
    </row>
    <row r="1245" spans="2:6" x14ac:dyDescent="0.35">
      <c r="B1245" s="19">
        <v>39787</v>
      </c>
      <c r="C1245" s="20">
        <f t="shared" si="69"/>
        <v>2008</v>
      </c>
      <c r="D1245" s="20">
        <f t="shared" si="70"/>
        <v>122008</v>
      </c>
      <c r="E1245" s="20">
        <v>1177.8699999999999</v>
      </c>
      <c r="F1245" s="21">
        <f t="shared" si="71"/>
        <v>4.3483225296793548E-2</v>
      </c>
    </row>
    <row r="1246" spans="2:6" x14ac:dyDescent="0.35">
      <c r="B1246" s="19">
        <v>39790</v>
      </c>
      <c r="C1246" s="20">
        <f t="shared" si="69"/>
        <v>2008</v>
      </c>
      <c r="D1246" s="20">
        <f t="shared" si="70"/>
        <v>122008</v>
      </c>
      <c r="E1246" s="20">
        <v>1225.06</v>
      </c>
      <c r="F1246" s="21">
        <f t="shared" si="71"/>
        <v>3.9282099785904211E-2</v>
      </c>
    </row>
    <row r="1247" spans="2:6" x14ac:dyDescent="0.35">
      <c r="B1247" s="19">
        <v>39791</v>
      </c>
      <c r="C1247" s="20">
        <f t="shared" si="69"/>
        <v>2008</v>
      </c>
      <c r="D1247" s="20">
        <f t="shared" si="70"/>
        <v>122008</v>
      </c>
      <c r="E1247" s="20">
        <v>1212.45</v>
      </c>
      <c r="F1247" s="21">
        <f t="shared" si="71"/>
        <v>-1.0346716523239919E-2</v>
      </c>
    </row>
    <row r="1248" spans="2:6" x14ac:dyDescent="0.35">
      <c r="B1248" s="19">
        <v>39792</v>
      </c>
      <c r="C1248" s="20">
        <f t="shared" si="69"/>
        <v>2008</v>
      </c>
      <c r="D1248" s="20">
        <f t="shared" si="70"/>
        <v>122008</v>
      </c>
      <c r="E1248" s="20">
        <v>1222.3800000000001</v>
      </c>
      <c r="F1248" s="21">
        <f t="shared" si="71"/>
        <v>8.1566721739018029E-3</v>
      </c>
    </row>
    <row r="1249" spans="2:6" x14ac:dyDescent="0.35">
      <c r="B1249" s="19">
        <v>39793</v>
      </c>
      <c r="C1249" s="20">
        <f t="shared" si="69"/>
        <v>2008</v>
      </c>
      <c r="D1249" s="20">
        <f t="shared" si="70"/>
        <v>122008</v>
      </c>
      <c r="E1249" s="20">
        <v>1180.46</v>
      </c>
      <c r="F1249" s="21">
        <f t="shared" si="71"/>
        <v>-3.4895585017850957E-2</v>
      </c>
    </row>
    <row r="1250" spans="2:6" x14ac:dyDescent="0.35">
      <c r="B1250" s="19">
        <v>39794</v>
      </c>
      <c r="C1250" s="20">
        <f t="shared" si="69"/>
        <v>2008</v>
      </c>
      <c r="D1250" s="20">
        <f t="shared" si="70"/>
        <v>122008</v>
      </c>
      <c r="E1250" s="20">
        <v>1206.6500000000001</v>
      </c>
      <c r="F1250" s="21">
        <f t="shared" si="71"/>
        <v>2.1943731897608426E-2</v>
      </c>
    </row>
    <row r="1251" spans="2:6" x14ac:dyDescent="0.35">
      <c r="B1251" s="19">
        <v>39797</v>
      </c>
      <c r="C1251" s="20">
        <f t="shared" si="69"/>
        <v>2008</v>
      </c>
      <c r="D1251" s="20">
        <f t="shared" si="70"/>
        <v>122008</v>
      </c>
      <c r="E1251" s="20">
        <v>1181.8699999999999</v>
      </c>
      <c r="F1251" s="21">
        <f t="shared" si="71"/>
        <v>-2.0749995063687496E-2</v>
      </c>
    </row>
    <row r="1252" spans="2:6" x14ac:dyDescent="0.35">
      <c r="B1252" s="19">
        <v>39798</v>
      </c>
      <c r="C1252" s="20">
        <f t="shared" si="69"/>
        <v>2008</v>
      </c>
      <c r="D1252" s="20">
        <f t="shared" si="70"/>
        <v>122008</v>
      </c>
      <c r="E1252" s="20">
        <v>1243.49</v>
      </c>
      <c r="F1252" s="21">
        <f t="shared" si="71"/>
        <v>5.0824012555738159E-2</v>
      </c>
    </row>
    <row r="1253" spans="2:6" x14ac:dyDescent="0.35">
      <c r="B1253" s="19">
        <v>39799</v>
      </c>
      <c r="C1253" s="20">
        <f t="shared" si="69"/>
        <v>2008</v>
      </c>
      <c r="D1253" s="20">
        <f t="shared" si="70"/>
        <v>122008</v>
      </c>
      <c r="E1253" s="20">
        <v>1225.8599999999999</v>
      </c>
      <c r="F1253" s="21">
        <f t="shared" si="71"/>
        <v>-1.4279303913897605E-2</v>
      </c>
    </row>
    <row r="1254" spans="2:6" x14ac:dyDescent="0.35">
      <c r="B1254" s="19">
        <v>39800</v>
      </c>
      <c r="C1254" s="20">
        <f t="shared" si="69"/>
        <v>2008</v>
      </c>
      <c r="D1254" s="20">
        <f t="shared" si="70"/>
        <v>122008</v>
      </c>
      <c r="E1254" s="20">
        <v>1204.69</v>
      </c>
      <c r="F1254" s="21">
        <f t="shared" si="71"/>
        <v>-1.7420366063201763E-2</v>
      </c>
    </row>
    <row r="1255" spans="2:6" x14ac:dyDescent="0.35">
      <c r="B1255" s="19">
        <v>39801</v>
      </c>
      <c r="C1255" s="20">
        <f t="shared" si="69"/>
        <v>2008</v>
      </c>
      <c r="D1255" s="20">
        <f t="shared" si="70"/>
        <v>122008</v>
      </c>
      <c r="E1255" s="20">
        <v>1217.19</v>
      </c>
      <c r="F1255" s="21">
        <f t="shared" si="71"/>
        <v>1.0322650995760926E-2</v>
      </c>
    </row>
    <row r="1256" spans="2:6" x14ac:dyDescent="0.35">
      <c r="B1256" s="19">
        <v>39804</v>
      </c>
      <c r="C1256" s="20">
        <f t="shared" si="69"/>
        <v>2008</v>
      </c>
      <c r="D1256" s="20">
        <f t="shared" si="70"/>
        <v>122008</v>
      </c>
      <c r="E1256" s="20">
        <v>1189.1500000000001</v>
      </c>
      <c r="F1256" s="21">
        <f t="shared" si="71"/>
        <v>-2.330615724462819E-2</v>
      </c>
    </row>
    <row r="1257" spans="2:6" x14ac:dyDescent="0.35">
      <c r="B1257" s="19">
        <v>39805</v>
      </c>
      <c r="C1257" s="20">
        <f t="shared" si="69"/>
        <v>2008</v>
      </c>
      <c r="D1257" s="20">
        <f t="shared" si="70"/>
        <v>122008</v>
      </c>
      <c r="E1257" s="20">
        <v>1183.19</v>
      </c>
      <c r="F1257" s="21">
        <f t="shared" si="71"/>
        <v>-5.0245854633563583E-3</v>
      </c>
    </row>
    <row r="1258" spans="2:6" x14ac:dyDescent="0.35">
      <c r="B1258" s="19">
        <v>39806</v>
      </c>
      <c r="C1258" s="20">
        <f t="shared" si="69"/>
        <v>2008</v>
      </c>
      <c r="D1258" s="20">
        <f t="shared" si="70"/>
        <v>122008</v>
      </c>
      <c r="E1258" s="20">
        <v>1184.3</v>
      </c>
      <c r="F1258" s="21">
        <f t="shared" si="71"/>
        <v>9.3770202309941366E-4</v>
      </c>
    </row>
    <row r="1259" spans="2:6" x14ac:dyDescent="0.35">
      <c r="B1259" s="19">
        <v>39808</v>
      </c>
      <c r="C1259" s="20">
        <f t="shared" si="69"/>
        <v>2008</v>
      </c>
      <c r="D1259" s="20">
        <f t="shared" si="70"/>
        <v>122008</v>
      </c>
      <c r="E1259" s="20">
        <v>1185.44</v>
      </c>
      <c r="F1259" s="21">
        <f t="shared" si="71"/>
        <v>9.6213094089744292E-4</v>
      </c>
    </row>
    <row r="1260" spans="2:6" x14ac:dyDescent="0.35">
      <c r="B1260" s="19">
        <v>39811</v>
      </c>
      <c r="C1260" s="20">
        <f t="shared" si="69"/>
        <v>2008</v>
      </c>
      <c r="D1260" s="20">
        <f t="shared" si="70"/>
        <v>122008</v>
      </c>
      <c r="E1260" s="20">
        <v>1173.1500000000001</v>
      </c>
      <c r="F1260" s="21">
        <f t="shared" si="71"/>
        <v>-1.0421574952616683E-2</v>
      </c>
    </row>
    <row r="1261" spans="2:6" x14ac:dyDescent="0.35">
      <c r="B1261" s="19">
        <v>39812</v>
      </c>
      <c r="C1261" s="20">
        <f t="shared" si="69"/>
        <v>2008</v>
      </c>
      <c r="D1261" s="20">
        <f t="shared" si="70"/>
        <v>122008</v>
      </c>
      <c r="E1261" s="20">
        <v>1201.3399999999999</v>
      </c>
      <c r="F1261" s="21">
        <f t="shared" si="71"/>
        <v>2.3745161718557874E-2</v>
      </c>
    </row>
    <row r="1262" spans="2:6" x14ac:dyDescent="0.35">
      <c r="B1262" s="19">
        <v>39813</v>
      </c>
      <c r="C1262" s="20">
        <f t="shared" si="69"/>
        <v>2008</v>
      </c>
      <c r="D1262" s="20">
        <f t="shared" si="70"/>
        <v>122008</v>
      </c>
      <c r="E1262" s="20">
        <v>1211.6500000000001</v>
      </c>
      <c r="F1262" s="21">
        <f t="shared" si="71"/>
        <v>8.5454666124345664E-3</v>
      </c>
    </row>
    <row r="1263" spans="2:6" x14ac:dyDescent="0.35">
      <c r="B1263" s="19">
        <v>39815</v>
      </c>
      <c r="C1263" s="20">
        <f t="shared" si="69"/>
        <v>2009</v>
      </c>
      <c r="D1263" s="20">
        <f t="shared" si="70"/>
        <v>12009</v>
      </c>
      <c r="E1263" s="20">
        <v>1263.7</v>
      </c>
      <c r="F1263" s="21">
        <f t="shared" si="71"/>
        <v>4.2060858717912403E-2</v>
      </c>
    </row>
    <row r="1264" spans="2:6" x14ac:dyDescent="0.35">
      <c r="B1264" s="19">
        <v>39818</v>
      </c>
      <c r="C1264" s="20">
        <f t="shared" si="69"/>
        <v>2009</v>
      </c>
      <c r="D1264" s="20">
        <f t="shared" si="70"/>
        <v>12009</v>
      </c>
      <c r="E1264" s="20">
        <v>1262.52</v>
      </c>
      <c r="F1264" s="21">
        <f t="shared" si="71"/>
        <v>-9.3420215643835085E-4</v>
      </c>
    </row>
    <row r="1265" spans="2:6" x14ac:dyDescent="0.35">
      <c r="B1265" s="19">
        <v>39819</v>
      </c>
      <c r="C1265" s="20">
        <f t="shared" si="69"/>
        <v>2009</v>
      </c>
      <c r="D1265" s="20">
        <f t="shared" si="70"/>
        <v>12009</v>
      </c>
      <c r="E1265" s="20">
        <v>1274.49</v>
      </c>
      <c r="F1265" s="21">
        <f t="shared" si="71"/>
        <v>9.4363749629900219E-3</v>
      </c>
    </row>
    <row r="1266" spans="2:6" x14ac:dyDescent="0.35">
      <c r="B1266" s="19">
        <v>39820</v>
      </c>
      <c r="C1266" s="20">
        <f t="shared" si="69"/>
        <v>2009</v>
      </c>
      <c r="D1266" s="20">
        <f t="shared" si="70"/>
        <v>12009</v>
      </c>
      <c r="E1266" s="20">
        <v>1238.5999999999999</v>
      </c>
      <c r="F1266" s="21">
        <f t="shared" si="71"/>
        <v>-2.856438906722629E-2</v>
      </c>
    </row>
    <row r="1267" spans="2:6" x14ac:dyDescent="0.35">
      <c r="B1267" s="19">
        <v>39821</v>
      </c>
      <c r="C1267" s="20">
        <f t="shared" si="69"/>
        <v>2009</v>
      </c>
      <c r="D1267" s="20">
        <f t="shared" si="70"/>
        <v>12009</v>
      </c>
      <c r="E1267" s="20">
        <v>1252.52</v>
      </c>
      <c r="F1267" s="21">
        <f t="shared" si="71"/>
        <v>1.1175812391443406E-2</v>
      </c>
    </row>
    <row r="1268" spans="2:6" x14ac:dyDescent="0.35">
      <c r="B1268" s="19">
        <v>39822</v>
      </c>
      <c r="C1268" s="20">
        <f t="shared" si="69"/>
        <v>2009</v>
      </c>
      <c r="D1268" s="20">
        <f t="shared" si="70"/>
        <v>12009</v>
      </c>
      <c r="E1268" s="20">
        <v>1223.01</v>
      </c>
      <c r="F1268" s="21">
        <f t="shared" si="71"/>
        <v>-2.3842488626778464E-2</v>
      </c>
    </row>
    <row r="1269" spans="2:6" x14ac:dyDescent="0.35">
      <c r="B1269" s="19">
        <v>39825</v>
      </c>
      <c r="C1269" s="20">
        <f t="shared" si="69"/>
        <v>2009</v>
      </c>
      <c r="D1269" s="20">
        <f t="shared" si="70"/>
        <v>12009</v>
      </c>
      <c r="E1269" s="20">
        <v>1201.1300000000001</v>
      </c>
      <c r="F1269" s="21">
        <f t="shared" si="71"/>
        <v>-1.8052252915782403E-2</v>
      </c>
    </row>
    <row r="1270" spans="2:6" x14ac:dyDescent="0.35">
      <c r="B1270" s="19">
        <v>39826</v>
      </c>
      <c r="C1270" s="20">
        <f t="shared" si="69"/>
        <v>2009</v>
      </c>
      <c r="D1270" s="20">
        <f t="shared" si="70"/>
        <v>12009</v>
      </c>
      <c r="E1270" s="20">
        <v>1202.6500000000001</v>
      </c>
      <c r="F1270" s="21">
        <f t="shared" si="71"/>
        <v>1.2646749724109329E-3</v>
      </c>
    </row>
    <row r="1271" spans="2:6" x14ac:dyDescent="0.35">
      <c r="B1271" s="19">
        <v>39827</v>
      </c>
      <c r="C1271" s="20">
        <f t="shared" si="69"/>
        <v>2009</v>
      </c>
      <c r="D1271" s="20">
        <f t="shared" si="70"/>
        <v>12009</v>
      </c>
      <c r="E1271" s="20">
        <v>1163.42</v>
      </c>
      <c r="F1271" s="21">
        <f t="shared" si="71"/>
        <v>-3.316351200443602E-2</v>
      </c>
    </row>
    <row r="1272" spans="2:6" x14ac:dyDescent="0.35">
      <c r="B1272" s="19">
        <v>39828</v>
      </c>
      <c r="C1272" s="20">
        <f t="shared" si="69"/>
        <v>2009</v>
      </c>
      <c r="D1272" s="20">
        <f t="shared" si="70"/>
        <v>12009</v>
      </c>
      <c r="E1272" s="20">
        <v>1183.52</v>
      </c>
      <c r="F1272" s="21">
        <f t="shared" si="71"/>
        <v>1.7129105518739498E-2</v>
      </c>
    </row>
    <row r="1273" spans="2:6" x14ac:dyDescent="0.35">
      <c r="B1273" s="19">
        <v>39829</v>
      </c>
      <c r="C1273" s="20">
        <f t="shared" si="69"/>
        <v>2009</v>
      </c>
      <c r="D1273" s="20">
        <f t="shared" si="70"/>
        <v>12009</v>
      </c>
      <c r="E1273" s="20">
        <v>1198.1400000000001</v>
      </c>
      <c r="F1273" s="21">
        <f t="shared" si="71"/>
        <v>1.2277305443797843E-2</v>
      </c>
    </row>
    <row r="1274" spans="2:6" x14ac:dyDescent="0.35">
      <c r="B1274" s="19">
        <v>39833</v>
      </c>
      <c r="C1274" s="20">
        <f t="shared" si="69"/>
        <v>2009</v>
      </c>
      <c r="D1274" s="20">
        <f t="shared" si="70"/>
        <v>12009</v>
      </c>
      <c r="E1274" s="20">
        <v>1136.6099999999999</v>
      </c>
      <c r="F1274" s="21">
        <f t="shared" si="71"/>
        <v>-5.2720206289057318E-2</v>
      </c>
    </row>
    <row r="1275" spans="2:6" x14ac:dyDescent="0.35">
      <c r="B1275" s="19">
        <v>39834</v>
      </c>
      <c r="C1275" s="20">
        <f t="shared" si="69"/>
        <v>2009</v>
      </c>
      <c r="D1275" s="20">
        <f t="shared" si="70"/>
        <v>12009</v>
      </c>
      <c r="E1275" s="20">
        <v>1185.76</v>
      </c>
      <c r="F1275" s="21">
        <f t="shared" si="71"/>
        <v>4.2333771208750814E-2</v>
      </c>
    </row>
    <row r="1276" spans="2:6" x14ac:dyDescent="0.35">
      <c r="B1276" s="19">
        <v>39835</v>
      </c>
      <c r="C1276" s="20">
        <f t="shared" si="69"/>
        <v>2009</v>
      </c>
      <c r="D1276" s="20">
        <f t="shared" si="70"/>
        <v>12009</v>
      </c>
      <c r="E1276" s="20">
        <v>1168.08</v>
      </c>
      <c r="F1276" s="21">
        <f t="shared" si="71"/>
        <v>-1.5022544009740228E-2</v>
      </c>
    </row>
    <row r="1277" spans="2:6" x14ac:dyDescent="0.35">
      <c r="B1277" s="19">
        <v>39836</v>
      </c>
      <c r="C1277" s="20">
        <f t="shared" si="69"/>
        <v>2009</v>
      </c>
      <c r="D1277" s="20">
        <f t="shared" si="70"/>
        <v>12009</v>
      </c>
      <c r="E1277" s="20">
        <v>1175.8900000000001</v>
      </c>
      <c r="F1277" s="21">
        <f t="shared" si="71"/>
        <v>6.663932475400927E-3</v>
      </c>
    </row>
    <row r="1278" spans="2:6" x14ac:dyDescent="0.35">
      <c r="B1278" s="19">
        <v>39839</v>
      </c>
      <c r="C1278" s="20">
        <f t="shared" si="69"/>
        <v>2009</v>
      </c>
      <c r="D1278" s="20">
        <f t="shared" si="70"/>
        <v>12009</v>
      </c>
      <c r="E1278" s="20">
        <v>1184.56</v>
      </c>
      <c r="F1278" s="21">
        <f t="shared" si="71"/>
        <v>7.3460899317538712E-3</v>
      </c>
    </row>
    <row r="1279" spans="2:6" x14ac:dyDescent="0.35">
      <c r="B1279" s="19">
        <v>39840</v>
      </c>
      <c r="C1279" s="20">
        <f t="shared" si="69"/>
        <v>2009</v>
      </c>
      <c r="D1279" s="20">
        <f t="shared" si="70"/>
        <v>12009</v>
      </c>
      <c r="E1279" s="20">
        <v>1194.4100000000001</v>
      </c>
      <c r="F1279" s="21">
        <f t="shared" si="71"/>
        <v>8.2809419940235492E-3</v>
      </c>
    </row>
    <row r="1280" spans="2:6" x14ac:dyDescent="0.35">
      <c r="B1280" s="19">
        <v>39841</v>
      </c>
      <c r="C1280" s="20">
        <f t="shared" si="69"/>
        <v>2009</v>
      </c>
      <c r="D1280" s="20">
        <f t="shared" si="70"/>
        <v>12009</v>
      </c>
      <c r="E1280" s="20">
        <v>1235.9100000000001</v>
      </c>
      <c r="F1280" s="21">
        <f t="shared" si="71"/>
        <v>3.4155201237989027E-2</v>
      </c>
    </row>
    <row r="1281" spans="2:6" x14ac:dyDescent="0.35">
      <c r="B1281" s="19">
        <v>39842</v>
      </c>
      <c r="C1281" s="20">
        <f t="shared" si="69"/>
        <v>2009</v>
      </c>
      <c r="D1281" s="20">
        <f t="shared" si="70"/>
        <v>12009</v>
      </c>
      <c r="E1281" s="20">
        <v>1203.8499999999999</v>
      </c>
      <c r="F1281" s="21">
        <f t="shared" si="71"/>
        <v>-2.6282786442638147E-2</v>
      </c>
    </row>
    <row r="1282" spans="2:6" x14ac:dyDescent="0.35">
      <c r="B1282" s="19">
        <v>39843</v>
      </c>
      <c r="C1282" s="20">
        <f t="shared" si="69"/>
        <v>2009</v>
      </c>
      <c r="D1282" s="20">
        <f t="shared" si="70"/>
        <v>12009</v>
      </c>
      <c r="E1282" s="20">
        <v>1180.25</v>
      </c>
      <c r="F1282" s="21">
        <f t="shared" si="71"/>
        <v>-1.9798473963441587E-2</v>
      </c>
    </row>
    <row r="1283" spans="2:6" x14ac:dyDescent="0.35">
      <c r="B1283" s="19">
        <v>39846</v>
      </c>
      <c r="C1283" s="20">
        <f t="shared" ref="C1283:C1346" si="72">+YEAR(B1283)</f>
        <v>2009</v>
      </c>
      <c r="D1283" s="20">
        <f t="shared" ref="D1283:D1346" si="73">+MONTH(B1283)*10000+YEAR(B1283)</f>
        <v>22009</v>
      </c>
      <c r="E1283" s="20">
        <v>1195.75</v>
      </c>
      <c r="F1283" s="21">
        <f t="shared" si="71"/>
        <v>1.3047323134010053E-2</v>
      </c>
    </row>
    <row r="1284" spans="2:6" x14ac:dyDescent="0.35">
      <c r="B1284" s="19">
        <v>39847</v>
      </c>
      <c r="C1284" s="20">
        <f t="shared" si="72"/>
        <v>2009</v>
      </c>
      <c r="D1284" s="20">
        <f t="shared" si="73"/>
        <v>22009</v>
      </c>
      <c r="E1284" s="20">
        <v>1215.6600000000001</v>
      </c>
      <c r="F1284" s="21">
        <f t="shared" si="71"/>
        <v>1.6513535605708729E-2</v>
      </c>
    </row>
    <row r="1285" spans="2:6" x14ac:dyDescent="0.35">
      <c r="B1285" s="19">
        <v>39848</v>
      </c>
      <c r="C1285" s="20">
        <f t="shared" si="72"/>
        <v>2009</v>
      </c>
      <c r="D1285" s="20">
        <f t="shared" si="73"/>
        <v>22009</v>
      </c>
      <c r="E1285" s="20">
        <v>1215.43</v>
      </c>
      <c r="F1285" s="21">
        <f t="shared" ref="F1285:F1348" si="74">LN(E1285/E1284)</f>
        <v>-1.8921553762819038E-4</v>
      </c>
    </row>
    <row r="1286" spans="2:6" x14ac:dyDescent="0.35">
      <c r="B1286" s="19">
        <v>39849</v>
      </c>
      <c r="C1286" s="20">
        <f t="shared" si="72"/>
        <v>2009</v>
      </c>
      <c r="D1286" s="20">
        <f t="shared" si="73"/>
        <v>22009</v>
      </c>
      <c r="E1286" s="20">
        <v>1245.1099999999999</v>
      </c>
      <c r="F1286" s="21">
        <f t="shared" si="74"/>
        <v>2.4125955781042777E-2</v>
      </c>
    </row>
    <row r="1287" spans="2:6" x14ac:dyDescent="0.35">
      <c r="B1287" s="19">
        <v>39850</v>
      </c>
      <c r="C1287" s="20">
        <f t="shared" si="72"/>
        <v>2009</v>
      </c>
      <c r="D1287" s="20">
        <f t="shared" si="73"/>
        <v>22009</v>
      </c>
      <c r="E1287" s="20">
        <v>1277.49</v>
      </c>
      <c r="F1287" s="21">
        <f t="shared" si="74"/>
        <v>2.5673335849042942E-2</v>
      </c>
    </row>
    <row r="1288" spans="2:6" x14ac:dyDescent="0.35">
      <c r="B1288" s="19">
        <v>39853</v>
      </c>
      <c r="C1288" s="20">
        <f t="shared" si="72"/>
        <v>2009</v>
      </c>
      <c r="D1288" s="20">
        <f t="shared" si="73"/>
        <v>22009</v>
      </c>
      <c r="E1288" s="20">
        <v>1281.6500000000001</v>
      </c>
      <c r="F1288" s="21">
        <f t="shared" si="74"/>
        <v>3.2510950273403573E-3</v>
      </c>
    </row>
    <row r="1289" spans="2:6" x14ac:dyDescent="0.35">
      <c r="B1289" s="19">
        <v>39854</v>
      </c>
      <c r="C1289" s="20">
        <f t="shared" si="72"/>
        <v>2009</v>
      </c>
      <c r="D1289" s="20">
        <f t="shared" si="73"/>
        <v>22009</v>
      </c>
      <c r="E1289" s="20">
        <v>1229.29</v>
      </c>
      <c r="F1289" s="21">
        <f t="shared" si="74"/>
        <v>-4.1711543356515605E-2</v>
      </c>
    </row>
    <row r="1290" spans="2:6" x14ac:dyDescent="0.35">
      <c r="B1290" s="19">
        <v>39855</v>
      </c>
      <c r="C1290" s="20">
        <f t="shared" si="72"/>
        <v>2009</v>
      </c>
      <c r="D1290" s="20">
        <f t="shared" si="73"/>
        <v>22009</v>
      </c>
      <c r="E1290" s="20">
        <v>1227.05</v>
      </c>
      <c r="F1290" s="21">
        <f t="shared" si="74"/>
        <v>-1.8238522524852694E-3</v>
      </c>
    </row>
    <row r="1291" spans="2:6" x14ac:dyDescent="0.35">
      <c r="B1291" s="19">
        <v>39856</v>
      </c>
      <c r="C1291" s="20">
        <f t="shared" si="72"/>
        <v>2009</v>
      </c>
      <c r="D1291" s="20">
        <f t="shared" si="73"/>
        <v>22009</v>
      </c>
      <c r="E1291" s="20">
        <v>1242.81</v>
      </c>
      <c r="F1291" s="21">
        <f t="shared" si="74"/>
        <v>1.2762030156567142E-2</v>
      </c>
    </row>
    <row r="1292" spans="2:6" x14ac:dyDescent="0.35">
      <c r="B1292" s="19">
        <v>39857</v>
      </c>
      <c r="C1292" s="20">
        <f t="shared" si="72"/>
        <v>2009</v>
      </c>
      <c r="D1292" s="20">
        <f t="shared" si="73"/>
        <v>22009</v>
      </c>
      <c r="E1292" s="20">
        <v>1236.8499999999999</v>
      </c>
      <c r="F1292" s="21">
        <f t="shared" si="74"/>
        <v>-4.8071199093169727E-3</v>
      </c>
    </row>
    <row r="1293" spans="2:6" x14ac:dyDescent="0.35">
      <c r="B1293" s="19">
        <v>39861</v>
      </c>
      <c r="C1293" s="20">
        <f t="shared" si="72"/>
        <v>2009</v>
      </c>
      <c r="D1293" s="20">
        <f t="shared" si="73"/>
        <v>22009</v>
      </c>
      <c r="E1293" s="20">
        <v>1187.04</v>
      </c>
      <c r="F1293" s="21">
        <f t="shared" si="74"/>
        <v>-4.1105011482946326E-2</v>
      </c>
    </row>
    <row r="1294" spans="2:6" x14ac:dyDescent="0.35">
      <c r="B1294" s="19">
        <v>39862</v>
      </c>
      <c r="C1294" s="20">
        <f t="shared" si="72"/>
        <v>2009</v>
      </c>
      <c r="D1294" s="20">
        <f t="shared" si="73"/>
        <v>22009</v>
      </c>
      <c r="E1294" s="20">
        <v>1188.77</v>
      </c>
      <c r="F1294" s="21">
        <f t="shared" si="74"/>
        <v>1.4563456722290074E-3</v>
      </c>
    </row>
    <row r="1295" spans="2:6" x14ac:dyDescent="0.35">
      <c r="B1295" s="19">
        <v>39863</v>
      </c>
      <c r="C1295" s="20">
        <f t="shared" si="72"/>
        <v>2009</v>
      </c>
      <c r="D1295" s="20">
        <f t="shared" si="73"/>
        <v>22009</v>
      </c>
      <c r="E1295" s="20">
        <v>1167.8900000000001</v>
      </c>
      <c r="F1295" s="21">
        <f t="shared" si="74"/>
        <v>-1.7720457242498166E-2</v>
      </c>
    </row>
    <row r="1296" spans="2:6" x14ac:dyDescent="0.35">
      <c r="B1296" s="19">
        <v>39864</v>
      </c>
      <c r="C1296" s="20">
        <f t="shared" si="72"/>
        <v>2009</v>
      </c>
      <c r="D1296" s="20">
        <f t="shared" si="73"/>
        <v>22009</v>
      </c>
      <c r="E1296" s="20">
        <v>1172.71</v>
      </c>
      <c r="F1296" s="21">
        <f t="shared" si="74"/>
        <v>4.1186078898077499E-3</v>
      </c>
    </row>
    <row r="1297" spans="2:6" x14ac:dyDescent="0.35">
      <c r="B1297" s="19">
        <v>39867</v>
      </c>
      <c r="C1297" s="20">
        <f t="shared" si="72"/>
        <v>2009</v>
      </c>
      <c r="D1297" s="20">
        <f t="shared" si="73"/>
        <v>22009</v>
      </c>
      <c r="E1297" s="20">
        <v>1128.97</v>
      </c>
      <c r="F1297" s="21">
        <f t="shared" si="74"/>
        <v>-3.801159715191587E-2</v>
      </c>
    </row>
    <row r="1298" spans="2:6" x14ac:dyDescent="0.35">
      <c r="B1298" s="19">
        <v>39868</v>
      </c>
      <c r="C1298" s="20">
        <f t="shared" si="72"/>
        <v>2009</v>
      </c>
      <c r="D1298" s="20">
        <f t="shared" si="73"/>
        <v>22009</v>
      </c>
      <c r="E1298" s="20">
        <v>1171.45</v>
      </c>
      <c r="F1298" s="21">
        <f t="shared" si="74"/>
        <v>3.6936585103810524E-2</v>
      </c>
    </row>
    <row r="1299" spans="2:6" x14ac:dyDescent="0.35">
      <c r="B1299" s="19">
        <v>39869</v>
      </c>
      <c r="C1299" s="20">
        <f t="shared" si="72"/>
        <v>2009</v>
      </c>
      <c r="D1299" s="20">
        <f t="shared" si="73"/>
        <v>22009</v>
      </c>
      <c r="E1299" s="20">
        <v>1160.83</v>
      </c>
      <c r="F1299" s="21">
        <f t="shared" si="74"/>
        <v>-9.1070312312796515E-3</v>
      </c>
    </row>
    <row r="1300" spans="2:6" x14ac:dyDescent="0.35">
      <c r="B1300" s="19">
        <v>39870</v>
      </c>
      <c r="C1300" s="20">
        <f t="shared" si="72"/>
        <v>2009</v>
      </c>
      <c r="D1300" s="20">
        <f t="shared" si="73"/>
        <v>22009</v>
      </c>
      <c r="E1300" s="20">
        <v>1127.0999999999999</v>
      </c>
      <c r="F1300" s="21">
        <f t="shared" si="74"/>
        <v>-2.9487304233336443E-2</v>
      </c>
    </row>
    <row r="1301" spans="2:6" x14ac:dyDescent="0.35">
      <c r="B1301" s="19">
        <v>39871</v>
      </c>
      <c r="C1301" s="20">
        <f t="shared" si="72"/>
        <v>2009</v>
      </c>
      <c r="D1301" s="20">
        <f t="shared" si="73"/>
        <v>22009</v>
      </c>
      <c r="E1301" s="20">
        <v>1116.99</v>
      </c>
      <c r="F1301" s="21">
        <f t="shared" si="74"/>
        <v>-9.010394770383583E-3</v>
      </c>
    </row>
    <row r="1302" spans="2:6" x14ac:dyDescent="0.35">
      <c r="B1302" s="19">
        <v>39874</v>
      </c>
      <c r="C1302" s="20">
        <f t="shared" si="72"/>
        <v>2009</v>
      </c>
      <c r="D1302" s="20">
        <f t="shared" si="73"/>
        <v>32009</v>
      </c>
      <c r="E1302" s="20">
        <v>1076.67</v>
      </c>
      <c r="F1302" s="21">
        <f t="shared" si="74"/>
        <v>-3.6764622958616947E-2</v>
      </c>
    </row>
    <row r="1303" spans="2:6" x14ac:dyDescent="0.35">
      <c r="B1303" s="19">
        <v>39875</v>
      </c>
      <c r="C1303" s="20">
        <f t="shared" si="72"/>
        <v>2009</v>
      </c>
      <c r="D1303" s="20">
        <f t="shared" si="73"/>
        <v>32009</v>
      </c>
      <c r="E1303" s="20">
        <v>1080.67</v>
      </c>
      <c r="F1303" s="21">
        <f t="shared" si="74"/>
        <v>3.708274619453444E-3</v>
      </c>
    </row>
    <row r="1304" spans="2:6" x14ac:dyDescent="0.35">
      <c r="B1304" s="19">
        <v>39876</v>
      </c>
      <c r="C1304" s="20">
        <f t="shared" si="72"/>
        <v>2009</v>
      </c>
      <c r="D1304" s="20">
        <f t="shared" si="73"/>
        <v>32009</v>
      </c>
      <c r="E1304" s="20">
        <v>1110.3</v>
      </c>
      <c r="F1304" s="21">
        <f t="shared" si="74"/>
        <v>2.7049029921734302E-2</v>
      </c>
    </row>
    <row r="1305" spans="2:6" x14ac:dyDescent="0.35">
      <c r="B1305" s="19">
        <v>39877</v>
      </c>
      <c r="C1305" s="20">
        <f t="shared" si="72"/>
        <v>2009</v>
      </c>
      <c r="D1305" s="20">
        <f t="shared" si="73"/>
        <v>32009</v>
      </c>
      <c r="E1305" s="20">
        <v>1074.52</v>
      </c>
      <c r="F1305" s="21">
        <f t="shared" si="74"/>
        <v>-3.2756198842364651E-2</v>
      </c>
    </row>
    <row r="1306" spans="2:6" x14ac:dyDescent="0.35">
      <c r="B1306" s="19">
        <v>39878</v>
      </c>
      <c r="C1306" s="20">
        <f t="shared" si="72"/>
        <v>2009</v>
      </c>
      <c r="D1306" s="20">
        <f t="shared" si="73"/>
        <v>32009</v>
      </c>
      <c r="E1306" s="20">
        <v>1064.7</v>
      </c>
      <c r="F1306" s="21">
        <f t="shared" si="74"/>
        <v>-9.1809808972947386E-3</v>
      </c>
    </row>
    <row r="1307" spans="2:6" x14ac:dyDescent="0.35">
      <c r="B1307" s="19">
        <v>39881</v>
      </c>
      <c r="C1307" s="20">
        <f t="shared" si="72"/>
        <v>2009</v>
      </c>
      <c r="D1307" s="20">
        <f t="shared" si="73"/>
        <v>32009</v>
      </c>
      <c r="E1307" s="20">
        <v>1043.8699999999999</v>
      </c>
      <c r="F1307" s="21">
        <f t="shared" si="74"/>
        <v>-1.9758108704165996E-2</v>
      </c>
    </row>
    <row r="1308" spans="2:6" x14ac:dyDescent="0.35">
      <c r="B1308" s="19">
        <v>39882</v>
      </c>
      <c r="C1308" s="20">
        <f t="shared" si="72"/>
        <v>2009</v>
      </c>
      <c r="D1308" s="20">
        <f t="shared" si="73"/>
        <v>32009</v>
      </c>
      <c r="E1308" s="20">
        <v>1112.44</v>
      </c>
      <c r="F1308" s="21">
        <f t="shared" si="74"/>
        <v>6.3620840385316887E-2</v>
      </c>
    </row>
    <row r="1309" spans="2:6" x14ac:dyDescent="0.35">
      <c r="B1309" s="19">
        <v>39883</v>
      </c>
      <c r="C1309" s="20">
        <f t="shared" si="72"/>
        <v>2009</v>
      </c>
      <c r="D1309" s="20">
        <f t="shared" si="73"/>
        <v>32009</v>
      </c>
      <c r="E1309" s="20">
        <v>1125.95</v>
      </c>
      <c r="F1309" s="21">
        <f t="shared" si="74"/>
        <v>1.2071322738637119E-2</v>
      </c>
    </row>
    <row r="1310" spans="2:6" x14ac:dyDescent="0.35">
      <c r="B1310" s="19">
        <v>39884</v>
      </c>
      <c r="C1310" s="20">
        <f t="shared" si="72"/>
        <v>2009</v>
      </c>
      <c r="D1310" s="20">
        <f t="shared" si="73"/>
        <v>32009</v>
      </c>
      <c r="E1310" s="20">
        <v>1164.71</v>
      </c>
      <c r="F1310" s="21">
        <f t="shared" si="74"/>
        <v>3.384500523334795E-2</v>
      </c>
    </row>
    <row r="1311" spans="2:6" x14ac:dyDescent="0.35">
      <c r="B1311" s="19">
        <v>39885</v>
      </c>
      <c r="C1311" s="20">
        <f t="shared" si="72"/>
        <v>2009</v>
      </c>
      <c r="D1311" s="20">
        <f t="shared" si="73"/>
        <v>32009</v>
      </c>
      <c r="E1311" s="20">
        <v>1168.52</v>
      </c>
      <c r="F1311" s="21">
        <f t="shared" si="74"/>
        <v>3.2658618193728965E-3</v>
      </c>
    </row>
    <row r="1312" spans="2:6" x14ac:dyDescent="0.35">
      <c r="B1312" s="19">
        <v>39888</v>
      </c>
      <c r="C1312" s="20">
        <f t="shared" si="72"/>
        <v>2009</v>
      </c>
      <c r="D1312" s="20">
        <f t="shared" si="73"/>
        <v>32009</v>
      </c>
      <c r="E1312" s="20">
        <v>1145.45</v>
      </c>
      <c r="F1312" s="21">
        <f t="shared" si="74"/>
        <v>-1.9940417913712424E-2</v>
      </c>
    </row>
    <row r="1313" spans="2:6" x14ac:dyDescent="0.35">
      <c r="B1313" s="19">
        <v>39889</v>
      </c>
      <c r="C1313" s="20">
        <f t="shared" si="72"/>
        <v>2009</v>
      </c>
      <c r="D1313" s="20">
        <f t="shared" si="73"/>
        <v>32009</v>
      </c>
      <c r="E1313" s="20">
        <v>1192.17</v>
      </c>
      <c r="F1313" s="21">
        <f t="shared" si="74"/>
        <v>3.9977603026700899E-2</v>
      </c>
    </row>
    <row r="1314" spans="2:6" x14ac:dyDescent="0.35">
      <c r="B1314" s="19">
        <v>39890</v>
      </c>
      <c r="C1314" s="20">
        <f t="shared" si="72"/>
        <v>2009</v>
      </c>
      <c r="D1314" s="20">
        <f t="shared" si="73"/>
        <v>32009</v>
      </c>
      <c r="E1314" s="20">
        <v>1206.96</v>
      </c>
      <c r="F1314" s="21">
        <f t="shared" si="74"/>
        <v>1.2329625625761233E-2</v>
      </c>
    </row>
    <row r="1315" spans="2:6" x14ac:dyDescent="0.35">
      <c r="B1315" s="19">
        <v>39891</v>
      </c>
      <c r="C1315" s="20">
        <f t="shared" si="72"/>
        <v>2009</v>
      </c>
      <c r="D1315" s="20">
        <f t="shared" si="73"/>
        <v>32009</v>
      </c>
      <c r="E1315" s="20">
        <v>1204.21</v>
      </c>
      <c r="F1315" s="21">
        <f t="shared" si="74"/>
        <v>-2.2810512675578137E-3</v>
      </c>
    </row>
    <row r="1316" spans="2:6" x14ac:dyDescent="0.35">
      <c r="B1316" s="19">
        <v>39892</v>
      </c>
      <c r="C1316" s="20">
        <f t="shared" si="72"/>
        <v>2009</v>
      </c>
      <c r="D1316" s="20">
        <f t="shared" si="73"/>
        <v>32009</v>
      </c>
      <c r="E1316" s="20">
        <v>1187.18</v>
      </c>
      <c r="F1316" s="21">
        <f t="shared" si="74"/>
        <v>-1.4243003354232682E-2</v>
      </c>
    </row>
    <row r="1317" spans="2:6" x14ac:dyDescent="0.35">
      <c r="B1317" s="19">
        <v>39895</v>
      </c>
      <c r="C1317" s="20">
        <f t="shared" si="72"/>
        <v>2009</v>
      </c>
      <c r="D1317" s="20">
        <f t="shared" si="73"/>
        <v>32009</v>
      </c>
      <c r="E1317" s="20">
        <v>1259.81</v>
      </c>
      <c r="F1317" s="21">
        <f t="shared" si="74"/>
        <v>5.9380169014195884E-2</v>
      </c>
    </row>
    <row r="1318" spans="2:6" x14ac:dyDescent="0.35">
      <c r="B1318" s="19">
        <v>39896</v>
      </c>
      <c r="C1318" s="20">
        <f t="shared" si="72"/>
        <v>2009</v>
      </c>
      <c r="D1318" s="20">
        <f t="shared" si="73"/>
        <v>32009</v>
      </c>
      <c r="E1318" s="20">
        <v>1234.3399999999999</v>
      </c>
      <c r="F1318" s="21">
        <f t="shared" si="74"/>
        <v>-2.0424501667111961E-2</v>
      </c>
    </row>
    <row r="1319" spans="2:6" x14ac:dyDescent="0.35">
      <c r="B1319" s="19">
        <v>39897</v>
      </c>
      <c r="C1319" s="20">
        <f t="shared" si="72"/>
        <v>2009</v>
      </c>
      <c r="D1319" s="20">
        <f t="shared" si="73"/>
        <v>32009</v>
      </c>
      <c r="E1319" s="20">
        <v>1236.6600000000001</v>
      </c>
      <c r="F1319" s="21">
        <f t="shared" si="74"/>
        <v>1.8777828261486653E-3</v>
      </c>
    </row>
    <row r="1320" spans="2:6" x14ac:dyDescent="0.35">
      <c r="B1320" s="19">
        <v>39898</v>
      </c>
      <c r="C1320" s="20">
        <f t="shared" si="72"/>
        <v>2009</v>
      </c>
      <c r="D1320" s="20">
        <f t="shared" si="73"/>
        <v>32009</v>
      </c>
      <c r="E1320" s="20">
        <v>1281.3</v>
      </c>
      <c r="F1320" s="21">
        <f t="shared" si="74"/>
        <v>3.5460990432269288E-2</v>
      </c>
    </row>
    <row r="1321" spans="2:6" x14ac:dyDescent="0.35">
      <c r="B1321" s="19">
        <v>39899</v>
      </c>
      <c r="C1321" s="20">
        <f t="shared" si="72"/>
        <v>2009</v>
      </c>
      <c r="D1321" s="20">
        <f t="shared" si="73"/>
        <v>32009</v>
      </c>
      <c r="E1321" s="20">
        <v>1251.47</v>
      </c>
      <c r="F1321" s="21">
        <f t="shared" si="74"/>
        <v>-2.3556327165534699E-2</v>
      </c>
    </row>
    <row r="1322" spans="2:6" x14ac:dyDescent="0.35">
      <c r="B1322" s="19">
        <v>39902</v>
      </c>
      <c r="C1322" s="20">
        <f t="shared" si="72"/>
        <v>2009</v>
      </c>
      <c r="D1322" s="20">
        <f t="shared" si="73"/>
        <v>32009</v>
      </c>
      <c r="E1322" s="20">
        <v>1220.81</v>
      </c>
      <c r="F1322" s="21">
        <f t="shared" si="74"/>
        <v>-2.4804287503417691E-2</v>
      </c>
    </row>
    <row r="1323" spans="2:6" x14ac:dyDescent="0.35">
      <c r="B1323" s="19">
        <v>39903</v>
      </c>
      <c r="C1323" s="20">
        <f t="shared" si="72"/>
        <v>2009</v>
      </c>
      <c r="D1323" s="20">
        <f t="shared" si="73"/>
        <v>32009</v>
      </c>
      <c r="E1323" s="20">
        <v>1237.01</v>
      </c>
      <c r="F1323" s="21">
        <f t="shared" si="74"/>
        <v>1.3182604587607305E-2</v>
      </c>
    </row>
    <row r="1324" spans="2:6" x14ac:dyDescent="0.35">
      <c r="B1324" s="19">
        <v>39904</v>
      </c>
      <c r="C1324" s="20">
        <f t="shared" si="72"/>
        <v>2009</v>
      </c>
      <c r="D1324" s="20">
        <f t="shared" si="73"/>
        <v>42009</v>
      </c>
      <c r="E1324" s="20">
        <v>1252.51</v>
      </c>
      <c r="F1324" s="21">
        <f t="shared" si="74"/>
        <v>1.2452360524898436E-2</v>
      </c>
    </row>
    <row r="1325" spans="2:6" x14ac:dyDescent="0.35">
      <c r="B1325" s="19">
        <v>39905</v>
      </c>
      <c r="C1325" s="20">
        <f t="shared" si="72"/>
        <v>2009</v>
      </c>
      <c r="D1325" s="20">
        <f t="shared" si="73"/>
        <v>42009</v>
      </c>
      <c r="E1325" s="20">
        <v>1294.3</v>
      </c>
      <c r="F1325" s="21">
        <f t="shared" si="74"/>
        <v>3.282047048930866E-2</v>
      </c>
    </row>
    <row r="1326" spans="2:6" x14ac:dyDescent="0.35">
      <c r="B1326" s="19">
        <v>39906</v>
      </c>
      <c r="C1326" s="20">
        <f t="shared" si="72"/>
        <v>2009</v>
      </c>
      <c r="D1326" s="20">
        <f t="shared" si="73"/>
        <v>42009</v>
      </c>
      <c r="E1326" s="20">
        <v>1316.16</v>
      </c>
      <c r="F1326" s="21">
        <f t="shared" si="74"/>
        <v>1.6748397593666975E-2</v>
      </c>
    </row>
    <row r="1327" spans="2:6" x14ac:dyDescent="0.35">
      <c r="B1327" s="19">
        <v>39909</v>
      </c>
      <c r="C1327" s="20">
        <f t="shared" si="72"/>
        <v>2009</v>
      </c>
      <c r="D1327" s="20">
        <f t="shared" si="73"/>
        <v>42009</v>
      </c>
      <c r="E1327" s="20">
        <v>1313.1</v>
      </c>
      <c r="F1327" s="21">
        <f t="shared" si="74"/>
        <v>-2.3276521771000481E-3</v>
      </c>
    </row>
    <row r="1328" spans="2:6" x14ac:dyDescent="0.35">
      <c r="B1328" s="19">
        <v>39910</v>
      </c>
      <c r="C1328" s="20">
        <f t="shared" si="72"/>
        <v>2009</v>
      </c>
      <c r="D1328" s="20">
        <f t="shared" si="73"/>
        <v>42009</v>
      </c>
      <c r="E1328" s="20">
        <v>1275.42</v>
      </c>
      <c r="F1328" s="21">
        <f t="shared" si="74"/>
        <v>-2.9115217751870062E-2</v>
      </c>
    </row>
    <row r="1329" spans="2:6" x14ac:dyDescent="0.35">
      <c r="B1329" s="19">
        <v>39911</v>
      </c>
      <c r="C1329" s="20">
        <f t="shared" si="72"/>
        <v>2009</v>
      </c>
      <c r="D1329" s="20">
        <f t="shared" si="73"/>
        <v>42009</v>
      </c>
      <c r="E1329" s="20">
        <v>1300.75</v>
      </c>
      <c r="F1329" s="21">
        <f t="shared" si="74"/>
        <v>1.9665485057323764E-2</v>
      </c>
    </row>
    <row r="1330" spans="2:6" x14ac:dyDescent="0.35">
      <c r="B1330" s="19">
        <v>39912</v>
      </c>
      <c r="C1330" s="20">
        <f t="shared" si="72"/>
        <v>2009</v>
      </c>
      <c r="D1330" s="20">
        <f t="shared" si="73"/>
        <v>42009</v>
      </c>
      <c r="E1330" s="20">
        <v>1340.28</v>
      </c>
      <c r="F1330" s="21">
        <f t="shared" si="74"/>
        <v>2.9937526170322727E-2</v>
      </c>
    </row>
    <row r="1331" spans="2:6" x14ac:dyDescent="0.35">
      <c r="B1331" s="19">
        <v>39916</v>
      </c>
      <c r="C1331" s="20">
        <f t="shared" si="72"/>
        <v>2009</v>
      </c>
      <c r="D1331" s="20">
        <f t="shared" si="73"/>
        <v>42009</v>
      </c>
      <c r="E1331" s="20">
        <v>1336.67</v>
      </c>
      <c r="F1331" s="21">
        <f t="shared" si="74"/>
        <v>-2.6971009457537188E-3</v>
      </c>
    </row>
    <row r="1332" spans="2:6" x14ac:dyDescent="0.35">
      <c r="B1332" s="19">
        <v>39917</v>
      </c>
      <c r="C1332" s="20">
        <f t="shared" si="72"/>
        <v>2009</v>
      </c>
      <c r="D1332" s="20">
        <f t="shared" si="73"/>
        <v>42009</v>
      </c>
      <c r="E1332" s="20">
        <v>1322.31</v>
      </c>
      <c r="F1332" s="21">
        <f t="shared" si="74"/>
        <v>-1.0801239280448419E-2</v>
      </c>
    </row>
    <row r="1333" spans="2:6" x14ac:dyDescent="0.35">
      <c r="B1333" s="19">
        <v>39918</v>
      </c>
      <c r="C1333" s="20">
        <f t="shared" si="72"/>
        <v>2009</v>
      </c>
      <c r="D1333" s="20">
        <f t="shared" si="73"/>
        <v>42009</v>
      </c>
      <c r="E1333" s="20">
        <v>1316.51</v>
      </c>
      <c r="F1333" s="21">
        <f t="shared" si="74"/>
        <v>-4.3959113088029829E-3</v>
      </c>
    </row>
    <row r="1334" spans="2:6" x14ac:dyDescent="0.35">
      <c r="B1334" s="19">
        <v>39919</v>
      </c>
      <c r="C1334" s="20">
        <f t="shared" si="72"/>
        <v>2009</v>
      </c>
      <c r="D1334" s="20">
        <f t="shared" si="73"/>
        <v>42009</v>
      </c>
      <c r="E1334" s="20">
        <v>1352.98</v>
      </c>
      <c r="F1334" s="21">
        <f t="shared" si="74"/>
        <v>2.7325271289801785E-2</v>
      </c>
    </row>
    <row r="1335" spans="2:6" x14ac:dyDescent="0.35">
      <c r="B1335" s="19">
        <v>39920</v>
      </c>
      <c r="C1335" s="20">
        <f t="shared" si="72"/>
        <v>2009</v>
      </c>
      <c r="D1335" s="20">
        <f t="shared" si="73"/>
        <v>42009</v>
      </c>
      <c r="E1335" s="20">
        <v>1353.92</v>
      </c>
      <c r="F1335" s="21">
        <f t="shared" si="74"/>
        <v>6.9452143617048431E-4</v>
      </c>
    </row>
    <row r="1336" spans="2:6" x14ac:dyDescent="0.35">
      <c r="B1336" s="19">
        <v>39923</v>
      </c>
      <c r="C1336" s="20">
        <f t="shared" si="72"/>
        <v>2009</v>
      </c>
      <c r="D1336" s="20">
        <f t="shared" si="73"/>
        <v>42009</v>
      </c>
      <c r="E1336" s="20">
        <v>1309.3699999999999</v>
      </c>
      <c r="F1336" s="21">
        <f t="shared" si="74"/>
        <v>-3.3457983044242981E-2</v>
      </c>
    </row>
    <row r="1337" spans="2:6" x14ac:dyDescent="0.35">
      <c r="B1337" s="19">
        <v>39924</v>
      </c>
      <c r="C1337" s="20">
        <f t="shared" si="72"/>
        <v>2009</v>
      </c>
      <c r="D1337" s="20">
        <f t="shared" si="73"/>
        <v>42009</v>
      </c>
      <c r="E1337" s="20">
        <v>1329.06</v>
      </c>
      <c r="F1337" s="21">
        <f t="shared" si="74"/>
        <v>1.492581993356498E-2</v>
      </c>
    </row>
    <row r="1338" spans="2:6" x14ac:dyDescent="0.35">
      <c r="B1338" s="19">
        <v>39925</v>
      </c>
      <c r="C1338" s="20">
        <f t="shared" si="72"/>
        <v>2009</v>
      </c>
      <c r="D1338" s="20">
        <f t="shared" si="73"/>
        <v>42009</v>
      </c>
      <c r="E1338" s="20">
        <v>1335.72</v>
      </c>
      <c r="F1338" s="21">
        <f t="shared" si="74"/>
        <v>4.9985468721100504E-3</v>
      </c>
    </row>
    <row r="1339" spans="2:6" x14ac:dyDescent="0.35">
      <c r="B1339" s="19">
        <v>39926</v>
      </c>
      <c r="C1339" s="20">
        <f t="shared" si="72"/>
        <v>2009</v>
      </c>
      <c r="D1339" s="20">
        <f t="shared" si="73"/>
        <v>42009</v>
      </c>
      <c r="E1339" s="20">
        <v>1344.41</v>
      </c>
      <c r="F1339" s="21">
        <f t="shared" si="74"/>
        <v>6.484782792573955E-3</v>
      </c>
    </row>
    <row r="1340" spans="2:6" x14ac:dyDescent="0.35">
      <c r="B1340" s="19">
        <v>39927</v>
      </c>
      <c r="C1340" s="20">
        <f t="shared" si="72"/>
        <v>2009</v>
      </c>
      <c r="D1340" s="20">
        <f t="shared" si="73"/>
        <v>42009</v>
      </c>
      <c r="E1340" s="20">
        <v>1373.28</v>
      </c>
      <c r="F1340" s="21">
        <f t="shared" si="74"/>
        <v>2.1246783884200888E-2</v>
      </c>
    </row>
    <row r="1341" spans="2:6" x14ac:dyDescent="0.35">
      <c r="B1341" s="19">
        <v>39930</v>
      </c>
      <c r="C1341" s="20">
        <f t="shared" si="72"/>
        <v>2009</v>
      </c>
      <c r="D1341" s="20">
        <f t="shared" si="73"/>
        <v>42009</v>
      </c>
      <c r="E1341" s="20">
        <v>1369.94</v>
      </c>
      <c r="F1341" s="21">
        <f t="shared" si="74"/>
        <v>-2.4350957272333143E-3</v>
      </c>
    </row>
    <row r="1342" spans="2:6" x14ac:dyDescent="0.35">
      <c r="B1342" s="19">
        <v>39931</v>
      </c>
      <c r="C1342" s="20">
        <f t="shared" si="72"/>
        <v>2009</v>
      </c>
      <c r="D1342" s="20">
        <f t="shared" si="73"/>
        <v>42009</v>
      </c>
      <c r="E1342" s="20">
        <v>1361.92</v>
      </c>
      <c r="F1342" s="21">
        <f t="shared" si="74"/>
        <v>-5.8714744095609804E-3</v>
      </c>
    </row>
    <row r="1343" spans="2:6" x14ac:dyDescent="0.35">
      <c r="B1343" s="19">
        <v>39932</v>
      </c>
      <c r="C1343" s="20">
        <f t="shared" si="72"/>
        <v>2009</v>
      </c>
      <c r="D1343" s="20">
        <f t="shared" si="73"/>
        <v>42009</v>
      </c>
      <c r="E1343" s="20">
        <v>1382.38</v>
      </c>
      <c r="F1343" s="21">
        <f t="shared" si="74"/>
        <v>1.4911182519426565E-2</v>
      </c>
    </row>
    <row r="1344" spans="2:6" x14ac:dyDescent="0.35">
      <c r="B1344" s="19">
        <v>39933</v>
      </c>
      <c r="C1344" s="20">
        <f t="shared" si="72"/>
        <v>2009</v>
      </c>
      <c r="D1344" s="20">
        <f t="shared" si="73"/>
        <v>42009</v>
      </c>
      <c r="E1344" s="20">
        <v>1394.33</v>
      </c>
      <c r="F1344" s="21">
        <f t="shared" si="74"/>
        <v>8.6073617899537717E-3</v>
      </c>
    </row>
    <row r="1345" spans="2:6" x14ac:dyDescent="0.35">
      <c r="B1345" s="19">
        <v>39934</v>
      </c>
      <c r="C1345" s="20">
        <f t="shared" si="72"/>
        <v>2009</v>
      </c>
      <c r="D1345" s="20">
        <f t="shared" si="73"/>
        <v>52009</v>
      </c>
      <c r="E1345" s="20">
        <v>1396.62</v>
      </c>
      <c r="F1345" s="21">
        <f t="shared" si="74"/>
        <v>1.6410186595267702E-3</v>
      </c>
    </row>
    <row r="1346" spans="2:6" x14ac:dyDescent="0.35">
      <c r="B1346" s="19">
        <v>39937</v>
      </c>
      <c r="C1346" s="20">
        <f t="shared" si="72"/>
        <v>2009</v>
      </c>
      <c r="D1346" s="20">
        <f t="shared" si="73"/>
        <v>52009</v>
      </c>
      <c r="E1346" s="20">
        <v>1427.96</v>
      </c>
      <c r="F1346" s="21">
        <f t="shared" si="74"/>
        <v>2.2191820500704309E-2</v>
      </c>
    </row>
    <row r="1347" spans="2:6" x14ac:dyDescent="0.35">
      <c r="B1347" s="19">
        <v>39938</v>
      </c>
      <c r="C1347" s="20">
        <f t="shared" ref="C1347:C1410" si="75">+YEAR(B1347)</f>
        <v>2009</v>
      </c>
      <c r="D1347" s="20">
        <f t="shared" ref="D1347:D1410" si="76">+MONTH(B1347)*10000+YEAR(B1347)</f>
        <v>52009</v>
      </c>
      <c r="E1347" s="20">
        <v>1423.81</v>
      </c>
      <c r="F1347" s="21">
        <f t="shared" si="74"/>
        <v>-2.9104751992674841E-3</v>
      </c>
    </row>
    <row r="1348" spans="2:6" x14ac:dyDescent="0.35">
      <c r="B1348" s="19">
        <v>39939</v>
      </c>
      <c r="C1348" s="20">
        <f t="shared" si="75"/>
        <v>2009</v>
      </c>
      <c r="D1348" s="20">
        <f t="shared" si="76"/>
        <v>52009</v>
      </c>
      <c r="E1348" s="20">
        <v>1423.85</v>
      </c>
      <c r="F1348" s="21">
        <f t="shared" si="74"/>
        <v>2.8093241470218085E-5</v>
      </c>
    </row>
    <row r="1349" spans="2:6" x14ac:dyDescent="0.35">
      <c r="B1349" s="19">
        <v>39940</v>
      </c>
      <c r="C1349" s="20">
        <f t="shared" si="75"/>
        <v>2009</v>
      </c>
      <c r="D1349" s="20">
        <f t="shared" si="76"/>
        <v>52009</v>
      </c>
      <c r="E1349" s="20">
        <v>1389.83</v>
      </c>
      <c r="F1349" s="21">
        <f t="shared" ref="F1349:F1412" si="77">LN(E1349/E1348)</f>
        <v>-2.418303285798443E-2</v>
      </c>
    </row>
    <row r="1350" spans="2:6" x14ac:dyDescent="0.35">
      <c r="B1350" s="19">
        <v>39941</v>
      </c>
      <c r="C1350" s="20">
        <f t="shared" si="75"/>
        <v>2009</v>
      </c>
      <c r="D1350" s="20">
        <f t="shared" si="76"/>
        <v>52009</v>
      </c>
      <c r="E1350" s="20">
        <v>1394.16</v>
      </c>
      <c r="F1350" s="21">
        <f t="shared" si="77"/>
        <v>3.1106458654415804E-3</v>
      </c>
    </row>
    <row r="1351" spans="2:6" x14ac:dyDescent="0.35">
      <c r="B1351" s="19">
        <v>39944</v>
      </c>
      <c r="C1351" s="20">
        <f t="shared" si="75"/>
        <v>2009</v>
      </c>
      <c r="D1351" s="20">
        <f t="shared" si="76"/>
        <v>52009</v>
      </c>
      <c r="E1351" s="20">
        <v>1395.79</v>
      </c>
      <c r="F1351" s="21">
        <f t="shared" si="77"/>
        <v>1.1684798548069161E-3</v>
      </c>
    </row>
    <row r="1352" spans="2:6" x14ac:dyDescent="0.35">
      <c r="B1352" s="19">
        <v>39945</v>
      </c>
      <c r="C1352" s="20">
        <f t="shared" si="75"/>
        <v>2009</v>
      </c>
      <c r="D1352" s="20">
        <f t="shared" si="76"/>
        <v>52009</v>
      </c>
      <c r="E1352" s="20">
        <v>1377.4</v>
      </c>
      <c r="F1352" s="21">
        <f t="shared" si="77"/>
        <v>-1.3262899096595834E-2</v>
      </c>
    </row>
    <row r="1353" spans="2:6" x14ac:dyDescent="0.35">
      <c r="B1353" s="19">
        <v>39946</v>
      </c>
      <c r="C1353" s="20">
        <f t="shared" si="75"/>
        <v>2009</v>
      </c>
      <c r="D1353" s="20">
        <f t="shared" si="76"/>
        <v>52009</v>
      </c>
      <c r="E1353" s="20">
        <v>1339.83</v>
      </c>
      <c r="F1353" s="21">
        <f t="shared" si="77"/>
        <v>-2.7654923885412699E-2</v>
      </c>
    </row>
    <row r="1354" spans="2:6" x14ac:dyDescent="0.35">
      <c r="B1354" s="19">
        <v>39947</v>
      </c>
      <c r="C1354" s="20">
        <f t="shared" si="75"/>
        <v>2009</v>
      </c>
      <c r="D1354" s="20">
        <f t="shared" si="76"/>
        <v>52009</v>
      </c>
      <c r="E1354" s="20">
        <v>1359.67</v>
      </c>
      <c r="F1354" s="21">
        <f t="shared" si="77"/>
        <v>1.4699283002528327E-2</v>
      </c>
    </row>
    <row r="1355" spans="2:6" x14ac:dyDescent="0.35">
      <c r="B1355" s="19">
        <v>39948</v>
      </c>
      <c r="C1355" s="20">
        <f t="shared" si="75"/>
        <v>2009</v>
      </c>
      <c r="D1355" s="20">
        <f t="shared" si="76"/>
        <v>52009</v>
      </c>
      <c r="E1355" s="20">
        <v>1355.11</v>
      </c>
      <c r="F1355" s="21">
        <f t="shared" si="77"/>
        <v>-3.3593913970880423E-3</v>
      </c>
    </row>
    <row r="1356" spans="2:6" x14ac:dyDescent="0.35">
      <c r="B1356" s="19">
        <v>39951</v>
      </c>
      <c r="C1356" s="20">
        <f t="shared" si="75"/>
        <v>2009</v>
      </c>
      <c r="D1356" s="20">
        <f t="shared" si="76"/>
        <v>52009</v>
      </c>
      <c r="E1356" s="20">
        <v>1392.73</v>
      </c>
      <c r="F1356" s="21">
        <f t="shared" si="77"/>
        <v>2.7383217888211978E-2</v>
      </c>
    </row>
    <row r="1357" spans="2:6" x14ac:dyDescent="0.35">
      <c r="B1357" s="19">
        <v>39952</v>
      </c>
      <c r="C1357" s="20">
        <f t="shared" si="75"/>
        <v>2009</v>
      </c>
      <c r="D1357" s="20">
        <f t="shared" si="76"/>
        <v>52009</v>
      </c>
      <c r="E1357" s="20">
        <v>1398.05</v>
      </c>
      <c r="F1357" s="21">
        <f t="shared" si="77"/>
        <v>3.8125588144650585E-3</v>
      </c>
    </row>
    <row r="1358" spans="2:6" x14ac:dyDescent="0.35">
      <c r="B1358" s="19">
        <v>39953</v>
      </c>
      <c r="C1358" s="20">
        <f t="shared" si="75"/>
        <v>2009</v>
      </c>
      <c r="D1358" s="20">
        <f t="shared" si="76"/>
        <v>52009</v>
      </c>
      <c r="E1358" s="20">
        <v>1393.72</v>
      </c>
      <c r="F1358" s="21">
        <f t="shared" si="77"/>
        <v>-3.1019772202097251E-3</v>
      </c>
    </row>
    <row r="1359" spans="2:6" x14ac:dyDescent="0.35">
      <c r="B1359" s="19">
        <v>39954</v>
      </c>
      <c r="C1359" s="20">
        <f t="shared" si="75"/>
        <v>2009</v>
      </c>
      <c r="D1359" s="20">
        <f t="shared" si="76"/>
        <v>52009</v>
      </c>
      <c r="E1359" s="20">
        <v>1367.39</v>
      </c>
      <c r="F1359" s="21">
        <f t="shared" si="77"/>
        <v>-1.9072618009182366E-2</v>
      </c>
    </row>
    <row r="1360" spans="2:6" x14ac:dyDescent="0.35">
      <c r="B1360" s="19">
        <v>39955</v>
      </c>
      <c r="C1360" s="20">
        <f t="shared" si="75"/>
        <v>2009</v>
      </c>
      <c r="D1360" s="20">
        <f t="shared" si="76"/>
        <v>52009</v>
      </c>
      <c r="E1360" s="20">
        <v>1363.17</v>
      </c>
      <c r="F1360" s="21">
        <f t="shared" si="77"/>
        <v>-3.0909435132711444E-3</v>
      </c>
    </row>
    <row r="1361" spans="2:6" x14ac:dyDescent="0.35">
      <c r="B1361" s="19">
        <v>39959</v>
      </c>
      <c r="C1361" s="20">
        <f t="shared" si="75"/>
        <v>2009</v>
      </c>
      <c r="D1361" s="20">
        <f t="shared" si="76"/>
        <v>52009</v>
      </c>
      <c r="E1361" s="20">
        <v>1412.61</v>
      </c>
      <c r="F1361" s="21">
        <f t="shared" si="77"/>
        <v>3.5626187303964788E-2</v>
      </c>
    </row>
    <row r="1362" spans="2:6" x14ac:dyDescent="0.35">
      <c r="B1362" s="19">
        <v>39960</v>
      </c>
      <c r="C1362" s="20">
        <f t="shared" si="75"/>
        <v>2009</v>
      </c>
      <c r="D1362" s="20">
        <f t="shared" si="76"/>
        <v>52009</v>
      </c>
      <c r="E1362" s="20">
        <v>1401.88</v>
      </c>
      <c r="F1362" s="21">
        <f t="shared" si="77"/>
        <v>-7.6248641746861287E-3</v>
      </c>
    </row>
    <row r="1363" spans="2:6" x14ac:dyDescent="0.35">
      <c r="B1363" s="19">
        <v>39961</v>
      </c>
      <c r="C1363" s="20">
        <f t="shared" si="75"/>
        <v>2009</v>
      </c>
      <c r="D1363" s="20">
        <f t="shared" si="76"/>
        <v>52009</v>
      </c>
      <c r="E1363" s="20">
        <v>1420.31</v>
      </c>
      <c r="F1363" s="21">
        <f t="shared" si="77"/>
        <v>1.3060964708413527E-2</v>
      </c>
    </row>
    <row r="1364" spans="2:6" x14ac:dyDescent="0.35">
      <c r="B1364" s="19">
        <v>39962</v>
      </c>
      <c r="C1364" s="20">
        <f t="shared" si="75"/>
        <v>2009</v>
      </c>
      <c r="D1364" s="20">
        <f t="shared" si="76"/>
        <v>52009</v>
      </c>
      <c r="E1364" s="20">
        <v>1435.57</v>
      </c>
      <c r="F1364" s="21">
        <f t="shared" si="77"/>
        <v>1.0686825240925695E-2</v>
      </c>
    </row>
    <row r="1365" spans="2:6" x14ac:dyDescent="0.35">
      <c r="B1365" s="19">
        <v>39965</v>
      </c>
      <c r="C1365" s="20">
        <f t="shared" si="75"/>
        <v>2009</v>
      </c>
      <c r="D1365" s="20">
        <f t="shared" si="76"/>
        <v>62009</v>
      </c>
      <c r="E1365" s="20">
        <v>1477.12</v>
      </c>
      <c r="F1365" s="21">
        <f t="shared" si="77"/>
        <v>2.8532263130313373E-2</v>
      </c>
    </row>
    <row r="1366" spans="2:6" x14ac:dyDescent="0.35">
      <c r="B1366" s="19">
        <v>39966</v>
      </c>
      <c r="C1366" s="20">
        <f t="shared" si="75"/>
        <v>2009</v>
      </c>
      <c r="D1366" s="20">
        <f t="shared" si="76"/>
        <v>62009</v>
      </c>
      <c r="E1366" s="20">
        <v>1480.31</v>
      </c>
      <c r="F1366" s="21">
        <f t="shared" si="77"/>
        <v>2.1572792844796506E-3</v>
      </c>
    </row>
    <row r="1367" spans="2:6" x14ac:dyDescent="0.35">
      <c r="B1367" s="19">
        <v>39967</v>
      </c>
      <c r="C1367" s="20">
        <f t="shared" si="75"/>
        <v>2009</v>
      </c>
      <c r="D1367" s="20">
        <f t="shared" si="76"/>
        <v>62009</v>
      </c>
      <c r="E1367" s="20">
        <v>1475.44</v>
      </c>
      <c r="F1367" s="21">
        <f t="shared" si="77"/>
        <v>-3.2952749094997675E-3</v>
      </c>
    </row>
    <row r="1368" spans="2:6" x14ac:dyDescent="0.35">
      <c r="B1368" s="19">
        <v>39968</v>
      </c>
      <c r="C1368" s="20">
        <f t="shared" si="75"/>
        <v>2009</v>
      </c>
      <c r="D1368" s="20">
        <f t="shared" si="76"/>
        <v>62009</v>
      </c>
      <c r="E1368" s="20">
        <v>1492.74</v>
      </c>
      <c r="F1368" s="21">
        <f t="shared" si="77"/>
        <v>1.1657106984726551E-2</v>
      </c>
    </row>
    <row r="1369" spans="2:6" x14ac:dyDescent="0.35">
      <c r="B1369" s="19">
        <v>39969</v>
      </c>
      <c r="C1369" s="20">
        <f t="shared" si="75"/>
        <v>2009</v>
      </c>
      <c r="D1369" s="20">
        <f t="shared" si="76"/>
        <v>62009</v>
      </c>
      <c r="E1369" s="20">
        <v>1493.21</v>
      </c>
      <c r="F1369" s="21">
        <f t="shared" si="77"/>
        <v>3.1480768524702531E-4</v>
      </c>
    </row>
    <row r="1370" spans="2:6" x14ac:dyDescent="0.35">
      <c r="B1370" s="19">
        <v>39972</v>
      </c>
      <c r="C1370" s="20">
        <f t="shared" si="75"/>
        <v>2009</v>
      </c>
      <c r="D1370" s="20">
        <f t="shared" si="76"/>
        <v>62009</v>
      </c>
      <c r="E1370" s="20">
        <v>1488.49</v>
      </c>
      <c r="F1370" s="21">
        <f t="shared" si="77"/>
        <v>-3.1659817839170662E-3</v>
      </c>
    </row>
    <row r="1371" spans="2:6" x14ac:dyDescent="0.35">
      <c r="B1371" s="19">
        <v>39973</v>
      </c>
      <c r="C1371" s="20">
        <f t="shared" si="75"/>
        <v>2009</v>
      </c>
      <c r="D1371" s="20">
        <f t="shared" si="76"/>
        <v>62009</v>
      </c>
      <c r="E1371" s="20">
        <v>1501.55</v>
      </c>
      <c r="F1371" s="21">
        <f t="shared" si="77"/>
        <v>8.7357246416441773E-3</v>
      </c>
    </row>
    <row r="1372" spans="2:6" x14ac:dyDescent="0.35">
      <c r="B1372" s="19">
        <v>39974</v>
      </c>
      <c r="C1372" s="20">
        <f t="shared" si="75"/>
        <v>2009</v>
      </c>
      <c r="D1372" s="20">
        <f t="shared" si="76"/>
        <v>62009</v>
      </c>
      <c r="E1372" s="20">
        <v>1495.27</v>
      </c>
      <c r="F1372" s="21">
        <f t="shared" si="77"/>
        <v>-4.1911153773545144E-3</v>
      </c>
    </row>
    <row r="1373" spans="2:6" x14ac:dyDescent="0.35">
      <c r="B1373" s="19">
        <v>39975</v>
      </c>
      <c r="C1373" s="20">
        <f t="shared" si="75"/>
        <v>2009</v>
      </c>
      <c r="D1373" s="20">
        <f t="shared" si="76"/>
        <v>62009</v>
      </c>
      <c r="E1373" s="20">
        <v>1497.01</v>
      </c>
      <c r="F1373" s="21">
        <f t="shared" si="77"/>
        <v>1.162992899140567E-3</v>
      </c>
    </row>
    <row r="1374" spans="2:6" x14ac:dyDescent="0.35">
      <c r="B1374" s="19">
        <v>39976</v>
      </c>
      <c r="C1374" s="20">
        <f t="shared" si="75"/>
        <v>2009</v>
      </c>
      <c r="D1374" s="20">
        <f t="shared" si="76"/>
        <v>62009</v>
      </c>
      <c r="E1374" s="20">
        <v>1489.97</v>
      </c>
      <c r="F1374" s="21">
        <f t="shared" si="77"/>
        <v>-4.7137999154165606E-3</v>
      </c>
    </row>
    <row r="1375" spans="2:6" x14ac:dyDescent="0.35">
      <c r="B1375" s="19">
        <v>39979</v>
      </c>
      <c r="C1375" s="20">
        <f t="shared" si="75"/>
        <v>2009</v>
      </c>
      <c r="D1375" s="20">
        <f t="shared" si="76"/>
        <v>62009</v>
      </c>
      <c r="E1375" s="20">
        <v>1456.96</v>
      </c>
      <c r="F1375" s="21">
        <f t="shared" si="77"/>
        <v>-2.2403912362203317E-2</v>
      </c>
    </row>
    <row r="1376" spans="2:6" x14ac:dyDescent="0.35">
      <c r="B1376" s="19">
        <v>39980</v>
      </c>
      <c r="C1376" s="20">
        <f t="shared" si="75"/>
        <v>2009</v>
      </c>
      <c r="D1376" s="20">
        <f t="shared" si="76"/>
        <v>62009</v>
      </c>
      <c r="E1376" s="20">
        <v>1443.25</v>
      </c>
      <c r="F1376" s="21">
        <f t="shared" si="77"/>
        <v>-9.4545582053743166E-3</v>
      </c>
    </row>
    <row r="1377" spans="2:6" x14ac:dyDescent="0.35">
      <c r="B1377" s="19">
        <v>39981</v>
      </c>
      <c r="C1377" s="20">
        <f t="shared" si="75"/>
        <v>2009</v>
      </c>
      <c r="D1377" s="20">
        <f t="shared" si="76"/>
        <v>62009</v>
      </c>
      <c r="E1377" s="20">
        <v>1455.89</v>
      </c>
      <c r="F1377" s="21">
        <f t="shared" si="77"/>
        <v>8.7198825110353807E-3</v>
      </c>
    </row>
    <row r="1378" spans="2:6" x14ac:dyDescent="0.35">
      <c r="B1378" s="19">
        <v>39982</v>
      </c>
      <c r="C1378" s="20">
        <f t="shared" si="75"/>
        <v>2009</v>
      </c>
      <c r="D1378" s="20">
        <f t="shared" si="76"/>
        <v>62009</v>
      </c>
      <c r="E1378" s="20">
        <v>1453.8</v>
      </c>
      <c r="F1378" s="21">
        <f t="shared" si="77"/>
        <v>-1.436579401543374E-3</v>
      </c>
    </row>
    <row r="1379" spans="2:6" x14ac:dyDescent="0.35">
      <c r="B1379" s="19">
        <v>39983</v>
      </c>
      <c r="C1379" s="20">
        <f t="shared" si="75"/>
        <v>2009</v>
      </c>
      <c r="D1379" s="20">
        <f t="shared" si="76"/>
        <v>62009</v>
      </c>
      <c r="E1379" s="20">
        <v>1471.23</v>
      </c>
      <c r="F1379" s="21">
        <f t="shared" si="77"/>
        <v>1.1917967548801115E-2</v>
      </c>
    </row>
    <row r="1380" spans="2:6" x14ac:dyDescent="0.35">
      <c r="B1380" s="19">
        <v>39986</v>
      </c>
      <c r="C1380" s="20">
        <f t="shared" si="75"/>
        <v>2009</v>
      </c>
      <c r="D1380" s="20">
        <f t="shared" si="76"/>
        <v>62009</v>
      </c>
      <c r="E1380" s="20">
        <v>1426.61</v>
      </c>
      <c r="F1380" s="21">
        <f t="shared" si="77"/>
        <v>-3.0797785106616769E-2</v>
      </c>
    </row>
    <row r="1381" spans="2:6" x14ac:dyDescent="0.35">
      <c r="B1381" s="19">
        <v>39987</v>
      </c>
      <c r="C1381" s="20">
        <f t="shared" si="75"/>
        <v>2009</v>
      </c>
      <c r="D1381" s="20">
        <f t="shared" si="76"/>
        <v>62009</v>
      </c>
      <c r="E1381" s="20">
        <v>1424.46</v>
      </c>
      <c r="F1381" s="21">
        <f t="shared" si="77"/>
        <v>-1.5082059770875967E-3</v>
      </c>
    </row>
    <row r="1382" spans="2:6" x14ac:dyDescent="0.35">
      <c r="B1382" s="19">
        <v>39988</v>
      </c>
      <c r="C1382" s="20">
        <f t="shared" si="75"/>
        <v>2009</v>
      </c>
      <c r="D1382" s="20">
        <f t="shared" si="76"/>
        <v>62009</v>
      </c>
      <c r="E1382" s="20">
        <v>1447.06</v>
      </c>
      <c r="F1382" s="21">
        <f t="shared" si="77"/>
        <v>1.574111735640606E-2</v>
      </c>
    </row>
    <row r="1383" spans="2:6" x14ac:dyDescent="0.35">
      <c r="B1383" s="19">
        <v>39989</v>
      </c>
      <c r="C1383" s="20">
        <f t="shared" si="75"/>
        <v>2009</v>
      </c>
      <c r="D1383" s="20">
        <f t="shared" si="76"/>
        <v>62009</v>
      </c>
      <c r="E1383" s="20">
        <v>1475.82</v>
      </c>
      <c r="F1383" s="21">
        <f t="shared" si="77"/>
        <v>1.967985563221341E-2</v>
      </c>
    </row>
    <row r="1384" spans="2:6" x14ac:dyDescent="0.35">
      <c r="B1384" s="19">
        <v>39990</v>
      </c>
      <c r="C1384" s="20">
        <f t="shared" si="75"/>
        <v>2009</v>
      </c>
      <c r="D1384" s="20">
        <f t="shared" si="76"/>
        <v>62009</v>
      </c>
      <c r="E1384" s="20">
        <v>1480.2</v>
      </c>
      <c r="F1384" s="21">
        <f t="shared" si="77"/>
        <v>2.9634462591150335E-3</v>
      </c>
    </row>
    <row r="1385" spans="2:6" x14ac:dyDescent="0.35">
      <c r="B1385" s="19">
        <v>39993</v>
      </c>
      <c r="C1385" s="20">
        <f t="shared" si="75"/>
        <v>2009</v>
      </c>
      <c r="D1385" s="20">
        <f t="shared" si="76"/>
        <v>62009</v>
      </c>
      <c r="E1385" s="20">
        <v>1483.83</v>
      </c>
      <c r="F1385" s="21">
        <f t="shared" si="77"/>
        <v>2.4493691459405299E-3</v>
      </c>
    </row>
    <row r="1386" spans="2:6" x14ac:dyDescent="0.35">
      <c r="B1386" s="19">
        <v>39994</v>
      </c>
      <c r="C1386" s="20">
        <f t="shared" si="75"/>
        <v>2009</v>
      </c>
      <c r="D1386" s="20">
        <f t="shared" si="76"/>
        <v>62009</v>
      </c>
      <c r="E1386" s="20">
        <v>1477.25</v>
      </c>
      <c r="F1386" s="21">
        <f t="shared" si="77"/>
        <v>-4.4443316835225833E-3</v>
      </c>
    </row>
    <row r="1387" spans="2:6" x14ac:dyDescent="0.35">
      <c r="B1387" s="19">
        <v>39995</v>
      </c>
      <c r="C1387" s="20">
        <f t="shared" si="75"/>
        <v>2009</v>
      </c>
      <c r="D1387" s="20">
        <f t="shared" si="76"/>
        <v>72009</v>
      </c>
      <c r="E1387" s="20">
        <v>1481.34</v>
      </c>
      <c r="F1387" s="21">
        <f t="shared" si="77"/>
        <v>2.7648323055449783E-3</v>
      </c>
    </row>
    <row r="1388" spans="2:6" x14ac:dyDescent="0.35">
      <c r="B1388" s="19">
        <v>39996</v>
      </c>
      <c r="C1388" s="20">
        <f t="shared" si="75"/>
        <v>2009</v>
      </c>
      <c r="D1388" s="20">
        <f t="shared" si="76"/>
        <v>72009</v>
      </c>
      <c r="E1388" s="20">
        <v>1446.28</v>
      </c>
      <c r="F1388" s="21">
        <f t="shared" si="77"/>
        <v>-2.3952340936939681E-2</v>
      </c>
    </row>
    <row r="1389" spans="2:6" x14ac:dyDescent="0.35">
      <c r="B1389" s="19">
        <v>40000</v>
      </c>
      <c r="C1389" s="20">
        <f t="shared" si="75"/>
        <v>2009</v>
      </c>
      <c r="D1389" s="20">
        <f t="shared" si="76"/>
        <v>72009</v>
      </c>
      <c r="E1389" s="20">
        <v>1441.01</v>
      </c>
      <c r="F1389" s="21">
        <f t="shared" si="77"/>
        <v>-3.6504859936859891E-3</v>
      </c>
    </row>
    <row r="1390" spans="2:6" x14ac:dyDescent="0.35">
      <c r="B1390" s="19">
        <v>40001</v>
      </c>
      <c r="C1390" s="20">
        <f t="shared" si="75"/>
        <v>2009</v>
      </c>
      <c r="D1390" s="20">
        <f t="shared" si="76"/>
        <v>72009</v>
      </c>
      <c r="E1390" s="20">
        <v>1404.78</v>
      </c>
      <c r="F1390" s="21">
        <f t="shared" si="77"/>
        <v>-2.5463549723246836E-2</v>
      </c>
    </row>
    <row r="1391" spans="2:6" x14ac:dyDescent="0.35">
      <c r="B1391" s="19">
        <v>40002</v>
      </c>
      <c r="C1391" s="20">
        <f t="shared" si="75"/>
        <v>2009</v>
      </c>
      <c r="D1391" s="20">
        <f t="shared" si="76"/>
        <v>72009</v>
      </c>
      <c r="E1391" s="20">
        <v>1411.53</v>
      </c>
      <c r="F1391" s="21">
        <f t="shared" si="77"/>
        <v>4.7935155753471024E-3</v>
      </c>
    </row>
    <row r="1392" spans="2:6" x14ac:dyDescent="0.35">
      <c r="B1392" s="19">
        <v>40003</v>
      </c>
      <c r="C1392" s="20">
        <f t="shared" si="75"/>
        <v>2009</v>
      </c>
      <c r="D1392" s="20">
        <f t="shared" si="76"/>
        <v>72009</v>
      </c>
      <c r="E1392" s="20">
        <v>1414.98</v>
      </c>
      <c r="F1392" s="21">
        <f t="shared" si="77"/>
        <v>2.4411742490264548E-3</v>
      </c>
    </row>
    <row r="1393" spans="2:6" x14ac:dyDescent="0.35">
      <c r="B1393" s="19">
        <v>40004</v>
      </c>
      <c r="C1393" s="20">
        <f t="shared" si="75"/>
        <v>2009</v>
      </c>
      <c r="D1393" s="20">
        <f t="shared" si="76"/>
        <v>72009</v>
      </c>
      <c r="E1393" s="20">
        <v>1419.84</v>
      </c>
      <c r="F1393" s="21">
        <f t="shared" si="77"/>
        <v>3.4287924887146837E-3</v>
      </c>
    </row>
    <row r="1394" spans="2:6" x14ac:dyDescent="0.35">
      <c r="B1394" s="19">
        <v>40007</v>
      </c>
      <c r="C1394" s="20">
        <f t="shared" si="75"/>
        <v>2009</v>
      </c>
      <c r="D1394" s="20">
        <f t="shared" si="76"/>
        <v>72009</v>
      </c>
      <c r="E1394" s="20">
        <v>1447.7</v>
      </c>
      <c r="F1394" s="21">
        <f t="shared" si="77"/>
        <v>1.943190096945328E-2</v>
      </c>
    </row>
    <row r="1395" spans="2:6" x14ac:dyDescent="0.35">
      <c r="B1395" s="19">
        <v>40008</v>
      </c>
      <c r="C1395" s="20">
        <f t="shared" si="75"/>
        <v>2009</v>
      </c>
      <c r="D1395" s="20">
        <f t="shared" si="76"/>
        <v>72009</v>
      </c>
      <c r="E1395" s="20">
        <v>1452.84</v>
      </c>
      <c r="F1395" s="21">
        <f t="shared" si="77"/>
        <v>3.5441713476511991E-3</v>
      </c>
    </row>
    <row r="1396" spans="2:6" x14ac:dyDescent="0.35">
      <c r="B1396" s="19">
        <v>40009</v>
      </c>
      <c r="C1396" s="20">
        <f t="shared" si="75"/>
        <v>2009</v>
      </c>
      <c r="D1396" s="20">
        <f t="shared" si="76"/>
        <v>72009</v>
      </c>
      <c r="E1396" s="20">
        <v>1500.98</v>
      </c>
      <c r="F1396" s="21">
        <f t="shared" si="77"/>
        <v>3.2597966586675006E-2</v>
      </c>
    </row>
    <row r="1397" spans="2:6" x14ac:dyDescent="0.35">
      <c r="B1397" s="19">
        <v>40010</v>
      </c>
      <c r="C1397" s="20">
        <f t="shared" si="75"/>
        <v>2009</v>
      </c>
      <c r="D1397" s="20">
        <f t="shared" si="76"/>
        <v>72009</v>
      </c>
      <c r="E1397" s="20">
        <v>1518.87</v>
      </c>
      <c r="F1397" s="21">
        <f t="shared" si="77"/>
        <v>1.1848409218902184E-2</v>
      </c>
    </row>
    <row r="1398" spans="2:6" x14ac:dyDescent="0.35">
      <c r="B1398" s="19">
        <v>40011</v>
      </c>
      <c r="C1398" s="20">
        <f t="shared" si="75"/>
        <v>2009</v>
      </c>
      <c r="D1398" s="20">
        <f t="shared" si="76"/>
        <v>72009</v>
      </c>
      <c r="E1398" s="20">
        <v>1527.26</v>
      </c>
      <c r="F1398" s="21">
        <f t="shared" si="77"/>
        <v>5.5086429116973637E-3</v>
      </c>
    </row>
    <row r="1399" spans="2:6" x14ac:dyDescent="0.35">
      <c r="B1399" s="19">
        <v>40014</v>
      </c>
      <c r="C1399" s="20">
        <f t="shared" si="75"/>
        <v>2009</v>
      </c>
      <c r="D1399" s="20">
        <f t="shared" si="76"/>
        <v>72009</v>
      </c>
      <c r="E1399" s="20">
        <v>1544</v>
      </c>
      <c r="F1399" s="21">
        <f t="shared" si="77"/>
        <v>1.0901171359797386E-2</v>
      </c>
    </row>
    <row r="1400" spans="2:6" x14ac:dyDescent="0.35">
      <c r="B1400" s="19">
        <v>40015</v>
      </c>
      <c r="C1400" s="20">
        <f t="shared" si="75"/>
        <v>2009</v>
      </c>
      <c r="D1400" s="20">
        <f t="shared" si="76"/>
        <v>72009</v>
      </c>
      <c r="E1400" s="20">
        <v>1553.01</v>
      </c>
      <c r="F1400" s="21">
        <f t="shared" si="77"/>
        <v>5.8185316932665727E-3</v>
      </c>
    </row>
    <row r="1401" spans="2:6" x14ac:dyDescent="0.35">
      <c r="B1401" s="19">
        <v>40016</v>
      </c>
      <c r="C1401" s="20">
        <f t="shared" si="75"/>
        <v>2009</v>
      </c>
      <c r="D1401" s="20">
        <f t="shared" si="76"/>
        <v>72009</v>
      </c>
      <c r="E1401" s="20">
        <v>1565</v>
      </c>
      <c r="F1401" s="21">
        <f t="shared" si="77"/>
        <v>7.690840696265651E-3</v>
      </c>
    </row>
    <row r="1402" spans="2:6" x14ac:dyDescent="0.35">
      <c r="B1402" s="19">
        <v>40017</v>
      </c>
      <c r="C1402" s="20">
        <f t="shared" si="75"/>
        <v>2009</v>
      </c>
      <c r="D1402" s="20">
        <f t="shared" si="76"/>
        <v>72009</v>
      </c>
      <c r="E1402" s="20">
        <v>1601.52</v>
      </c>
      <c r="F1402" s="21">
        <f t="shared" si="77"/>
        <v>2.306735428920715E-2</v>
      </c>
    </row>
    <row r="1403" spans="2:6" x14ac:dyDescent="0.35">
      <c r="B1403" s="19">
        <v>40018</v>
      </c>
      <c r="C1403" s="20">
        <f t="shared" si="75"/>
        <v>2009</v>
      </c>
      <c r="D1403" s="20">
        <f t="shared" si="76"/>
        <v>72009</v>
      </c>
      <c r="E1403" s="20">
        <v>1599.06</v>
      </c>
      <c r="F1403" s="21">
        <f t="shared" si="77"/>
        <v>-1.537221681336084E-3</v>
      </c>
    </row>
    <row r="1404" spans="2:6" x14ac:dyDescent="0.35">
      <c r="B1404" s="19">
        <v>40021</v>
      </c>
      <c r="C1404" s="20">
        <f t="shared" si="75"/>
        <v>2009</v>
      </c>
      <c r="D1404" s="20">
        <f t="shared" si="76"/>
        <v>72009</v>
      </c>
      <c r="E1404" s="20">
        <v>1599.31</v>
      </c>
      <c r="F1404" s="21">
        <f t="shared" si="77"/>
        <v>1.5632963072395887E-4</v>
      </c>
    </row>
    <row r="1405" spans="2:6" x14ac:dyDescent="0.35">
      <c r="B1405" s="19">
        <v>40022</v>
      </c>
      <c r="C1405" s="20">
        <f t="shared" si="75"/>
        <v>2009</v>
      </c>
      <c r="D1405" s="20">
        <f t="shared" si="76"/>
        <v>72009</v>
      </c>
      <c r="E1405" s="20">
        <v>1605.47</v>
      </c>
      <c r="F1405" s="21">
        <f t="shared" si="77"/>
        <v>3.8442623744652368E-3</v>
      </c>
    </row>
    <row r="1406" spans="2:6" x14ac:dyDescent="0.35">
      <c r="B1406" s="19">
        <v>40023</v>
      </c>
      <c r="C1406" s="20">
        <f t="shared" si="75"/>
        <v>2009</v>
      </c>
      <c r="D1406" s="20">
        <f t="shared" si="76"/>
        <v>72009</v>
      </c>
      <c r="E1406" s="20">
        <v>1599.61</v>
      </c>
      <c r="F1406" s="21">
        <f t="shared" si="77"/>
        <v>-3.6566990713009081E-3</v>
      </c>
    </row>
    <row r="1407" spans="2:6" x14ac:dyDescent="0.35">
      <c r="B1407" s="19">
        <v>40024</v>
      </c>
      <c r="C1407" s="20">
        <f t="shared" si="75"/>
        <v>2009</v>
      </c>
      <c r="D1407" s="20">
        <f t="shared" si="76"/>
        <v>72009</v>
      </c>
      <c r="E1407" s="20">
        <v>1609.87</v>
      </c>
      <c r="F1407" s="21">
        <f t="shared" si="77"/>
        <v>6.3935808608001198E-3</v>
      </c>
    </row>
    <row r="1408" spans="2:6" x14ac:dyDescent="0.35">
      <c r="B1408" s="19">
        <v>40025</v>
      </c>
      <c r="C1408" s="20">
        <f t="shared" si="75"/>
        <v>2009</v>
      </c>
      <c r="D1408" s="20">
        <f t="shared" si="76"/>
        <v>72009</v>
      </c>
      <c r="E1408" s="20">
        <v>1603.36</v>
      </c>
      <c r="F1408" s="21">
        <f t="shared" si="77"/>
        <v>-4.0520030667944712E-3</v>
      </c>
    </row>
    <row r="1409" spans="2:6" x14ac:dyDescent="0.35">
      <c r="B1409" s="19">
        <v>40028</v>
      </c>
      <c r="C1409" s="20">
        <f t="shared" si="75"/>
        <v>2009</v>
      </c>
      <c r="D1409" s="20">
        <f t="shared" si="76"/>
        <v>82009</v>
      </c>
      <c r="E1409" s="20">
        <v>1628.12</v>
      </c>
      <c r="F1409" s="21">
        <f t="shared" si="77"/>
        <v>1.5324547609722858E-2</v>
      </c>
    </row>
    <row r="1410" spans="2:6" x14ac:dyDescent="0.35">
      <c r="B1410" s="19">
        <v>40029</v>
      </c>
      <c r="C1410" s="20">
        <f t="shared" si="75"/>
        <v>2009</v>
      </c>
      <c r="D1410" s="20">
        <f t="shared" si="76"/>
        <v>82009</v>
      </c>
      <c r="E1410" s="20">
        <v>1628.49</v>
      </c>
      <c r="F1410" s="21">
        <f t="shared" si="77"/>
        <v>2.2723015749017978E-4</v>
      </c>
    </row>
    <row r="1411" spans="2:6" x14ac:dyDescent="0.35">
      <c r="B1411" s="19">
        <v>40030</v>
      </c>
      <c r="C1411" s="20">
        <f t="shared" ref="C1411:C1474" si="78">+YEAR(B1411)</f>
        <v>2009</v>
      </c>
      <c r="D1411" s="20">
        <f t="shared" ref="D1411:D1474" si="79">+MONTH(B1411)*10000+YEAR(B1411)</f>
        <v>82009</v>
      </c>
      <c r="E1411" s="20">
        <v>1614.44</v>
      </c>
      <c r="F1411" s="21">
        <f t="shared" si="77"/>
        <v>-8.665057777894683E-3</v>
      </c>
    </row>
    <row r="1412" spans="2:6" x14ac:dyDescent="0.35">
      <c r="B1412" s="19">
        <v>40031</v>
      </c>
      <c r="C1412" s="20">
        <f t="shared" si="78"/>
        <v>2009</v>
      </c>
      <c r="D1412" s="20">
        <f t="shared" si="79"/>
        <v>82009</v>
      </c>
      <c r="E1412" s="20">
        <v>1600.29</v>
      </c>
      <c r="F1412" s="21">
        <f t="shared" si="77"/>
        <v>-8.8032844952613213E-3</v>
      </c>
    </row>
    <row r="1413" spans="2:6" x14ac:dyDescent="0.35">
      <c r="B1413" s="19">
        <v>40032</v>
      </c>
      <c r="C1413" s="20">
        <f t="shared" si="78"/>
        <v>2009</v>
      </c>
      <c r="D1413" s="20">
        <f t="shared" si="79"/>
        <v>82009</v>
      </c>
      <c r="E1413" s="20">
        <v>1619.49</v>
      </c>
      <c r="F1413" s="21">
        <f t="shared" ref="F1413:F1476" si="80">LN(E1413/E1412)</f>
        <v>1.1926422042952523E-2</v>
      </c>
    </row>
    <row r="1414" spans="2:6" x14ac:dyDescent="0.35">
      <c r="B1414" s="19">
        <v>40035</v>
      </c>
      <c r="C1414" s="20">
        <f t="shared" si="78"/>
        <v>2009</v>
      </c>
      <c r="D1414" s="20">
        <f t="shared" si="79"/>
        <v>82009</v>
      </c>
      <c r="E1414" s="20">
        <v>1610.43</v>
      </c>
      <c r="F1414" s="21">
        <f t="shared" si="80"/>
        <v>-5.6100607828911261E-3</v>
      </c>
    </row>
    <row r="1415" spans="2:6" x14ac:dyDescent="0.35">
      <c r="B1415" s="19">
        <v>40036</v>
      </c>
      <c r="C1415" s="20">
        <f t="shared" si="78"/>
        <v>2009</v>
      </c>
      <c r="D1415" s="20">
        <f t="shared" si="79"/>
        <v>82009</v>
      </c>
      <c r="E1415" s="20">
        <v>1594.69</v>
      </c>
      <c r="F1415" s="21">
        <f t="shared" si="80"/>
        <v>-9.8218641018040734E-3</v>
      </c>
    </row>
    <row r="1416" spans="2:6" x14ac:dyDescent="0.35">
      <c r="B1416" s="19">
        <v>40037</v>
      </c>
      <c r="C1416" s="20">
        <f t="shared" si="78"/>
        <v>2009</v>
      </c>
      <c r="D1416" s="20">
        <f t="shared" si="79"/>
        <v>82009</v>
      </c>
      <c r="E1416" s="20">
        <v>1619.59</v>
      </c>
      <c r="F1416" s="21">
        <f t="shared" si="80"/>
        <v>1.5493670812570878E-2</v>
      </c>
    </row>
    <row r="1417" spans="2:6" x14ac:dyDescent="0.35">
      <c r="B1417" s="19">
        <v>40038</v>
      </c>
      <c r="C1417" s="20">
        <f t="shared" si="78"/>
        <v>2009</v>
      </c>
      <c r="D1417" s="20">
        <f t="shared" si="79"/>
        <v>82009</v>
      </c>
      <c r="E1417" s="20">
        <v>1628.65</v>
      </c>
      <c r="F1417" s="21">
        <f t="shared" si="80"/>
        <v>5.5784200026224653E-3</v>
      </c>
    </row>
    <row r="1418" spans="2:6" x14ac:dyDescent="0.35">
      <c r="B1418" s="19">
        <v>40039</v>
      </c>
      <c r="C1418" s="20">
        <f t="shared" si="78"/>
        <v>2009</v>
      </c>
      <c r="D1418" s="20">
        <f t="shared" si="79"/>
        <v>82009</v>
      </c>
      <c r="E1418" s="20">
        <v>1611.58</v>
      </c>
      <c r="F1418" s="21">
        <f t="shared" si="80"/>
        <v>-1.0536386564641431E-2</v>
      </c>
    </row>
    <row r="1419" spans="2:6" x14ac:dyDescent="0.35">
      <c r="B1419" s="19">
        <v>40042</v>
      </c>
      <c r="C1419" s="20">
        <f t="shared" si="78"/>
        <v>2009</v>
      </c>
      <c r="D1419" s="20">
        <f t="shared" si="79"/>
        <v>82009</v>
      </c>
      <c r="E1419" s="20">
        <v>1564.89</v>
      </c>
      <c r="F1419" s="21">
        <f t="shared" si="80"/>
        <v>-2.9399530248852355E-2</v>
      </c>
    </row>
    <row r="1420" spans="2:6" x14ac:dyDescent="0.35">
      <c r="B1420" s="19">
        <v>40043</v>
      </c>
      <c r="C1420" s="20">
        <f t="shared" si="78"/>
        <v>2009</v>
      </c>
      <c r="D1420" s="20">
        <f t="shared" si="79"/>
        <v>82009</v>
      </c>
      <c r="E1420" s="20">
        <v>1586.5</v>
      </c>
      <c r="F1420" s="21">
        <f t="shared" si="80"/>
        <v>1.3714798059217666E-2</v>
      </c>
    </row>
    <row r="1421" spans="2:6" x14ac:dyDescent="0.35">
      <c r="B1421" s="19">
        <v>40044</v>
      </c>
      <c r="C1421" s="20">
        <f t="shared" si="78"/>
        <v>2009</v>
      </c>
      <c r="D1421" s="20">
        <f t="shared" si="79"/>
        <v>82009</v>
      </c>
      <c r="E1421" s="20">
        <v>1596.61</v>
      </c>
      <c r="F1421" s="21">
        <f t="shared" si="80"/>
        <v>6.3522994783665274E-3</v>
      </c>
    </row>
    <row r="1422" spans="2:6" x14ac:dyDescent="0.35">
      <c r="B1422" s="19">
        <v>40045</v>
      </c>
      <c r="C1422" s="20">
        <f t="shared" si="78"/>
        <v>2009</v>
      </c>
      <c r="D1422" s="20">
        <f t="shared" si="79"/>
        <v>82009</v>
      </c>
      <c r="E1422" s="20">
        <v>1614.22</v>
      </c>
      <c r="F1422" s="21">
        <f t="shared" si="80"/>
        <v>1.0969236350308402E-2</v>
      </c>
    </row>
    <row r="1423" spans="2:6" x14ac:dyDescent="0.35">
      <c r="B1423" s="19">
        <v>40046</v>
      </c>
      <c r="C1423" s="20">
        <f t="shared" si="78"/>
        <v>2009</v>
      </c>
      <c r="D1423" s="20">
        <f t="shared" si="79"/>
        <v>82009</v>
      </c>
      <c r="E1423" s="20">
        <v>1637.78</v>
      </c>
      <c r="F1423" s="21">
        <f t="shared" si="80"/>
        <v>1.4489798406365635E-2</v>
      </c>
    </row>
    <row r="1424" spans="2:6" x14ac:dyDescent="0.35">
      <c r="B1424" s="19">
        <v>40049</v>
      </c>
      <c r="C1424" s="20">
        <f t="shared" si="78"/>
        <v>2009</v>
      </c>
      <c r="D1424" s="20">
        <f t="shared" si="79"/>
        <v>82009</v>
      </c>
      <c r="E1424" s="20">
        <v>1634.78</v>
      </c>
      <c r="F1424" s="21">
        <f t="shared" si="80"/>
        <v>-1.8334275554087098E-3</v>
      </c>
    </row>
    <row r="1425" spans="2:6" x14ac:dyDescent="0.35">
      <c r="B1425" s="19">
        <v>40050</v>
      </c>
      <c r="C1425" s="20">
        <f t="shared" si="78"/>
        <v>2009</v>
      </c>
      <c r="D1425" s="20">
        <f t="shared" si="79"/>
        <v>82009</v>
      </c>
      <c r="E1425" s="20">
        <v>1639.9</v>
      </c>
      <c r="F1425" s="21">
        <f t="shared" si="80"/>
        <v>3.1270256465177988E-3</v>
      </c>
    </row>
    <row r="1426" spans="2:6" x14ac:dyDescent="0.35">
      <c r="B1426" s="19">
        <v>40051</v>
      </c>
      <c r="C1426" s="20">
        <f t="shared" si="78"/>
        <v>2009</v>
      </c>
      <c r="D1426" s="20">
        <f t="shared" si="79"/>
        <v>82009</v>
      </c>
      <c r="E1426" s="20">
        <v>1637</v>
      </c>
      <c r="F1426" s="21">
        <f t="shared" si="80"/>
        <v>-1.7699659782650606E-3</v>
      </c>
    </row>
    <row r="1427" spans="2:6" x14ac:dyDescent="0.35">
      <c r="B1427" s="19">
        <v>40052</v>
      </c>
      <c r="C1427" s="20">
        <f t="shared" si="78"/>
        <v>2009</v>
      </c>
      <c r="D1427" s="20">
        <f t="shared" si="79"/>
        <v>82009</v>
      </c>
      <c r="E1427" s="20">
        <v>1640.97</v>
      </c>
      <c r="F1427" s="21">
        <f t="shared" si="80"/>
        <v>2.4222320161977401E-3</v>
      </c>
    </row>
    <row r="1428" spans="2:6" x14ac:dyDescent="0.35">
      <c r="B1428" s="19">
        <v>40053</v>
      </c>
      <c r="C1428" s="20">
        <f t="shared" si="78"/>
        <v>2009</v>
      </c>
      <c r="D1428" s="20">
        <f t="shared" si="79"/>
        <v>82009</v>
      </c>
      <c r="E1428" s="20">
        <v>1643.24</v>
      </c>
      <c r="F1428" s="21">
        <f t="shared" si="80"/>
        <v>1.3823722365429777E-3</v>
      </c>
    </row>
    <row r="1429" spans="2:6" x14ac:dyDescent="0.35">
      <c r="B1429" s="19">
        <v>40056</v>
      </c>
      <c r="C1429" s="20">
        <f t="shared" si="78"/>
        <v>2009</v>
      </c>
      <c r="D1429" s="20">
        <f t="shared" si="79"/>
        <v>82009</v>
      </c>
      <c r="E1429" s="20">
        <v>1625.19</v>
      </c>
      <c r="F1429" s="21">
        <f t="shared" si="80"/>
        <v>-1.1045170618084927E-2</v>
      </c>
    </row>
    <row r="1430" spans="2:6" x14ac:dyDescent="0.35">
      <c r="B1430" s="19">
        <v>40057</v>
      </c>
      <c r="C1430" s="20">
        <f t="shared" si="78"/>
        <v>2009</v>
      </c>
      <c r="D1430" s="20">
        <f t="shared" si="79"/>
        <v>92009</v>
      </c>
      <c r="E1430" s="20">
        <v>1595.84</v>
      </c>
      <c r="F1430" s="21">
        <f t="shared" si="80"/>
        <v>-1.8224488648033096E-2</v>
      </c>
    </row>
    <row r="1431" spans="2:6" x14ac:dyDescent="0.35">
      <c r="B1431" s="19">
        <v>40058</v>
      </c>
      <c r="C1431" s="20">
        <f t="shared" si="78"/>
        <v>2009</v>
      </c>
      <c r="D1431" s="20">
        <f t="shared" si="79"/>
        <v>92009</v>
      </c>
      <c r="E1431" s="20">
        <v>1594.28</v>
      </c>
      <c r="F1431" s="21">
        <f t="shared" si="80"/>
        <v>-9.7801971358307165E-4</v>
      </c>
    </row>
    <row r="1432" spans="2:6" x14ac:dyDescent="0.35">
      <c r="B1432" s="19">
        <v>40059</v>
      </c>
      <c r="C1432" s="20">
        <f t="shared" si="78"/>
        <v>2009</v>
      </c>
      <c r="D1432" s="20">
        <f t="shared" si="79"/>
        <v>92009</v>
      </c>
      <c r="E1432" s="20">
        <v>1605.98</v>
      </c>
      <c r="F1432" s="21">
        <f t="shared" si="80"/>
        <v>7.311938484864884E-3</v>
      </c>
    </row>
    <row r="1433" spans="2:6" x14ac:dyDescent="0.35">
      <c r="B1433" s="19">
        <v>40060</v>
      </c>
      <c r="C1433" s="20">
        <f t="shared" si="78"/>
        <v>2009</v>
      </c>
      <c r="D1433" s="20">
        <f t="shared" si="79"/>
        <v>92009</v>
      </c>
      <c r="E1433" s="20">
        <v>1638.07</v>
      </c>
      <c r="F1433" s="21">
        <f t="shared" si="80"/>
        <v>1.9784557413594327E-2</v>
      </c>
    </row>
    <row r="1434" spans="2:6" x14ac:dyDescent="0.35">
      <c r="B1434" s="19">
        <v>40064</v>
      </c>
      <c r="C1434" s="20">
        <f t="shared" si="78"/>
        <v>2009</v>
      </c>
      <c r="D1434" s="20">
        <f t="shared" si="79"/>
        <v>92009</v>
      </c>
      <c r="E1434" s="20">
        <v>1654.81</v>
      </c>
      <c r="F1434" s="21">
        <f t="shared" si="80"/>
        <v>1.016747905271116E-2</v>
      </c>
    </row>
    <row r="1435" spans="2:6" x14ac:dyDescent="0.35">
      <c r="B1435" s="19">
        <v>40065</v>
      </c>
      <c r="C1435" s="20">
        <f t="shared" si="78"/>
        <v>2009</v>
      </c>
      <c r="D1435" s="20">
        <f t="shared" si="79"/>
        <v>92009</v>
      </c>
      <c r="E1435" s="20">
        <v>1669.23</v>
      </c>
      <c r="F1435" s="21">
        <f t="shared" si="80"/>
        <v>8.6762436420698835E-3</v>
      </c>
    </row>
    <row r="1436" spans="2:6" x14ac:dyDescent="0.35">
      <c r="B1436" s="19">
        <v>40066</v>
      </c>
      <c r="C1436" s="20">
        <f t="shared" si="78"/>
        <v>2009</v>
      </c>
      <c r="D1436" s="20">
        <f t="shared" si="79"/>
        <v>92009</v>
      </c>
      <c r="E1436" s="20">
        <v>1686.16</v>
      </c>
      <c r="F1436" s="21">
        <f t="shared" si="80"/>
        <v>1.0091311991376917E-2</v>
      </c>
    </row>
    <row r="1437" spans="2:6" x14ac:dyDescent="0.35">
      <c r="B1437" s="19">
        <v>40067</v>
      </c>
      <c r="C1437" s="20">
        <f t="shared" si="78"/>
        <v>2009</v>
      </c>
      <c r="D1437" s="20">
        <f t="shared" si="79"/>
        <v>92009</v>
      </c>
      <c r="E1437" s="20">
        <v>1685.46</v>
      </c>
      <c r="F1437" s="21">
        <f t="shared" si="80"/>
        <v>-4.152306665980625E-4</v>
      </c>
    </row>
    <row r="1438" spans="2:6" x14ac:dyDescent="0.35">
      <c r="B1438" s="19">
        <v>40070</v>
      </c>
      <c r="C1438" s="20">
        <f t="shared" si="78"/>
        <v>2009</v>
      </c>
      <c r="D1438" s="20">
        <f t="shared" si="79"/>
        <v>92009</v>
      </c>
      <c r="E1438" s="20">
        <v>1693.76</v>
      </c>
      <c r="F1438" s="21">
        <f t="shared" si="80"/>
        <v>4.9123861074289584E-3</v>
      </c>
    </row>
    <row r="1439" spans="2:6" x14ac:dyDescent="0.35">
      <c r="B1439" s="19">
        <v>40071</v>
      </c>
      <c r="C1439" s="20">
        <f t="shared" si="78"/>
        <v>2009</v>
      </c>
      <c r="D1439" s="20">
        <f t="shared" si="79"/>
        <v>92009</v>
      </c>
      <c r="E1439" s="20">
        <v>1699.53</v>
      </c>
      <c r="F1439" s="21">
        <f t="shared" si="80"/>
        <v>3.40083256141085E-3</v>
      </c>
    </row>
    <row r="1440" spans="2:6" x14ac:dyDescent="0.35">
      <c r="B1440" s="19">
        <v>40072</v>
      </c>
      <c r="C1440" s="20">
        <f t="shared" si="78"/>
        <v>2009</v>
      </c>
      <c r="D1440" s="20">
        <f t="shared" si="79"/>
        <v>92009</v>
      </c>
      <c r="E1440" s="20">
        <v>1723.73</v>
      </c>
      <c r="F1440" s="21">
        <f t="shared" si="80"/>
        <v>1.4138805198579922E-2</v>
      </c>
    </row>
    <row r="1441" spans="2:6" x14ac:dyDescent="0.35">
      <c r="B1441" s="19">
        <v>40073</v>
      </c>
      <c r="C1441" s="20">
        <f t="shared" si="78"/>
        <v>2009</v>
      </c>
      <c r="D1441" s="20">
        <f t="shared" si="79"/>
        <v>92009</v>
      </c>
      <c r="E1441" s="20">
        <v>1721.09</v>
      </c>
      <c r="F1441" s="21">
        <f t="shared" si="80"/>
        <v>-1.5327364081966187E-3</v>
      </c>
    </row>
    <row r="1442" spans="2:6" x14ac:dyDescent="0.35">
      <c r="B1442" s="19">
        <v>40074</v>
      </c>
      <c r="C1442" s="20">
        <f t="shared" si="78"/>
        <v>2009</v>
      </c>
      <c r="D1442" s="20">
        <f t="shared" si="79"/>
        <v>92009</v>
      </c>
      <c r="E1442" s="20">
        <v>1725.24</v>
      </c>
      <c r="F1442" s="21">
        <f t="shared" si="80"/>
        <v>2.408360201084534E-3</v>
      </c>
    </row>
    <row r="1443" spans="2:6" x14ac:dyDescent="0.35">
      <c r="B1443" s="19">
        <v>40077</v>
      </c>
      <c r="C1443" s="20">
        <f t="shared" si="78"/>
        <v>2009</v>
      </c>
      <c r="D1443" s="20">
        <f t="shared" si="79"/>
        <v>92009</v>
      </c>
      <c r="E1443" s="20">
        <v>1731.58</v>
      </c>
      <c r="F1443" s="21">
        <f t="shared" si="80"/>
        <v>3.6681152670721192E-3</v>
      </c>
    </row>
    <row r="1444" spans="2:6" x14ac:dyDescent="0.35">
      <c r="B1444" s="19">
        <v>40078</v>
      </c>
      <c r="C1444" s="20">
        <f t="shared" si="78"/>
        <v>2009</v>
      </c>
      <c r="D1444" s="20">
        <f t="shared" si="79"/>
        <v>92009</v>
      </c>
      <c r="E1444" s="20">
        <v>1734.09</v>
      </c>
      <c r="F1444" s="21">
        <f t="shared" si="80"/>
        <v>1.4484936181804965E-3</v>
      </c>
    </row>
    <row r="1445" spans="2:6" x14ac:dyDescent="0.35">
      <c r="B1445" s="19">
        <v>40079</v>
      </c>
      <c r="C1445" s="20">
        <f t="shared" si="78"/>
        <v>2009</v>
      </c>
      <c r="D1445" s="20">
        <f t="shared" si="79"/>
        <v>92009</v>
      </c>
      <c r="E1445" s="20">
        <v>1724.27</v>
      </c>
      <c r="F1445" s="21">
        <f t="shared" si="80"/>
        <v>-5.6790076175750525E-3</v>
      </c>
    </row>
    <row r="1446" spans="2:6" x14ac:dyDescent="0.35">
      <c r="B1446" s="19">
        <v>40080</v>
      </c>
      <c r="C1446" s="20">
        <f t="shared" si="78"/>
        <v>2009</v>
      </c>
      <c r="D1446" s="20">
        <f t="shared" si="79"/>
        <v>92009</v>
      </c>
      <c r="E1446" s="20">
        <v>1709.76</v>
      </c>
      <c r="F1446" s="21">
        <f t="shared" si="80"/>
        <v>-8.4507627207723729E-3</v>
      </c>
    </row>
    <row r="1447" spans="2:6" x14ac:dyDescent="0.35">
      <c r="B1447" s="19">
        <v>40081</v>
      </c>
      <c r="C1447" s="20">
        <f t="shared" si="78"/>
        <v>2009</v>
      </c>
      <c r="D1447" s="20">
        <f t="shared" si="79"/>
        <v>92009</v>
      </c>
      <c r="E1447" s="20">
        <v>1694.15</v>
      </c>
      <c r="F1447" s="21">
        <f t="shared" si="80"/>
        <v>-9.1718696617126474E-3</v>
      </c>
    </row>
    <row r="1448" spans="2:6" x14ac:dyDescent="0.35">
      <c r="B1448" s="19">
        <v>40084</v>
      </c>
      <c r="C1448" s="20">
        <f t="shared" si="78"/>
        <v>2009</v>
      </c>
      <c r="D1448" s="20">
        <f t="shared" si="79"/>
        <v>92009</v>
      </c>
      <c r="E1448" s="20">
        <v>1724.59</v>
      </c>
      <c r="F1448" s="21">
        <f t="shared" si="80"/>
        <v>1.7808200947702579E-2</v>
      </c>
    </row>
    <row r="1449" spans="2:6" x14ac:dyDescent="0.35">
      <c r="B1449" s="19">
        <v>40085</v>
      </c>
      <c r="C1449" s="20">
        <f t="shared" si="78"/>
        <v>2009</v>
      </c>
      <c r="D1449" s="20">
        <f t="shared" si="79"/>
        <v>92009</v>
      </c>
      <c r="E1449" s="20">
        <v>1717.67</v>
      </c>
      <c r="F1449" s="21">
        <f t="shared" si="80"/>
        <v>-4.0206197800485878E-3</v>
      </c>
    </row>
    <row r="1450" spans="2:6" x14ac:dyDescent="0.35">
      <c r="B1450" s="19">
        <v>40086</v>
      </c>
      <c r="C1450" s="20">
        <f t="shared" si="78"/>
        <v>2009</v>
      </c>
      <c r="D1450" s="20">
        <f t="shared" si="79"/>
        <v>92009</v>
      </c>
      <c r="E1450" s="20">
        <v>1718.99</v>
      </c>
      <c r="F1450" s="21">
        <f t="shared" si="80"/>
        <v>7.6818775492039826E-4</v>
      </c>
    </row>
    <row r="1451" spans="2:6" x14ac:dyDescent="0.35">
      <c r="B1451" s="19">
        <v>40087</v>
      </c>
      <c r="C1451" s="20">
        <f t="shared" si="78"/>
        <v>2009</v>
      </c>
      <c r="D1451" s="20">
        <f t="shared" si="79"/>
        <v>102009</v>
      </c>
      <c r="E1451" s="20">
        <v>1666.41</v>
      </c>
      <c r="F1451" s="21">
        <f t="shared" si="80"/>
        <v>-3.1065297141358039E-2</v>
      </c>
    </row>
    <row r="1452" spans="2:6" x14ac:dyDescent="0.35">
      <c r="B1452" s="19">
        <v>40088</v>
      </c>
      <c r="C1452" s="20">
        <f t="shared" si="78"/>
        <v>2009</v>
      </c>
      <c r="D1452" s="20">
        <f t="shared" si="79"/>
        <v>102009</v>
      </c>
      <c r="E1452" s="20">
        <v>1662.49</v>
      </c>
      <c r="F1452" s="21">
        <f t="shared" si="80"/>
        <v>-2.3551334145853957E-3</v>
      </c>
    </row>
    <row r="1453" spans="2:6" x14ac:dyDescent="0.35">
      <c r="B1453" s="19">
        <v>40091</v>
      </c>
      <c r="C1453" s="20">
        <f t="shared" si="78"/>
        <v>2009</v>
      </c>
      <c r="D1453" s="20">
        <f t="shared" si="79"/>
        <v>102009</v>
      </c>
      <c r="E1453" s="20">
        <v>1675.64</v>
      </c>
      <c r="F1453" s="21">
        <f t="shared" si="80"/>
        <v>7.8787033594566337E-3</v>
      </c>
    </row>
    <row r="1454" spans="2:6" x14ac:dyDescent="0.35">
      <c r="B1454" s="19">
        <v>40092</v>
      </c>
      <c r="C1454" s="20">
        <f t="shared" si="78"/>
        <v>2009</v>
      </c>
      <c r="D1454" s="20">
        <f t="shared" si="79"/>
        <v>102009</v>
      </c>
      <c r="E1454" s="20">
        <v>1705.25</v>
      </c>
      <c r="F1454" s="21">
        <f t="shared" si="80"/>
        <v>1.7516545701047218E-2</v>
      </c>
    </row>
    <row r="1455" spans="2:6" x14ac:dyDescent="0.35">
      <c r="B1455" s="19">
        <v>40093</v>
      </c>
      <c r="C1455" s="20">
        <f t="shared" si="78"/>
        <v>2009</v>
      </c>
      <c r="D1455" s="20">
        <f t="shared" si="79"/>
        <v>102009</v>
      </c>
      <c r="E1455" s="20">
        <v>1710.45</v>
      </c>
      <c r="F1455" s="21">
        <f t="shared" si="80"/>
        <v>3.0447662366483541E-3</v>
      </c>
    </row>
    <row r="1456" spans="2:6" x14ac:dyDescent="0.35">
      <c r="B1456" s="19">
        <v>40094</v>
      </c>
      <c r="C1456" s="20">
        <f t="shared" si="78"/>
        <v>2009</v>
      </c>
      <c r="D1456" s="20">
        <f t="shared" si="79"/>
        <v>102009</v>
      </c>
      <c r="E1456" s="20">
        <v>1717.79</v>
      </c>
      <c r="F1456" s="21">
        <f t="shared" si="80"/>
        <v>4.2820871442383135E-3</v>
      </c>
    </row>
    <row r="1457" spans="2:6" x14ac:dyDescent="0.35">
      <c r="B1457" s="19">
        <v>40095</v>
      </c>
      <c r="C1457" s="20">
        <f t="shared" si="78"/>
        <v>2009</v>
      </c>
      <c r="D1457" s="20">
        <f t="shared" si="79"/>
        <v>102009</v>
      </c>
      <c r="E1457" s="20">
        <v>1727.76</v>
      </c>
      <c r="F1457" s="21">
        <f t="shared" si="80"/>
        <v>5.7871909134416455E-3</v>
      </c>
    </row>
    <row r="1458" spans="2:6" x14ac:dyDescent="0.35">
      <c r="B1458" s="19">
        <v>40098</v>
      </c>
      <c r="C1458" s="20">
        <f t="shared" si="78"/>
        <v>2009</v>
      </c>
      <c r="D1458" s="20">
        <f t="shared" si="79"/>
        <v>102009</v>
      </c>
      <c r="E1458" s="20">
        <v>1729.63</v>
      </c>
      <c r="F1458" s="21">
        <f t="shared" si="80"/>
        <v>1.0817409562418178E-3</v>
      </c>
    </row>
    <row r="1459" spans="2:6" x14ac:dyDescent="0.35">
      <c r="B1459" s="19">
        <v>40099</v>
      </c>
      <c r="C1459" s="20">
        <f t="shared" si="78"/>
        <v>2009</v>
      </c>
      <c r="D1459" s="20">
        <f t="shared" si="79"/>
        <v>102009</v>
      </c>
      <c r="E1459" s="20">
        <v>1730.27</v>
      </c>
      <c r="F1459" s="21">
        <f t="shared" si="80"/>
        <v>3.6995289303125978E-4</v>
      </c>
    </row>
    <row r="1460" spans="2:6" x14ac:dyDescent="0.35">
      <c r="B1460" s="19">
        <v>40100</v>
      </c>
      <c r="C1460" s="20">
        <f t="shared" si="78"/>
        <v>2009</v>
      </c>
      <c r="D1460" s="20">
        <f t="shared" si="79"/>
        <v>102009</v>
      </c>
      <c r="E1460" s="20">
        <v>1754.26</v>
      </c>
      <c r="F1460" s="21">
        <f t="shared" si="80"/>
        <v>1.3769649879504672E-2</v>
      </c>
    </row>
    <row r="1461" spans="2:6" x14ac:dyDescent="0.35">
      <c r="B1461" s="19">
        <v>40101</v>
      </c>
      <c r="C1461" s="20">
        <f t="shared" si="78"/>
        <v>2009</v>
      </c>
      <c r="D1461" s="20">
        <f t="shared" si="79"/>
        <v>102009</v>
      </c>
      <c r="E1461" s="20">
        <v>1753.36</v>
      </c>
      <c r="F1461" s="21">
        <f t="shared" si="80"/>
        <v>-5.1316848447135652E-4</v>
      </c>
    </row>
    <row r="1462" spans="2:6" x14ac:dyDescent="0.35">
      <c r="B1462" s="19">
        <v>40102</v>
      </c>
      <c r="C1462" s="20">
        <f t="shared" si="78"/>
        <v>2009</v>
      </c>
      <c r="D1462" s="20">
        <f t="shared" si="79"/>
        <v>102009</v>
      </c>
      <c r="E1462" s="20">
        <v>1739.32</v>
      </c>
      <c r="F1462" s="21">
        <f t="shared" si="80"/>
        <v>-8.0397148466082279E-3</v>
      </c>
    </row>
    <row r="1463" spans="2:6" x14ac:dyDescent="0.35">
      <c r="B1463" s="19">
        <v>40105</v>
      </c>
      <c r="C1463" s="20">
        <f t="shared" si="78"/>
        <v>2009</v>
      </c>
      <c r="D1463" s="20">
        <f t="shared" si="79"/>
        <v>102009</v>
      </c>
      <c r="E1463" s="20">
        <v>1756.68</v>
      </c>
      <c r="F1463" s="21">
        <f t="shared" si="80"/>
        <v>9.9314317444655891E-3</v>
      </c>
    </row>
    <row r="1464" spans="2:6" x14ac:dyDescent="0.35">
      <c r="B1464" s="19">
        <v>40106</v>
      </c>
      <c r="C1464" s="20">
        <f t="shared" si="78"/>
        <v>2009</v>
      </c>
      <c r="D1464" s="20">
        <f t="shared" si="79"/>
        <v>102009</v>
      </c>
      <c r="E1464" s="20">
        <v>1756.19</v>
      </c>
      <c r="F1464" s="21">
        <f t="shared" si="80"/>
        <v>-2.7897417392500165E-4</v>
      </c>
    </row>
    <row r="1465" spans="2:6" x14ac:dyDescent="0.35">
      <c r="B1465" s="19">
        <v>40107</v>
      </c>
      <c r="C1465" s="20">
        <f t="shared" si="78"/>
        <v>2009</v>
      </c>
      <c r="D1465" s="20">
        <f t="shared" si="79"/>
        <v>102009</v>
      </c>
      <c r="E1465" s="20">
        <v>1753.56</v>
      </c>
      <c r="F1465" s="21">
        <f t="shared" si="80"/>
        <v>-1.4986825228344958E-3</v>
      </c>
    </row>
    <row r="1466" spans="2:6" x14ac:dyDescent="0.35">
      <c r="B1466" s="19">
        <v>40108</v>
      </c>
      <c r="C1466" s="20">
        <f t="shared" si="78"/>
        <v>2009</v>
      </c>
      <c r="D1466" s="20">
        <f t="shared" si="79"/>
        <v>102009</v>
      </c>
      <c r="E1466" s="20">
        <v>1763.15</v>
      </c>
      <c r="F1466" s="21">
        <f t="shared" si="80"/>
        <v>5.4539747501912801E-3</v>
      </c>
    </row>
    <row r="1467" spans="2:6" x14ac:dyDescent="0.35">
      <c r="B1467" s="19">
        <v>40109</v>
      </c>
      <c r="C1467" s="20">
        <f t="shared" si="78"/>
        <v>2009</v>
      </c>
      <c r="D1467" s="20">
        <f t="shared" si="79"/>
        <v>102009</v>
      </c>
      <c r="E1467" s="20">
        <v>1753.63</v>
      </c>
      <c r="F1467" s="21">
        <f t="shared" si="80"/>
        <v>-5.4140567531569209E-3</v>
      </c>
    </row>
    <row r="1468" spans="2:6" x14ac:dyDescent="0.35">
      <c r="B1468" s="19">
        <v>40112</v>
      </c>
      <c r="C1468" s="20">
        <f t="shared" si="78"/>
        <v>2009</v>
      </c>
      <c r="D1468" s="20">
        <f t="shared" si="79"/>
        <v>102009</v>
      </c>
      <c r="E1468" s="20">
        <v>1746.75</v>
      </c>
      <c r="F1468" s="21">
        <f t="shared" si="80"/>
        <v>-3.9310068390355007E-3</v>
      </c>
    </row>
    <row r="1469" spans="2:6" x14ac:dyDescent="0.35">
      <c r="B1469" s="19">
        <v>40113</v>
      </c>
      <c r="C1469" s="20">
        <f t="shared" si="78"/>
        <v>2009</v>
      </c>
      <c r="D1469" s="20">
        <f t="shared" si="79"/>
        <v>102009</v>
      </c>
      <c r="E1469" s="20">
        <v>1722.46</v>
      </c>
      <c r="F1469" s="21">
        <f t="shared" si="80"/>
        <v>-1.4003416875340588E-2</v>
      </c>
    </row>
    <row r="1470" spans="2:6" x14ac:dyDescent="0.35">
      <c r="B1470" s="19">
        <v>40114</v>
      </c>
      <c r="C1470" s="20">
        <f t="shared" si="78"/>
        <v>2009</v>
      </c>
      <c r="D1470" s="20">
        <f t="shared" si="79"/>
        <v>102009</v>
      </c>
      <c r="E1470" s="20">
        <v>1682.06</v>
      </c>
      <c r="F1470" s="21">
        <f t="shared" si="80"/>
        <v>-2.3734268841287584E-2</v>
      </c>
    </row>
    <row r="1471" spans="2:6" x14ac:dyDescent="0.35">
      <c r="B1471" s="19">
        <v>40115</v>
      </c>
      <c r="C1471" s="20">
        <f t="shared" si="78"/>
        <v>2009</v>
      </c>
      <c r="D1471" s="20">
        <f t="shared" si="79"/>
        <v>102009</v>
      </c>
      <c r="E1471" s="20">
        <v>1711.27</v>
      </c>
      <c r="F1471" s="21">
        <f t="shared" si="80"/>
        <v>1.7216552181468753E-2</v>
      </c>
    </row>
    <row r="1472" spans="2:6" x14ac:dyDescent="0.35">
      <c r="B1472" s="19">
        <v>40116</v>
      </c>
      <c r="C1472" s="20">
        <f t="shared" si="78"/>
        <v>2009</v>
      </c>
      <c r="D1472" s="20">
        <f t="shared" si="79"/>
        <v>102009</v>
      </c>
      <c r="E1472" s="20">
        <v>1667.13</v>
      </c>
      <c r="F1472" s="21">
        <f t="shared" si="80"/>
        <v>-2.6132199784112749E-2</v>
      </c>
    </row>
    <row r="1473" spans="2:6" x14ac:dyDescent="0.35">
      <c r="B1473" s="19">
        <v>40119</v>
      </c>
      <c r="C1473" s="20">
        <f t="shared" si="78"/>
        <v>2009</v>
      </c>
      <c r="D1473" s="20">
        <f t="shared" si="79"/>
        <v>112009</v>
      </c>
      <c r="E1473" s="20">
        <v>1672.91</v>
      </c>
      <c r="F1473" s="21">
        <f t="shared" si="80"/>
        <v>3.4610398496939796E-3</v>
      </c>
    </row>
    <row r="1474" spans="2:6" x14ac:dyDescent="0.35">
      <c r="B1474" s="19">
        <v>40120</v>
      </c>
      <c r="C1474" s="20">
        <f t="shared" si="78"/>
        <v>2009</v>
      </c>
      <c r="D1474" s="20">
        <f t="shared" si="79"/>
        <v>112009</v>
      </c>
      <c r="E1474" s="20">
        <v>1679.2</v>
      </c>
      <c r="F1474" s="21">
        <f t="shared" si="80"/>
        <v>3.7528645434413508E-3</v>
      </c>
    </row>
    <row r="1475" spans="2:6" x14ac:dyDescent="0.35">
      <c r="B1475" s="19">
        <v>40121</v>
      </c>
      <c r="C1475" s="20">
        <f t="shared" ref="C1475:C1538" si="81">+YEAR(B1475)</f>
        <v>2009</v>
      </c>
      <c r="D1475" s="20">
        <f t="shared" ref="D1475:D1538" si="82">+MONTH(B1475)*10000+YEAR(B1475)</f>
        <v>112009</v>
      </c>
      <c r="E1475" s="20">
        <v>1680.67</v>
      </c>
      <c r="F1475" s="21">
        <f t="shared" si="80"/>
        <v>8.7503391130986329E-4</v>
      </c>
    </row>
    <row r="1476" spans="2:6" x14ac:dyDescent="0.35">
      <c r="B1476" s="19">
        <v>40122</v>
      </c>
      <c r="C1476" s="20">
        <f t="shared" si="81"/>
        <v>2009</v>
      </c>
      <c r="D1476" s="20">
        <f t="shared" si="82"/>
        <v>112009</v>
      </c>
      <c r="E1476" s="20">
        <v>1721.09</v>
      </c>
      <c r="F1476" s="21">
        <f t="shared" si="80"/>
        <v>2.3765287603683759E-2</v>
      </c>
    </row>
    <row r="1477" spans="2:6" x14ac:dyDescent="0.35">
      <c r="B1477" s="19">
        <v>40123</v>
      </c>
      <c r="C1477" s="20">
        <f t="shared" si="81"/>
        <v>2009</v>
      </c>
      <c r="D1477" s="20">
        <f t="shared" si="82"/>
        <v>112009</v>
      </c>
      <c r="E1477" s="20">
        <v>1730.76</v>
      </c>
      <c r="F1477" s="21">
        <f t="shared" ref="F1477:F1540" si="83">LN(E1477/E1476)</f>
        <v>5.6028073620024025E-3</v>
      </c>
    </row>
    <row r="1478" spans="2:6" x14ac:dyDescent="0.35">
      <c r="B1478" s="19">
        <v>40126</v>
      </c>
      <c r="C1478" s="20">
        <f t="shared" si="81"/>
        <v>2009</v>
      </c>
      <c r="D1478" s="20">
        <f t="shared" si="82"/>
        <v>112009</v>
      </c>
      <c r="E1478" s="20">
        <v>1768.4</v>
      </c>
      <c r="F1478" s="21">
        <f t="shared" si="83"/>
        <v>2.1514564568669139E-2</v>
      </c>
    </row>
    <row r="1479" spans="2:6" x14ac:dyDescent="0.35">
      <c r="B1479" s="19">
        <v>40127</v>
      </c>
      <c r="C1479" s="20">
        <f t="shared" si="81"/>
        <v>2009</v>
      </c>
      <c r="D1479" s="20">
        <f t="shared" si="82"/>
        <v>112009</v>
      </c>
      <c r="E1479" s="20">
        <v>1773.17</v>
      </c>
      <c r="F1479" s="21">
        <f t="shared" si="83"/>
        <v>2.6937222103840886E-3</v>
      </c>
    </row>
    <row r="1480" spans="2:6" x14ac:dyDescent="0.35">
      <c r="B1480" s="19">
        <v>40128</v>
      </c>
      <c r="C1480" s="20">
        <f t="shared" si="81"/>
        <v>2009</v>
      </c>
      <c r="D1480" s="20">
        <f t="shared" si="82"/>
        <v>112009</v>
      </c>
      <c r="E1480" s="20">
        <v>1782.95</v>
      </c>
      <c r="F1480" s="21">
        <f t="shared" si="83"/>
        <v>5.5003906826767831E-3</v>
      </c>
    </row>
    <row r="1481" spans="2:6" x14ac:dyDescent="0.35">
      <c r="B1481" s="19">
        <v>40129</v>
      </c>
      <c r="C1481" s="20">
        <f t="shared" si="81"/>
        <v>2009</v>
      </c>
      <c r="D1481" s="20">
        <f t="shared" si="82"/>
        <v>112009</v>
      </c>
      <c r="E1481" s="20">
        <v>1773.14</v>
      </c>
      <c r="F1481" s="21">
        <f t="shared" si="83"/>
        <v>-5.5173096773503856E-3</v>
      </c>
    </row>
    <row r="1482" spans="2:6" x14ac:dyDescent="0.35">
      <c r="B1482" s="19">
        <v>40130</v>
      </c>
      <c r="C1482" s="20">
        <f t="shared" si="81"/>
        <v>2009</v>
      </c>
      <c r="D1482" s="20">
        <f t="shared" si="82"/>
        <v>112009</v>
      </c>
      <c r="E1482" s="20">
        <v>1788.61</v>
      </c>
      <c r="F1482" s="21">
        <f t="shared" si="83"/>
        <v>8.6867956936533038E-3</v>
      </c>
    </row>
    <row r="1483" spans="2:6" x14ac:dyDescent="0.35">
      <c r="B1483" s="19">
        <v>40133</v>
      </c>
      <c r="C1483" s="20">
        <f t="shared" si="81"/>
        <v>2009</v>
      </c>
      <c r="D1483" s="20">
        <f t="shared" si="82"/>
        <v>112009</v>
      </c>
      <c r="E1483" s="20">
        <v>1807.56</v>
      </c>
      <c r="F1483" s="21">
        <f t="shared" si="83"/>
        <v>1.0539087641272158E-2</v>
      </c>
    </row>
    <row r="1484" spans="2:6" x14ac:dyDescent="0.35">
      <c r="B1484" s="19">
        <v>40134</v>
      </c>
      <c r="C1484" s="20">
        <f t="shared" si="81"/>
        <v>2009</v>
      </c>
      <c r="D1484" s="20">
        <f t="shared" si="82"/>
        <v>112009</v>
      </c>
      <c r="E1484" s="20">
        <v>1812.21</v>
      </c>
      <c r="F1484" s="21">
        <f t="shared" si="83"/>
        <v>2.569225424740217E-3</v>
      </c>
    </row>
    <row r="1485" spans="2:6" x14ac:dyDescent="0.35">
      <c r="B1485" s="19">
        <v>40135</v>
      </c>
      <c r="C1485" s="20">
        <f t="shared" si="81"/>
        <v>2009</v>
      </c>
      <c r="D1485" s="20">
        <f t="shared" si="82"/>
        <v>112009</v>
      </c>
      <c r="E1485" s="20">
        <v>1801.74</v>
      </c>
      <c r="F1485" s="21">
        <f t="shared" si="83"/>
        <v>-5.7942302978832251E-3</v>
      </c>
    </row>
    <row r="1486" spans="2:6" x14ac:dyDescent="0.35">
      <c r="B1486" s="19">
        <v>40136</v>
      </c>
      <c r="C1486" s="20">
        <f t="shared" si="81"/>
        <v>2009</v>
      </c>
      <c r="D1486" s="20">
        <f t="shared" si="82"/>
        <v>112009</v>
      </c>
      <c r="E1486" s="20">
        <v>1773.19</v>
      </c>
      <c r="F1486" s="21">
        <f t="shared" si="83"/>
        <v>-1.5972680296353334E-2</v>
      </c>
    </row>
    <row r="1487" spans="2:6" x14ac:dyDescent="0.35">
      <c r="B1487" s="19">
        <v>40137</v>
      </c>
      <c r="C1487" s="20">
        <f t="shared" si="81"/>
        <v>2009</v>
      </c>
      <c r="D1487" s="20">
        <f t="shared" si="82"/>
        <v>112009</v>
      </c>
      <c r="E1487" s="20">
        <v>1764.39</v>
      </c>
      <c r="F1487" s="21">
        <f t="shared" si="83"/>
        <v>-4.9751627675633653E-3</v>
      </c>
    </row>
    <row r="1488" spans="2:6" x14ac:dyDescent="0.35">
      <c r="B1488" s="19">
        <v>40140</v>
      </c>
      <c r="C1488" s="20">
        <f t="shared" si="81"/>
        <v>2009</v>
      </c>
      <c r="D1488" s="20">
        <f t="shared" si="82"/>
        <v>112009</v>
      </c>
      <c r="E1488" s="20">
        <v>1792.94</v>
      </c>
      <c r="F1488" s="21">
        <f t="shared" si="83"/>
        <v>1.6051709010507825E-2</v>
      </c>
    </row>
    <row r="1489" spans="2:6" x14ac:dyDescent="0.35">
      <c r="B1489" s="19">
        <v>40141</v>
      </c>
      <c r="C1489" s="20">
        <f t="shared" si="81"/>
        <v>2009</v>
      </c>
      <c r="D1489" s="20">
        <f t="shared" si="82"/>
        <v>112009</v>
      </c>
      <c r="E1489" s="20">
        <v>1786.25</v>
      </c>
      <c r="F1489" s="21">
        <f t="shared" si="83"/>
        <v>-3.7382803320950993E-3</v>
      </c>
    </row>
    <row r="1490" spans="2:6" x14ac:dyDescent="0.35">
      <c r="B1490" s="19">
        <v>40142</v>
      </c>
      <c r="C1490" s="20">
        <f t="shared" si="81"/>
        <v>2009</v>
      </c>
      <c r="D1490" s="20">
        <f t="shared" si="82"/>
        <v>112009</v>
      </c>
      <c r="E1490" s="20">
        <v>1793.67</v>
      </c>
      <c r="F1490" s="21">
        <f t="shared" si="83"/>
        <v>4.145349966139824E-3</v>
      </c>
    </row>
    <row r="1491" spans="2:6" x14ac:dyDescent="0.35">
      <c r="B1491" s="19">
        <v>40144</v>
      </c>
      <c r="C1491" s="20">
        <f t="shared" si="81"/>
        <v>2009</v>
      </c>
      <c r="D1491" s="20">
        <f t="shared" si="82"/>
        <v>112009</v>
      </c>
      <c r="E1491" s="20">
        <v>1765.46</v>
      </c>
      <c r="F1491" s="21">
        <f t="shared" si="83"/>
        <v>-1.5852520569692063E-2</v>
      </c>
    </row>
    <row r="1492" spans="2:6" x14ac:dyDescent="0.35">
      <c r="B1492" s="19">
        <v>40147</v>
      </c>
      <c r="C1492" s="20">
        <f t="shared" si="81"/>
        <v>2009</v>
      </c>
      <c r="D1492" s="20">
        <f t="shared" si="82"/>
        <v>112009</v>
      </c>
      <c r="E1492" s="20">
        <v>1767.43</v>
      </c>
      <c r="F1492" s="21">
        <f t="shared" si="83"/>
        <v>1.1152343855495074E-3</v>
      </c>
    </row>
    <row r="1493" spans="2:6" x14ac:dyDescent="0.35">
      <c r="B1493" s="19">
        <v>40148</v>
      </c>
      <c r="C1493" s="20">
        <f t="shared" si="81"/>
        <v>2009</v>
      </c>
      <c r="D1493" s="20">
        <f t="shared" si="82"/>
        <v>122009</v>
      </c>
      <c r="E1493" s="20">
        <v>1787.71</v>
      </c>
      <c r="F1493" s="21">
        <f t="shared" si="83"/>
        <v>1.1408957159040478E-2</v>
      </c>
    </row>
    <row r="1494" spans="2:6" x14ac:dyDescent="0.35">
      <c r="B1494" s="19">
        <v>40149</v>
      </c>
      <c r="C1494" s="20">
        <f t="shared" si="81"/>
        <v>2009</v>
      </c>
      <c r="D1494" s="20">
        <f t="shared" si="82"/>
        <v>122009</v>
      </c>
      <c r="E1494" s="20">
        <v>1790.82</v>
      </c>
      <c r="F1494" s="21">
        <f t="shared" si="83"/>
        <v>1.7381443123181449E-3</v>
      </c>
    </row>
    <row r="1495" spans="2:6" x14ac:dyDescent="0.35">
      <c r="B1495" s="19">
        <v>40150</v>
      </c>
      <c r="C1495" s="20">
        <f t="shared" si="81"/>
        <v>2009</v>
      </c>
      <c r="D1495" s="20">
        <f t="shared" si="82"/>
        <v>122009</v>
      </c>
      <c r="E1495" s="20">
        <v>1782.91</v>
      </c>
      <c r="F1495" s="21">
        <f t="shared" si="83"/>
        <v>-4.4267546329066635E-3</v>
      </c>
    </row>
    <row r="1496" spans="2:6" x14ac:dyDescent="0.35">
      <c r="B1496" s="19">
        <v>40151</v>
      </c>
      <c r="C1496" s="20">
        <f t="shared" si="81"/>
        <v>2009</v>
      </c>
      <c r="D1496" s="20">
        <f t="shared" si="82"/>
        <v>122009</v>
      </c>
      <c r="E1496" s="20">
        <v>1791.91</v>
      </c>
      <c r="F1496" s="21">
        <f t="shared" si="83"/>
        <v>5.0352291948358692E-3</v>
      </c>
    </row>
    <row r="1497" spans="2:6" x14ac:dyDescent="0.35">
      <c r="B1497" s="19">
        <v>40154</v>
      </c>
      <c r="C1497" s="20">
        <f t="shared" si="81"/>
        <v>2009</v>
      </c>
      <c r="D1497" s="20">
        <f t="shared" si="82"/>
        <v>122009</v>
      </c>
      <c r="E1497" s="20">
        <v>1783.65</v>
      </c>
      <c r="F1497" s="21">
        <f t="shared" si="83"/>
        <v>-4.6202635076646632E-3</v>
      </c>
    </row>
    <row r="1498" spans="2:6" x14ac:dyDescent="0.35">
      <c r="B1498" s="19">
        <v>40155</v>
      </c>
      <c r="C1498" s="20">
        <f t="shared" si="81"/>
        <v>2009</v>
      </c>
      <c r="D1498" s="20">
        <f t="shared" si="82"/>
        <v>122009</v>
      </c>
      <c r="E1498" s="20">
        <v>1772.73</v>
      </c>
      <c r="F1498" s="21">
        <f t="shared" si="83"/>
        <v>-6.1410953378749555E-3</v>
      </c>
    </row>
    <row r="1499" spans="2:6" x14ac:dyDescent="0.35">
      <c r="B1499" s="19">
        <v>40156</v>
      </c>
      <c r="C1499" s="20">
        <f t="shared" si="81"/>
        <v>2009</v>
      </c>
      <c r="D1499" s="20">
        <f t="shared" si="82"/>
        <v>122009</v>
      </c>
      <c r="E1499" s="20">
        <v>1789.7</v>
      </c>
      <c r="F1499" s="21">
        <f t="shared" si="83"/>
        <v>9.5272768095399692E-3</v>
      </c>
    </row>
    <row r="1500" spans="2:6" x14ac:dyDescent="0.35">
      <c r="B1500" s="19">
        <v>40157</v>
      </c>
      <c r="C1500" s="20">
        <f t="shared" si="81"/>
        <v>2009</v>
      </c>
      <c r="D1500" s="20">
        <f t="shared" si="82"/>
        <v>122009</v>
      </c>
      <c r="E1500" s="20">
        <v>1799.37</v>
      </c>
      <c r="F1500" s="21">
        <f t="shared" si="83"/>
        <v>5.3885955965979502E-3</v>
      </c>
    </row>
    <row r="1501" spans="2:6" x14ac:dyDescent="0.35">
      <c r="B1501" s="19">
        <v>40158</v>
      </c>
      <c r="C1501" s="20">
        <f t="shared" si="81"/>
        <v>2009</v>
      </c>
      <c r="D1501" s="20">
        <f t="shared" si="82"/>
        <v>122009</v>
      </c>
      <c r="E1501" s="20">
        <v>1792.06</v>
      </c>
      <c r="F1501" s="21">
        <f t="shared" si="83"/>
        <v>-4.0708075027420989E-3</v>
      </c>
    </row>
    <row r="1502" spans="2:6" x14ac:dyDescent="0.35">
      <c r="B1502" s="19">
        <v>40161</v>
      </c>
      <c r="C1502" s="20">
        <f t="shared" si="81"/>
        <v>2009</v>
      </c>
      <c r="D1502" s="20">
        <f t="shared" si="82"/>
        <v>122009</v>
      </c>
      <c r="E1502" s="20">
        <v>1809.09</v>
      </c>
      <c r="F1502" s="21">
        <f t="shared" si="83"/>
        <v>9.4581602843056105E-3</v>
      </c>
    </row>
    <row r="1503" spans="2:6" x14ac:dyDescent="0.35">
      <c r="B1503" s="19">
        <v>40162</v>
      </c>
      <c r="C1503" s="20">
        <f t="shared" si="81"/>
        <v>2009</v>
      </c>
      <c r="D1503" s="20">
        <f t="shared" si="82"/>
        <v>122009</v>
      </c>
      <c r="E1503" s="20">
        <v>1798.21</v>
      </c>
      <c r="F1503" s="21">
        <f t="shared" si="83"/>
        <v>-6.0322307496422619E-3</v>
      </c>
    </row>
    <row r="1504" spans="2:6" x14ac:dyDescent="0.35">
      <c r="B1504" s="19">
        <v>40163</v>
      </c>
      <c r="C1504" s="20">
        <f t="shared" si="81"/>
        <v>2009</v>
      </c>
      <c r="D1504" s="20">
        <f t="shared" si="82"/>
        <v>122009</v>
      </c>
      <c r="E1504" s="20">
        <v>1800.82</v>
      </c>
      <c r="F1504" s="21">
        <f t="shared" si="83"/>
        <v>1.4503910540008302E-3</v>
      </c>
    </row>
    <row r="1505" spans="2:6" x14ac:dyDescent="0.35">
      <c r="B1505" s="19">
        <v>40164</v>
      </c>
      <c r="C1505" s="20">
        <f t="shared" si="81"/>
        <v>2009</v>
      </c>
      <c r="D1505" s="20">
        <f t="shared" si="82"/>
        <v>122009</v>
      </c>
      <c r="E1505" s="20">
        <v>1778.27</v>
      </c>
      <c r="F1505" s="21">
        <f t="shared" si="83"/>
        <v>-1.2601135142993011E-2</v>
      </c>
    </row>
    <row r="1506" spans="2:6" x14ac:dyDescent="0.35">
      <c r="B1506" s="19">
        <v>40165</v>
      </c>
      <c r="C1506" s="20">
        <f t="shared" si="81"/>
        <v>2009</v>
      </c>
      <c r="D1506" s="20">
        <f t="shared" si="82"/>
        <v>122009</v>
      </c>
      <c r="E1506" s="20">
        <v>1807.36</v>
      </c>
      <c r="F1506" s="21">
        <f t="shared" si="83"/>
        <v>1.6226235421823471E-2</v>
      </c>
    </row>
    <row r="1507" spans="2:6" x14ac:dyDescent="0.35">
      <c r="B1507" s="19">
        <v>40168</v>
      </c>
      <c r="C1507" s="20">
        <f t="shared" si="81"/>
        <v>2009</v>
      </c>
      <c r="D1507" s="20">
        <f t="shared" si="82"/>
        <v>122009</v>
      </c>
      <c r="E1507" s="20">
        <v>1828.79</v>
      </c>
      <c r="F1507" s="21">
        <f t="shared" si="83"/>
        <v>1.1787328974391524E-2</v>
      </c>
    </row>
    <row r="1508" spans="2:6" x14ac:dyDescent="0.35">
      <c r="B1508" s="19">
        <v>40169</v>
      </c>
      <c r="C1508" s="20">
        <f t="shared" si="81"/>
        <v>2009</v>
      </c>
      <c r="D1508" s="20">
        <f t="shared" si="82"/>
        <v>122009</v>
      </c>
      <c r="E1508" s="20">
        <v>1839.51</v>
      </c>
      <c r="F1508" s="21">
        <f t="shared" si="83"/>
        <v>5.8446858308012981E-3</v>
      </c>
    </row>
    <row r="1509" spans="2:6" x14ac:dyDescent="0.35">
      <c r="B1509" s="19">
        <v>40170</v>
      </c>
      <c r="C1509" s="20">
        <f t="shared" si="81"/>
        <v>2009</v>
      </c>
      <c r="D1509" s="20">
        <f t="shared" si="82"/>
        <v>122009</v>
      </c>
      <c r="E1509" s="20">
        <v>1851.99</v>
      </c>
      <c r="F1509" s="21">
        <f t="shared" si="83"/>
        <v>6.7615048336064536E-3</v>
      </c>
    </row>
    <row r="1510" spans="2:6" x14ac:dyDescent="0.35">
      <c r="B1510" s="19">
        <v>40171</v>
      </c>
      <c r="C1510" s="20">
        <f t="shared" si="81"/>
        <v>2009</v>
      </c>
      <c r="D1510" s="20">
        <f t="shared" si="82"/>
        <v>122009</v>
      </c>
      <c r="E1510" s="20">
        <v>1869.84</v>
      </c>
      <c r="F1510" s="21">
        <f t="shared" si="83"/>
        <v>9.5921290671999743E-3</v>
      </c>
    </row>
    <row r="1511" spans="2:6" x14ac:dyDescent="0.35">
      <c r="B1511" s="19">
        <v>40175</v>
      </c>
      <c r="C1511" s="20">
        <f t="shared" si="81"/>
        <v>2009</v>
      </c>
      <c r="D1511" s="20">
        <f t="shared" si="82"/>
        <v>122009</v>
      </c>
      <c r="E1511" s="20">
        <v>1878.18</v>
      </c>
      <c r="F1511" s="21">
        <f t="shared" si="83"/>
        <v>4.4503571298670575E-3</v>
      </c>
    </row>
    <row r="1512" spans="2:6" x14ac:dyDescent="0.35">
      <c r="B1512" s="19">
        <v>40176</v>
      </c>
      <c r="C1512" s="20">
        <f t="shared" si="81"/>
        <v>2009</v>
      </c>
      <c r="D1512" s="20">
        <f t="shared" si="82"/>
        <v>122009</v>
      </c>
      <c r="E1512" s="20">
        <v>1872.02</v>
      </c>
      <c r="F1512" s="21">
        <f t="shared" si="83"/>
        <v>-3.2851610794293025E-3</v>
      </c>
    </row>
    <row r="1513" spans="2:6" x14ac:dyDescent="0.35">
      <c r="B1513" s="19">
        <v>40177</v>
      </c>
      <c r="C1513" s="20">
        <f t="shared" si="81"/>
        <v>2009</v>
      </c>
      <c r="D1513" s="20">
        <f t="shared" si="82"/>
        <v>122009</v>
      </c>
      <c r="E1513" s="20">
        <v>1878.65</v>
      </c>
      <c r="F1513" s="21">
        <f t="shared" si="83"/>
        <v>3.5353720298594306E-3</v>
      </c>
    </row>
    <row r="1514" spans="2:6" x14ac:dyDescent="0.35">
      <c r="B1514" s="19">
        <v>40178</v>
      </c>
      <c r="C1514" s="20">
        <f t="shared" si="81"/>
        <v>2009</v>
      </c>
      <c r="D1514" s="20">
        <f t="shared" si="82"/>
        <v>122009</v>
      </c>
      <c r="E1514" s="20">
        <v>1860.31</v>
      </c>
      <c r="F1514" s="21">
        <f t="shared" si="83"/>
        <v>-9.8102932844417717E-3</v>
      </c>
    </row>
    <row r="1515" spans="2:6" x14ac:dyDescent="0.35">
      <c r="B1515" s="19">
        <v>40182</v>
      </c>
      <c r="C1515" s="20">
        <f t="shared" si="81"/>
        <v>2010</v>
      </c>
      <c r="D1515" s="20">
        <f t="shared" si="82"/>
        <v>12010</v>
      </c>
      <c r="E1515" s="20">
        <v>1886.7</v>
      </c>
      <c r="F1515" s="21">
        <f t="shared" si="83"/>
        <v>1.4086130730999688E-2</v>
      </c>
    </row>
    <row r="1516" spans="2:6" x14ac:dyDescent="0.35">
      <c r="B1516" s="19">
        <v>40183</v>
      </c>
      <c r="C1516" s="20">
        <f t="shared" si="81"/>
        <v>2010</v>
      </c>
      <c r="D1516" s="20">
        <f t="shared" si="82"/>
        <v>12010</v>
      </c>
      <c r="E1516" s="20">
        <v>1888.43</v>
      </c>
      <c r="F1516" s="21">
        <f t="shared" si="83"/>
        <v>9.1652479310792801E-4</v>
      </c>
    </row>
    <row r="1517" spans="2:6" x14ac:dyDescent="0.35">
      <c r="B1517" s="19">
        <v>40184</v>
      </c>
      <c r="C1517" s="20">
        <f t="shared" si="81"/>
        <v>2010</v>
      </c>
      <c r="D1517" s="20">
        <f t="shared" si="82"/>
        <v>12010</v>
      </c>
      <c r="E1517" s="20">
        <v>1878.42</v>
      </c>
      <c r="F1517" s="21">
        <f t="shared" si="83"/>
        <v>-5.314798074125689E-3</v>
      </c>
    </row>
    <row r="1518" spans="2:6" x14ac:dyDescent="0.35">
      <c r="B1518" s="19">
        <v>40185</v>
      </c>
      <c r="C1518" s="20">
        <f t="shared" si="81"/>
        <v>2010</v>
      </c>
      <c r="D1518" s="20">
        <f t="shared" si="82"/>
        <v>12010</v>
      </c>
      <c r="E1518" s="20">
        <v>1876.72</v>
      </c>
      <c r="F1518" s="21">
        <f t="shared" si="83"/>
        <v>-9.0542569179192026E-4</v>
      </c>
    </row>
    <row r="1519" spans="2:6" x14ac:dyDescent="0.35">
      <c r="B1519" s="19">
        <v>40186</v>
      </c>
      <c r="C1519" s="20">
        <f t="shared" si="81"/>
        <v>2010</v>
      </c>
      <c r="D1519" s="20">
        <f t="shared" si="82"/>
        <v>12010</v>
      </c>
      <c r="E1519" s="20">
        <v>1892.59</v>
      </c>
      <c r="F1519" s="21">
        <f t="shared" si="83"/>
        <v>8.4206890787571088E-3</v>
      </c>
    </row>
    <row r="1520" spans="2:6" x14ac:dyDescent="0.35">
      <c r="B1520" s="19">
        <v>40189</v>
      </c>
      <c r="C1520" s="20">
        <f t="shared" si="81"/>
        <v>2010</v>
      </c>
      <c r="D1520" s="20">
        <f t="shared" si="82"/>
        <v>12010</v>
      </c>
      <c r="E1520" s="20">
        <v>1886.24</v>
      </c>
      <c r="F1520" s="21">
        <f t="shared" si="83"/>
        <v>-3.3608317796973925E-3</v>
      </c>
    </row>
    <row r="1521" spans="2:6" x14ac:dyDescent="0.35">
      <c r="B1521" s="19">
        <v>40190</v>
      </c>
      <c r="C1521" s="20">
        <f t="shared" si="81"/>
        <v>2010</v>
      </c>
      <c r="D1521" s="20">
        <f t="shared" si="82"/>
        <v>12010</v>
      </c>
      <c r="E1521" s="20">
        <v>1861.79</v>
      </c>
      <c r="F1521" s="21">
        <f t="shared" si="83"/>
        <v>-1.304703902205505E-2</v>
      </c>
    </row>
    <row r="1522" spans="2:6" x14ac:dyDescent="0.35">
      <c r="B1522" s="19">
        <v>40191</v>
      </c>
      <c r="C1522" s="20">
        <f t="shared" si="81"/>
        <v>2010</v>
      </c>
      <c r="D1522" s="20">
        <f t="shared" si="82"/>
        <v>12010</v>
      </c>
      <c r="E1522" s="20">
        <v>1886.13</v>
      </c>
      <c r="F1522" s="21">
        <f t="shared" si="83"/>
        <v>1.298872024630874E-2</v>
      </c>
    </row>
    <row r="1523" spans="2:6" x14ac:dyDescent="0.35">
      <c r="B1523" s="19">
        <v>40192</v>
      </c>
      <c r="C1523" s="20">
        <f t="shared" si="81"/>
        <v>2010</v>
      </c>
      <c r="D1523" s="20">
        <f t="shared" si="82"/>
        <v>12010</v>
      </c>
      <c r="E1523" s="20">
        <v>1886.52</v>
      </c>
      <c r="F1523" s="21">
        <f t="shared" si="83"/>
        <v>2.067512233517289E-4</v>
      </c>
    </row>
    <row r="1524" spans="2:6" x14ac:dyDescent="0.35">
      <c r="B1524" s="19">
        <v>40193</v>
      </c>
      <c r="C1524" s="20">
        <f t="shared" si="81"/>
        <v>2010</v>
      </c>
      <c r="D1524" s="20">
        <f t="shared" si="82"/>
        <v>12010</v>
      </c>
      <c r="E1524" s="20">
        <v>1864.52</v>
      </c>
      <c r="F1524" s="21">
        <f t="shared" si="83"/>
        <v>-1.1730214693687877E-2</v>
      </c>
    </row>
    <row r="1525" spans="2:6" x14ac:dyDescent="0.35">
      <c r="B1525" s="19">
        <v>40197</v>
      </c>
      <c r="C1525" s="20">
        <f t="shared" si="81"/>
        <v>2010</v>
      </c>
      <c r="D1525" s="20">
        <f t="shared" si="82"/>
        <v>12010</v>
      </c>
      <c r="E1525" s="20">
        <v>1895.48</v>
      </c>
      <c r="F1525" s="21">
        <f t="shared" si="83"/>
        <v>1.6468457297265225E-2</v>
      </c>
    </row>
    <row r="1526" spans="2:6" x14ac:dyDescent="0.35">
      <c r="B1526" s="19">
        <v>40198</v>
      </c>
      <c r="C1526" s="20">
        <f t="shared" si="81"/>
        <v>2010</v>
      </c>
      <c r="D1526" s="20">
        <f t="shared" si="82"/>
        <v>12010</v>
      </c>
      <c r="E1526" s="20">
        <v>1867.95</v>
      </c>
      <c r="F1526" s="21">
        <f t="shared" si="83"/>
        <v>-1.4630531759732841E-2</v>
      </c>
    </row>
    <row r="1527" spans="2:6" x14ac:dyDescent="0.35">
      <c r="B1527" s="19">
        <v>40199</v>
      </c>
      <c r="C1527" s="20">
        <f t="shared" si="81"/>
        <v>2010</v>
      </c>
      <c r="D1527" s="20">
        <f t="shared" si="82"/>
        <v>12010</v>
      </c>
      <c r="E1527" s="20">
        <v>1850.57</v>
      </c>
      <c r="F1527" s="21">
        <f t="shared" si="83"/>
        <v>-9.3478731103444034E-3</v>
      </c>
    </row>
    <row r="1528" spans="2:6" x14ac:dyDescent="0.35">
      <c r="B1528" s="19">
        <v>40200</v>
      </c>
      <c r="C1528" s="20">
        <f t="shared" si="81"/>
        <v>2010</v>
      </c>
      <c r="D1528" s="20">
        <f t="shared" si="82"/>
        <v>12010</v>
      </c>
      <c r="E1528" s="20">
        <v>1794.82</v>
      </c>
      <c r="F1528" s="21">
        <f t="shared" si="83"/>
        <v>-3.0588961382305793E-2</v>
      </c>
    </row>
    <row r="1529" spans="2:6" x14ac:dyDescent="0.35">
      <c r="B1529" s="19">
        <v>40203</v>
      </c>
      <c r="C1529" s="20">
        <f t="shared" si="81"/>
        <v>2010</v>
      </c>
      <c r="D1529" s="20">
        <f t="shared" si="82"/>
        <v>12010</v>
      </c>
      <c r="E1529" s="20">
        <v>1802.39</v>
      </c>
      <c r="F1529" s="21">
        <f t="shared" si="83"/>
        <v>4.2088236020149522E-3</v>
      </c>
    </row>
    <row r="1530" spans="2:6" x14ac:dyDescent="0.35">
      <c r="B1530" s="19">
        <v>40204</v>
      </c>
      <c r="C1530" s="20">
        <f t="shared" si="81"/>
        <v>2010</v>
      </c>
      <c r="D1530" s="20">
        <f t="shared" si="82"/>
        <v>12010</v>
      </c>
      <c r="E1530" s="20">
        <v>1803.86</v>
      </c>
      <c r="F1530" s="21">
        <f t="shared" si="83"/>
        <v>8.152513449802061E-4</v>
      </c>
    </row>
    <row r="1531" spans="2:6" x14ac:dyDescent="0.35">
      <c r="B1531" s="19">
        <v>40205</v>
      </c>
      <c r="C1531" s="20">
        <f t="shared" si="81"/>
        <v>2010</v>
      </c>
      <c r="D1531" s="20">
        <f t="shared" si="82"/>
        <v>12010</v>
      </c>
      <c r="E1531" s="20">
        <v>1818.9</v>
      </c>
      <c r="F1531" s="21">
        <f t="shared" si="83"/>
        <v>8.3031094561824403E-3</v>
      </c>
    </row>
    <row r="1532" spans="2:6" x14ac:dyDescent="0.35">
      <c r="B1532" s="19">
        <v>40206</v>
      </c>
      <c r="C1532" s="20">
        <f t="shared" si="81"/>
        <v>2010</v>
      </c>
      <c r="D1532" s="20">
        <f t="shared" si="82"/>
        <v>12010</v>
      </c>
      <c r="E1532" s="20">
        <v>1771.1</v>
      </c>
      <c r="F1532" s="21">
        <f t="shared" si="83"/>
        <v>-2.6631100283208208E-2</v>
      </c>
    </row>
    <row r="1533" spans="2:6" x14ac:dyDescent="0.35">
      <c r="B1533" s="19">
        <v>40207</v>
      </c>
      <c r="C1533" s="20">
        <f t="shared" si="81"/>
        <v>2010</v>
      </c>
      <c r="D1533" s="20">
        <f t="shared" si="82"/>
        <v>12010</v>
      </c>
      <c r="E1533" s="20">
        <v>1741.04</v>
      </c>
      <c r="F1533" s="21">
        <f t="shared" si="83"/>
        <v>-1.7118186656774823E-2</v>
      </c>
    </row>
    <row r="1534" spans="2:6" x14ac:dyDescent="0.35">
      <c r="B1534" s="19">
        <v>40210</v>
      </c>
      <c r="C1534" s="20">
        <f t="shared" si="81"/>
        <v>2010</v>
      </c>
      <c r="D1534" s="20">
        <f t="shared" si="82"/>
        <v>22010</v>
      </c>
      <c r="E1534" s="20">
        <v>1760.72</v>
      </c>
      <c r="F1534" s="21">
        <f t="shared" si="83"/>
        <v>1.1240180480604985E-2</v>
      </c>
    </row>
    <row r="1535" spans="2:6" x14ac:dyDescent="0.35">
      <c r="B1535" s="19">
        <v>40211</v>
      </c>
      <c r="C1535" s="20">
        <f t="shared" si="81"/>
        <v>2010</v>
      </c>
      <c r="D1535" s="20">
        <f t="shared" si="82"/>
        <v>22010</v>
      </c>
      <c r="E1535" s="20">
        <v>1776.92</v>
      </c>
      <c r="F1535" s="21">
        <f t="shared" si="83"/>
        <v>9.1587121587008661E-3</v>
      </c>
    </row>
    <row r="1536" spans="2:6" x14ac:dyDescent="0.35">
      <c r="B1536" s="19">
        <v>40212</v>
      </c>
      <c r="C1536" s="20">
        <f t="shared" si="81"/>
        <v>2010</v>
      </c>
      <c r="D1536" s="20">
        <f t="shared" si="82"/>
        <v>22010</v>
      </c>
      <c r="E1536" s="20">
        <v>1784.7</v>
      </c>
      <c r="F1536" s="21">
        <f t="shared" si="83"/>
        <v>4.368805416852339E-3</v>
      </c>
    </row>
    <row r="1537" spans="2:6" x14ac:dyDescent="0.35">
      <c r="B1537" s="19">
        <v>40213</v>
      </c>
      <c r="C1537" s="20">
        <f t="shared" si="81"/>
        <v>2010</v>
      </c>
      <c r="D1537" s="20">
        <f t="shared" si="82"/>
        <v>22010</v>
      </c>
      <c r="E1537" s="20">
        <v>1732.99</v>
      </c>
      <c r="F1537" s="21">
        <f t="shared" si="83"/>
        <v>-2.94020935034622E-2</v>
      </c>
    </row>
    <row r="1538" spans="2:6" x14ac:dyDescent="0.35">
      <c r="B1538" s="19">
        <v>40214</v>
      </c>
      <c r="C1538" s="20">
        <f t="shared" si="81"/>
        <v>2010</v>
      </c>
      <c r="D1538" s="20">
        <f t="shared" si="82"/>
        <v>22010</v>
      </c>
      <c r="E1538" s="20">
        <v>1746.12</v>
      </c>
      <c r="F1538" s="21">
        <f t="shared" si="83"/>
        <v>7.5479432016800057E-3</v>
      </c>
    </row>
    <row r="1539" spans="2:6" x14ac:dyDescent="0.35">
      <c r="B1539" s="19">
        <v>40217</v>
      </c>
      <c r="C1539" s="20">
        <f t="shared" ref="C1539:C1602" si="84">+YEAR(B1539)</f>
        <v>2010</v>
      </c>
      <c r="D1539" s="20">
        <f t="shared" ref="D1539:D1602" si="85">+MONTH(B1539)*10000+YEAR(B1539)</f>
        <v>22010</v>
      </c>
      <c r="E1539" s="20">
        <v>1734.88</v>
      </c>
      <c r="F1539" s="21">
        <f t="shared" si="83"/>
        <v>-6.457936836315634E-3</v>
      </c>
    </row>
    <row r="1540" spans="2:6" x14ac:dyDescent="0.35">
      <c r="B1540" s="19">
        <v>40218</v>
      </c>
      <c r="C1540" s="20">
        <f t="shared" si="84"/>
        <v>2010</v>
      </c>
      <c r="D1540" s="20">
        <f t="shared" si="85"/>
        <v>22010</v>
      </c>
      <c r="E1540" s="20">
        <v>1753.84</v>
      </c>
      <c r="F1540" s="21">
        <f t="shared" si="83"/>
        <v>1.0869422979037984E-2</v>
      </c>
    </row>
    <row r="1541" spans="2:6" x14ac:dyDescent="0.35">
      <c r="B1541" s="19">
        <v>40219</v>
      </c>
      <c r="C1541" s="20">
        <f t="shared" si="84"/>
        <v>2010</v>
      </c>
      <c r="D1541" s="20">
        <f t="shared" si="85"/>
        <v>22010</v>
      </c>
      <c r="E1541" s="20">
        <v>1749.76</v>
      </c>
      <c r="F1541" s="21">
        <f t="shared" ref="F1541:F1604" si="86">LN(E1541/E1540)</f>
        <v>-2.3290340474344182E-3</v>
      </c>
    </row>
    <row r="1542" spans="2:6" x14ac:dyDescent="0.35">
      <c r="B1542" s="19">
        <v>40220</v>
      </c>
      <c r="C1542" s="20">
        <f t="shared" si="84"/>
        <v>2010</v>
      </c>
      <c r="D1542" s="20">
        <f t="shared" si="85"/>
        <v>22010</v>
      </c>
      <c r="E1542" s="20">
        <v>1775.74</v>
      </c>
      <c r="F1542" s="21">
        <f t="shared" si="86"/>
        <v>1.4738601783245164E-2</v>
      </c>
    </row>
    <row r="1543" spans="2:6" x14ac:dyDescent="0.35">
      <c r="B1543" s="19">
        <v>40221</v>
      </c>
      <c r="C1543" s="20">
        <f t="shared" si="84"/>
        <v>2010</v>
      </c>
      <c r="D1543" s="20">
        <f t="shared" si="85"/>
        <v>22010</v>
      </c>
      <c r="E1543" s="20">
        <v>1779.11</v>
      </c>
      <c r="F1543" s="21">
        <f t="shared" si="86"/>
        <v>1.896001805727972E-3</v>
      </c>
    </row>
    <row r="1544" spans="2:6" x14ac:dyDescent="0.35">
      <c r="B1544" s="19">
        <v>40225</v>
      </c>
      <c r="C1544" s="20">
        <f t="shared" si="84"/>
        <v>2010</v>
      </c>
      <c r="D1544" s="20">
        <f t="shared" si="85"/>
        <v>22010</v>
      </c>
      <c r="E1544" s="20">
        <v>1802.06</v>
      </c>
      <c r="F1544" s="21">
        <f t="shared" si="86"/>
        <v>1.2817215706926862E-2</v>
      </c>
    </row>
    <row r="1545" spans="2:6" x14ac:dyDescent="0.35">
      <c r="B1545" s="19">
        <v>40226</v>
      </c>
      <c r="C1545" s="20">
        <f t="shared" si="84"/>
        <v>2010</v>
      </c>
      <c r="D1545" s="20">
        <f t="shared" si="85"/>
        <v>22010</v>
      </c>
      <c r="E1545" s="20">
        <v>1810.86</v>
      </c>
      <c r="F1545" s="21">
        <f t="shared" si="86"/>
        <v>4.8714155876680336E-3</v>
      </c>
    </row>
    <row r="1546" spans="2:6" x14ac:dyDescent="0.35">
      <c r="B1546" s="19">
        <v>40227</v>
      </c>
      <c r="C1546" s="20">
        <f t="shared" si="84"/>
        <v>2010</v>
      </c>
      <c r="D1546" s="20">
        <f t="shared" si="85"/>
        <v>22010</v>
      </c>
      <c r="E1546" s="20">
        <v>1823.39</v>
      </c>
      <c r="F1546" s="21">
        <f t="shared" si="86"/>
        <v>6.8955353365470137E-3</v>
      </c>
    </row>
    <row r="1547" spans="2:6" x14ac:dyDescent="0.35">
      <c r="B1547" s="19">
        <v>40228</v>
      </c>
      <c r="C1547" s="20">
        <f t="shared" si="84"/>
        <v>2010</v>
      </c>
      <c r="D1547" s="20">
        <f t="shared" si="85"/>
        <v>22010</v>
      </c>
      <c r="E1547" s="20">
        <v>1823.32</v>
      </c>
      <c r="F1547" s="21">
        <f t="shared" si="86"/>
        <v>-3.8390768670227861E-5</v>
      </c>
    </row>
    <row r="1548" spans="2:6" x14ac:dyDescent="0.35">
      <c r="B1548" s="19">
        <v>40231</v>
      </c>
      <c r="C1548" s="20">
        <f t="shared" si="84"/>
        <v>2010</v>
      </c>
      <c r="D1548" s="20">
        <f t="shared" si="85"/>
        <v>22010</v>
      </c>
      <c r="E1548" s="20">
        <v>1817.63</v>
      </c>
      <c r="F1548" s="21">
        <f t="shared" si="86"/>
        <v>-3.1255604346085443E-3</v>
      </c>
    </row>
    <row r="1549" spans="2:6" x14ac:dyDescent="0.35">
      <c r="B1549" s="19">
        <v>40232</v>
      </c>
      <c r="C1549" s="20">
        <f t="shared" si="84"/>
        <v>2010</v>
      </c>
      <c r="D1549" s="20">
        <f t="shared" si="85"/>
        <v>22010</v>
      </c>
      <c r="E1549" s="20">
        <v>1793.82</v>
      </c>
      <c r="F1549" s="21">
        <f t="shared" si="86"/>
        <v>-1.3186030535568296E-2</v>
      </c>
    </row>
    <row r="1550" spans="2:6" x14ac:dyDescent="0.35">
      <c r="B1550" s="19">
        <v>40233</v>
      </c>
      <c r="C1550" s="20">
        <f t="shared" si="84"/>
        <v>2010</v>
      </c>
      <c r="D1550" s="20">
        <f t="shared" si="85"/>
        <v>22010</v>
      </c>
      <c r="E1550" s="20">
        <v>1812.51</v>
      </c>
      <c r="F1550" s="21">
        <f t="shared" si="86"/>
        <v>1.0365200818245721E-2</v>
      </c>
    </row>
    <row r="1551" spans="2:6" x14ac:dyDescent="0.35">
      <c r="B1551" s="19">
        <v>40234</v>
      </c>
      <c r="C1551" s="20">
        <f t="shared" si="84"/>
        <v>2010</v>
      </c>
      <c r="D1551" s="20">
        <f t="shared" si="85"/>
        <v>22010</v>
      </c>
      <c r="E1551" s="20">
        <v>1812.91</v>
      </c>
      <c r="F1551" s="21">
        <f t="shared" si="86"/>
        <v>2.2066408946997559E-4</v>
      </c>
    </row>
    <row r="1552" spans="2:6" x14ac:dyDescent="0.35">
      <c r="B1552" s="19">
        <v>40235</v>
      </c>
      <c r="C1552" s="20">
        <f t="shared" si="84"/>
        <v>2010</v>
      </c>
      <c r="D1552" s="20">
        <f t="shared" si="85"/>
        <v>22010</v>
      </c>
      <c r="E1552" s="20">
        <v>1818.68</v>
      </c>
      <c r="F1552" s="21">
        <f t="shared" si="86"/>
        <v>3.1776741621539419E-3</v>
      </c>
    </row>
    <row r="1553" spans="2:6" x14ac:dyDescent="0.35">
      <c r="B1553" s="19">
        <v>40238</v>
      </c>
      <c r="C1553" s="20">
        <f t="shared" si="84"/>
        <v>2010</v>
      </c>
      <c r="D1553" s="20">
        <f t="shared" si="85"/>
        <v>32010</v>
      </c>
      <c r="E1553" s="20">
        <v>1846.4</v>
      </c>
      <c r="F1553" s="21">
        <f t="shared" si="86"/>
        <v>1.5126834107167378E-2</v>
      </c>
    </row>
    <row r="1554" spans="2:6" x14ac:dyDescent="0.35">
      <c r="B1554" s="19">
        <v>40239</v>
      </c>
      <c r="C1554" s="20">
        <f t="shared" si="84"/>
        <v>2010</v>
      </c>
      <c r="D1554" s="20">
        <f t="shared" si="85"/>
        <v>32010</v>
      </c>
      <c r="E1554" s="20">
        <v>1851.21</v>
      </c>
      <c r="F1554" s="21">
        <f t="shared" si="86"/>
        <v>2.6016820125106749E-3</v>
      </c>
    </row>
    <row r="1555" spans="2:6" x14ac:dyDescent="0.35">
      <c r="B1555" s="19">
        <v>40240</v>
      </c>
      <c r="C1555" s="20">
        <f t="shared" si="84"/>
        <v>2010</v>
      </c>
      <c r="D1555" s="20">
        <f t="shared" si="85"/>
        <v>32010</v>
      </c>
      <c r="E1555" s="20">
        <v>1851.57</v>
      </c>
      <c r="F1555" s="21">
        <f t="shared" si="86"/>
        <v>1.9444849606747134E-4</v>
      </c>
    </row>
    <row r="1556" spans="2:6" x14ac:dyDescent="0.35">
      <c r="B1556" s="19">
        <v>40241</v>
      </c>
      <c r="C1556" s="20">
        <f t="shared" si="84"/>
        <v>2010</v>
      </c>
      <c r="D1556" s="20">
        <f t="shared" si="85"/>
        <v>32010</v>
      </c>
      <c r="E1556" s="20">
        <v>1859.72</v>
      </c>
      <c r="F1556" s="21">
        <f t="shared" si="86"/>
        <v>4.3920109185527417E-3</v>
      </c>
    </row>
    <row r="1557" spans="2:6" x14ac:dyDescent="0.35">
      <c r="B1557" s="19">
        <v>40242</v>
      </c>
      <c r="C1557" s="20">
        <f t="shared" si="84"/>
        <v>2010</v>
      </c>
      <c r="D1557" s="20">
        <f t="shared" si="85"/>
        <v>32010</v>
      </c>
      <c r="E1557" s="20">
        <v>1888.56</v>
      </c>
      <c r="F1557" s="21">
        <f t="shared" si="86"/>
        <v>1.5388695153926237E-2</v>
      </c>
    </row>
    <row r="1558" spans="2:6" x14ac:dyDescent="0.35">
      <c r="B1558" s="19">
        <v>40245</v>
      </c>
      <c r="C1558" s="20">
        <f t="shared" si="84"/>
        <v>2010</v>
      </c>
      <c r="D1558" s="20">
        <f t="shared" si="85"/>
        <v>32010</v>
      </c>
      <c r="E1558" s="20">
        <v>1890.89</v>
      </c>
      <c r="F1558" s="21">
        <f t="shared" si="86"/>
        <v>1.2329837913886369E-3</v>
      </c>
    </row>
    <row r="1559" spans="2:6" x14ac:dyDescent="0.35">
      <c r="B1559" s="19">
        <v>40246</v>
      </c>
      <c r="C1559" s="20">
        <f t="shared" si="84"/>
        <v>2010</v>
      </c>
      <c r="D1559" s="20">
        <f t="shared" si="85"/>
        <v>32010</v>
      </c>
      <c r="E1559" s="20">
        <v>1901.38</v>
      </c>
      <c r="F1559" s="21">
        <f t="shared" si="86"/>
        <v>5.5323206181156701E-3</v>
      </c>
    </row>
    <row r="1560" spans="2:6" x14ac:dyDescent="0.35">
      <c r="B1560" s="19">
        <v>40247</v>
      </c>
      <c r="C1560" s="20">
        <f t="shared" si="84"/>
        <v>2010</v>
      </c>
      <c r="D1560" s="20">
        <f t="shared" si="85"/>
        <v>32010</v>
      </c>
      <c r="E1560" s="20">
        <v>1917.35</v>
      </c>
      <c r="F1560" s="21">
        <f t="shared" si="86"/>
        <v>8.3640860193011143E-3</v>
      </c>
    </row>
    <row r="1561" spans="2:6" x14ac:dyDescent="0.35">
      <c r="B1561" s="19">
        <v>40248</v>
      </c>
      <c r="C1561" s="20">
        <f t="shared" si="84"/>
        <v>2010</v>
      </c>
      <c r="D1561" s="20">
        <f t="shared" si="85"/>
        <v>32010</v>
      </c>
      <c r="E1561" s="20">
        <v>1923.81</v>
      </c>
      <c r="F1561" s="21">
        <f t="shared" si="86"/>
        <v>3.3635704268971658E-3</v>
      </c>
    </row>
    <row r="1562" spans="2:6" x14ac:dyDescent="0.35">
      <c r="B1562" s="19">
        <v>40249</v>
      </c>
      <c r="C1562" s="20">
        <f t="shared" si="84"/>
        <v>2010</v>
      </c>
      <c r="D1562" s="20">
        <f t="shared" si="85"/>
        <v>32010</v>
      </c>
      <c r="E1562" s="20">
        <v>1924.43</v>
      </c>
      <c r="F1562" s="21">
        <f t="shared" si="86"/>
        <v>3.2222522782595671E-4</v>
      </c>
    </row>
    <row r="1563" spans="2:6" x14ac:dyDescent="0.35">
      <c r="B1563" s="19">
        <v>40252</v>
      </c>
      <c r="C1563" s="20">
        <f t="shared" si="84"/>
        <v>2010</v>
      </c>
      <c r="D1563" s="20">
        <f t="shared" si="85"/>
        <v>32010</v>
      </c>
      <c r="E1563" s="20">
        <v>1920.09</v>
      </c>
      <c r="F1563" s="21">
        <f t="shared" si="86"/>
        <v>-2.257760055137603E-3</v>
      </c>
    </row>
    <row r="1564" spans="2:6" x14ac:dyDescent="0.35">
      <c r="B1564" s="19">
        <v>40253</v>
      </c>
      <c r="C1564" s="20">
        <f t="shared" si="84"/>
        <v>2010</v>
      </c>
      <c r="D1564" s="20">
        <f t="shared" si="85"/>
        <v>32010</v>
      </c>
      <c r="E1564" s="20">
        <v>1932.24</v>
      </c>
      <c r="F1564" s="21">
        <f t="shared" si="86"/>
        <v>6.3078917366062772E-3</v>
      </c>
    </row>
    <row r="1565" spans="2:6" x14ac:dyDescent="0.35">
      <c r="B1565" s="19">
        <v>40254</v>
      </c>
      <c r="C1565" s="20">
        <f t="shared" si="84"/>
        <v>2010</v>
      </c>
      <c r="D1565" s="20">
        <f t="shared" si="85"/>
        <v>32010</v>
      </c>
      <c r="E1565" s="20">
        <v>1936.22</v>
      </c>
      <c r="F1565" s="21">
        <f t="shared" si="86"/>
        <v>2.0576670842012796E-3</v>
      </c>
    </row>
    <row r="1566" spans="2:6" x14ac:dyDescent="0.35">
      <c r="B1566" s="19">
        <v>40255</v>
      </c>
      <c r="C1566" s="20">
        <f t="shared" si="84"/>
        <v>2010</v>
      </c>
      <c r="D1566" s="20">
        <f t="shared" si="85"/>
        <v>32010</v>
      </c>
      <c r="E1566" s="20">
        <v>1943.94</v>
      </c>
      <c r="F1566" s="21">
        <f t="shared" si="86"/>
        <v>3.9792226025082344E-3</v>
      </c>
    </row>
    <row r="1567" spans="2:6" x14ac:dyDescent="0.35">
      <c r="B1567" s="19">
        <v>40256</v>
      </c>
      <c r="C1567" s="20">
        <f t="shared" si="84"/>
        <v>2010</v>
      </c>
      <c r="D1567" s="20">
        <f t="shared" si="85"/>
        <v>32010</v>
      </c>
      <c r="E1567" s="20">
        <v>1932.43</v>
      </c>
      <c r="F1567" s="21">
        <f t="shared" si="86"/>
        <v>-5.9385630507207514E-3</v>
      </c>
    </row>
    <row r="1568" spans="2:6" x14ac:dyDescent="0.35">
      <c r="B1568" s="19">
        <v>40259</v>
      </c>
      <c r="C1568" s="20">
        <f t="shared" si="84"/>
        <v>2010</v>
      </c>
      <c r="D1568" s="20">
        <f t="shared" si="85"/>
        <v>32010</v>
      </c>
      <c r="E1568" s="20">
        <v>1949.59</v>
      </c>
      <c r="F1568" s="21">
        <f t="shared" si="86"/>
        <v>8.8408157447345415E-3</v>
      </c>
    </row>
    <row r="1569" spans="2:6" x14ac:dyDescent="0.35">
      <c r="B1569" s="19">
        <v>40260</v>
      </c>
      <c r="C1569" s="20">
        <f t="shared" si="84"/>
        <v>2010</v>
      </c>
      <c r="D1569" s="20">
        <f t="shared" si="85"/>
        <v>32010</v>
      </c>
      <c r="E1569" s="20">
        <v>1963.2</v>
      </c>
      <c r="F1569" s="21">
        <f t="shared" si="86"/>
        <v>6.9567009160889067E-3</v>
      </c>
    </row>
    <row r="1570" spans="2:6" x14ac:dyDescent="0.35">
      <c r="B1570" s="19">
        <v>40261</v>
      </c>
      <c r="C1570" s="20">
        <f t="shared" si="84"/>
        <v>2010</v>
      </c>
      <c r="D1570" s="20">
        <f t="shared" si="85"/>
        <v>32010</v>
      </c>
      <c r="E1570" s="20">
        <v>1951.84</v>
      </c>
      <c r="F1570" s="21">
        <f t="shared" si="86"/>
        <v>-5.8032775562196189E-3</v>
      </c>
    </row>
    <row r="1571" spans="2:6" x14ac:dyDescent="0.35">
      <c r="B1571" s="19">
        <v>40262</v>
      </c>
      <c r="C1571" s="20">
        <f t="shared" si="84"/>
        <v>2010</v>
      </c>
      <c r="D1571" s="20">
        <f t="shared" si="85"/>
        <v>32010</v>
      </c>
      <c r="E1571" s="20">
        <v>1949.15</v>
      </c>
      <c r="F1571" s="21">
        <f t="shared" si="86"/>
        <v>-1.3791373094364902E-3</v>
      </c>
    </row>
    <row r="1572" spans="2:6" x14ac:dyDescent="0.35">
      <c r="B1572" s="19">
        <v>40263</v>
      </c>
      <c r="C1572" s="20">
        <f t="shared" si="84"/>
        <v>2010</v>
      </c>
      <c r="D1572" s="20">
        <f t="shared" si="85"/>
        <v>32010</v>
      </c>
      <c r="E1572" s="20">
        <v>1952.63</v>
      </c>
      <c r="F1572" s="21">
        <f t="shared" si="86"/>
        <v>1.7838017124313797E-3</v>
      </c>
    </row>
    <row r="1573" spans="2:6" x14ac:dyDescent="0.35">
      <c r="B1573" s="19">
        <v>40266</v>
      </c>
      <c r="C1573" s="20">
        <f t="shared" si="84"/>
        <v>2010</v>
      </c>
      <c r="D1573" s="20">
        <f t="shared" si="85"/>
        <v>32010</v>
      </c>
      <c r="E1573" s="20">
        <v>1961.22</v>
      </c>
      <c r="F1573" s="21">
        <f t="shared" si="86"/>
        <v>4.389546759716683E-3</v>
      </c>
    </row>
    <row r="1574" spans="2:6" x14ac:dyDescent="0.35">
      <c r="B1574" s="19">
        <v>40267</v>
      </c>
      <c r="C1574" s="20">
        <f t="shared" si="84"/>
        <v>2010</v>
      </c>
      <c r="D1574" s="20">
        <f t="shared" si="85"/>
        <v>32010</v>
      </c>
      <c r="E1574" s="20">
        <v>1967.96</v>
      </c>
      <c r="F1574" s="21">
        <f t="shared" si="86"/>
        <v>3.4307446392480459E-3</v>
      </c>
    </row>
    <row r="1575" spans="2:6" x14ac:dyDescent="0.35">
      <c r="B1575" s="19">
        <v>40268</v>
      </c>
      <c r="C1575" s="20">
        <f t="shared" si="84"/>
        <v>2010</v>
      </c>
      <c r="D1575" s="20">
        <f t="shared" si="85"/>
        <v>32010</v>
      </c>
      <c r="E1575" s="20">
        <v>1958.34</v>
      </c>
      <c r="F1575" s="21">
        <f t="shared" si="86"/>
        <v>-4.9002976086123286E-3</v>
      </c>
    </row>
    <row r="1576" spans="2:6" x14ac:dyDescent="0.35">
      <c r="B1576" s="19">
        <v>40269</v>
      </c>
      <c r="C1576" s="20">
        <f t="shared" si="84"/>
        <v>2010</v>
      </c>
      <c r="D1576" s="20">
        <f t="shared" si="85"/>
        <v>42010</v>
      </c>
      <c r="E1576" s="20">
        <v>1959.56</v>
      </c>
      <c r="F1576" s="21">
        <f t="shared" si="86"/>
        <v>6.2278263326390952E-4</v>
      </c>
    </row>
    <row r="1577" spans="2:6" x14ac:dyDescent="0.35">
      <c r="B1577" s="19">
        <v>40273</v>
      </c>
      <c r="C1577" s="20">
        <f t="shared" si="84"/>
        <v>2010</v>
      </c>
      <c r="D1577" s="20">
        <f t="shared" si="85"/>
        <v>42010</v>
      </c>
      <c r="E1577" s="20">
        <v>1977.83</v>
      </c>
      <c r="F1577" s="21">
        <f t="shared" si="86"/>
        <v>9.2803258627081435E-3</v>
      </c>
    </row>
    <row r="1578" spans="2:6" x14ac:dyDescent="0.35">
      <c r="B1578" s="19">
        <v>40274</v>
      </c>
      <c r="C1578" s="20">
        <f t="shared" si="84"/>
        <v>2010</v>
      </c>
      <c r="D1578" s="20">
        <f t="shared" si="85"/>
        <v>42010</v>
      </c>
      <c r="E1578" s="20">
        <v>1981.95</v>
      </c>
      <c r="F1578" s="21">
        <f t="shared" si="86"/>
        <v>2.080924438588894E-3</v>
      </c>
    </row>
    <row r="1579" spans="2:6" x14ac:dyDescent="0.35">
      <c r="B1579" s="19">
        <v>40275</v>
      </c>
      <c r="C1579" s="20">
        <f t="shared" si="84"/>
        <v>2010</v>
      </c>
      <c r="D1579" s="20">
        <f t="shared" si="85"/>
        <v>42010</v>
      </c>
      <c r="E1579" s="20">
        <v>1977.3</v>
      </c>
      <c r="F1579" s="21">
        <f t="shared" si="86"/>
        <v>-2.3489308015517312E-3</v>
      </c>
    </row>
    <row r="1580" spans="2:6" x14ac:dyDescent="0.35">
      <c r="B1580" s="19">
        <v>40276</v>
      </c>
      <c r="C1580" s="20">
        <f t="shared" si="84"/>
        <v>2010</v>
      </c>
      <c r="D1580" s="20">
        <f t="shared" si="85"/>
        <v>42010</v>
      </c>
      <c r="E1580" s="20">
        <v>1980.73</v>
      </c>
      <c r="F1580" s="21">
        <f t="shared" si="86"/>
        <v>1.733185882180819E-3</v>
      </c>
    </row>
    <row r="1581" spans="2:6" x14ac:dyDescent="0.35">
      <c r="B1581" s="19">
        <v>40277</v>
      </c>
      <c r="C1581" s="20">
        <f t="shared" si="84"/>
        <v>2010</v>
      </c>
      <c r="D1581" s="20">
        <f t="shared" si="85"/>
        <v>42010</v>
      </c>
      <c r="E1581" s="20">
        <v>1994.43</v>
      </c>
      <c r="F1581" s="21">
        <f t="shared" si="86"/>
        <v>6.892831605182068E-3</v>
      </c>
    </row>
    <row r="1582" spans="2:6" x14ac:dyDescent="0.35">
      <c r="B1582" s="19">
        <v>40280</v>
      </c>
      <c r="C1582" s="20">
        <f t="shared" si="84"/>
        <v>2010</v>
      </c>
      <c r="D1582" s="20">
        <f t="shared" si="85"/>
        <v>42010</v>
      </c>
      <c r="E1582" s="20">
        <v>1995.65</v>
      </c>
      <c r="F1582" s="21">
        <f t="shared" si="86"/>
        <v>6.1151658012805127E-4</v>
      </c>
    </row>
    <row r="1583" spans="2:6" x14ac:dyDescent="0.35">
      <c r="B1583" s="19">
        <v>40281</v>
      </c>
      <c r="C1583" s="20">
        <f t="shared" si="84"/>
        <v>2010</v>
      </c>
      <c r="D1583" s="20">
        <f t="shared" si="85"/>
        <v>42010</v>
      </c>
      <c r="E1583" s="20">
        <v>2003.81</v>
      </c>
      <c r="F1583" s="21">
        <f t="shared" si="86"/>
        <v>4.0805565364509218E-3</v>
      </c>
    </row>
    <row r="1584" spans="2:6" x14ac:dyDescent="0.35">
      <c r="B1584" s="19">
        <v>40282</v>
      </c>
      <c r="C1584" s="20">
        <f t="shared" si="84"/>
        <v>2010</v>
      </c>
      <c r="D1584" s="20">
        <f t="shared" si="85"/>
        <v>42010</v>
      </c>
      <c r="E1584" s="20">
        <v>2028.82</v>
      </c>
      <c r="F1584" s="21">
        <f t="shared" si="86"/>
        <v>1.2403974907754941E-2</v>
      </c>
    </row>
    <row r="1585" spans="2:6" x14ac:dyDescent="0.35">
      <c r="B1585" s="19">
        <v>40283</v>
      </c>
      <c r="C1585" s="20">
        <f t="shared" si="84"/>
        <v>2010</v>
      </c>
      <c r="D1585" s="20">
        <f t="shared" si="85"/>
        <v>42010</v>
      </c>
      <c r="E1585" s="20">
        <v>2038.64</v>
      </c>
      <c r="F1585" s="21">
        <f t="shared" si="86"/>
        <v>4.8285756120778831E-3</v>
      </c>
    </row>
    <row r="1586" spans="2:6" x14ac:dyDescent="0.35">
      <c r="B1586" s="19">
        <v>40284</v>
      </c>
      <c r="C1586" s="20">
        <f t="shared" si="84"/>
        <v>2010</v>
      </c>
      <c r="D1586" s="20">
        <f t="shared" si="85"/>
        <v>42010</v>
      </c>
      <c r="E1586" s="20">
        <v>2012.84</v>
      </c>
      <c r="F1586" s="21">
        <f t="shared" si="86"/>
        <v>-1.2736258727908331E-2</v>
      </c>
    </row>
    <row r="1587" spans="2:6" x14ac:dyDescent="0.35">
      <c r="B1587" s="19">
        <v>40287</v>
      </c>
      <c r="C1587" s="20">
        <f t="shared" si="84"/>
        <v>2010</v>
      </c>
      <c r="D1587" s="20">
        <f t="shared" si="85"/>
        <v>42010</v>
      </c>
      <c r="E1587" s="20">
        <v>2013.53</v>
      </c>
      <c r="F1587" s="21">
        <f t="shared" si="86"/>
        <v>3.4274048671865682E-4</v>
      </c>
    </row>
    <row r="1588" spans="2:6" x14ac:dyDescent="0.35">
      <c r="B1588" s="19">
        <v>40288</v>
      </c>
      <c r="C1588" s="20">
        <f t="shared" si="84"/>
        <v>2010</v>
      </c>
      <c r="D1588" s="20">
        <f t="shared" si="85"/>
        <v>42010</v>
      </c>
      <c r="E1588" s="20">
        <v>2023.6</v>
      </c>
      <c r="F1588" s="21">
        <f t="shared" si="86"/>
        <v>4.988702808412326E-3</v>
      </c>
    </row>
    <row r="1589" spans="2:6" x14ac:dyDescent="0.35">
      <c r="B1589" s="19">
        <v>40289</v>
      </c>
      <c r="C1589" s="20">
        <f t="shared" si="84"/>
        <v>2010</v>
      </c>
      <c r="D1589" s="20">
        <f t="shared" si="85"/>
        <v>42010</v>
      </c>
      <c r="E1589" s="20">
        <v>2034.53</v>
      </c>
      <c r="F1589" s="21">
        <f t="shared" si="86"/>
        <v>5.3867305529966183E-3</v>
      </c>
    </row>
    <row r="1590" spans="2:6" x14ac:dyDescent="0.35">
      <c r="B1590" s="19">
        <v>40290</v>
      </c>
      <c r="C1590" s="20">
        <f t="shared" si="84"/>
        <v>2010</v>
      </c>
      <c r="D1590" s="20">
        <f t="shared" si="85"/>
        <v>42010</v>
      </c>
      <c r="E1590" s="20">
        <v>2045.16</v>
      </c>
      <c r="F1590" s="21">
        <f t="shared" si="86"/>
        <v>5.2111920543680534E-3</v>
      </c>
    </row>
    <row r="1591" spans="2:6" x14ac:dyDescent="0.35">
      <c r="B1591" s="19">
        <v>40291</v>
      </c>
      <c r="C1591" s="20">
        <f t="shared" si="84"/>
        <v>2010</v>
      </c>
      <c r="D1591" s="20">
        <f t="shared" si="85"/>
        <v>42010</v>
      </c>
      <c r="E1591" s="20">
        <v>2055.33</v>
      </c>
      <c r="F1591" s="21">
        <f t="shared" si="86"/>
        <v>4.9603929545742383E-3</v>
      </c>
    </row>
    <row r="1592" spans="2:6" x14ac:dyDescent="0.35">
      <c r="B1592" s="19">
        <v>40294</v>
      </c>
      <c r="C1592" s="20">
        <f t="shared" si="84"/>
        <v>2010</v>
      </c>
      <c r="D1592" s="20">
        <f t="shared" si="85"/>
        <v>42010</v>
      </c>
      <c r="E1592" s="20">
        <v>2049.09</v>
      </c>
      <c r="F1592" s="21">
        <f t="shared" si="86"/>
        <v>-3.0406268401445826E-3</v>
      </c>
    </row>
    <row r="1593" spans="2:6" x14ac:dyDescent="0.35">
      <c r="B1593" s="19">
        <v>40295</v>
      </c>
      <c r="C1593" s="20">
        <f t="shared" si="84"/>
        <v>2010</v>
      </c>
      <c r="D1593" s="20">
        <f t="shared" si="85"/>
        <v>42010</v>
      </c>
      <c r="E1593" s="20">
        <v>2006.25</v>
      </c>
      <c r="F1593" s="21">
        <f t="shared" si="86"/>
        <v>-2.1128484261249202E-2</v>
      </c>
    </row>
    <row r="1594" spans="2:6" x14ac:dyDescent="0.35">
      <c r="B1594" s="19">
        <v>40296</v>
      </c>
      <c r="C1594" s="20">
        <f t="shared" si="84"/>
        <v>2010</v>
      </c>
      <c r="D1594" s="20">
        <f t="shared" si="85"/>
        <v>42010</v>
      </c>
      <c r="E1594" s="20">
        <v>2007.59</v>
      </c>
      <c r="F1594" s="21">
        <f t="shared" si="86"/>
        <v>6.676898181203852E-4</v>
      </c>
    </row>
    <row r="1595" spans="2:6" x14ac:dyDescent="0.35">
      <c r="B1595" s="19">
        <v>40297</v>
      </c>
      <c r="C1595" s="20">
        <f t="shared" si="84"/>
        <v>2010</v>
      </c>
      <c r="D1595" s="20">
        <f t="shared" si="85"/>
        <v>42010</v>
      </c>
      <c r="E1595" s="20">
        <v>2042.89</v>
      </c>
      <c r="F1595" s="21">
        <f t="shared" si="86"/>
        <v>1.7430474282978125E-2</v>
      </c>
    </row>
    <row r="1596" spans="2:6" x14ac:dyDescent="0.35">
      <c r="B1596" s="19">
        <v>40298</v>
      </c>
      <c r="C1596" s="20">
        <f t="shared" si="84"/>
        <v>2010</v>
      </c>
      <c r="D1596" s="20">
        <f t="shared" si="85"/>
        <v>42010</v>
      </c>
      <c r="E1596" s="20">
        <v>2000.63</v>
      </c>
      <c r="F1596" s="21">
        <f t="shared" si="86"/>
        <v>-2.0903341039425889E-2</v>
      </c>
    </row>
    <row r="1597" spans="2:6" x14ac:dyDescent="0.35">
      <c r="B1597" s="19">
        <v>40301</v>
      </c>
      <c r="C1597" s="20">
        <f t="shared" si="84"/>
        <v>2010</v>
      </c>
      <c r="D1597" s="20">
        <f t="shared" si="85"/>
        <v>52010</v>
      </c>
      <c r="E1597" s="20">
        <v>2031.6</v>
      </c>
      <c r="F1597" s="21">
        <f t="shared" si="86"/>
        <v>1.536152898709129E-2</v>
      </c>
    </row>
    <row r="1598" spans="2:6" x14ac:dyDescent="0.35">
      <c r="B1598" s="19">
        <v>40302</v>
      </c>
      <c r="C1598" s="20">
        <f t="shared" si="84"/>
        <v>2010</v>
      </c>
      <c r="D1598" s="20">
        <f t="shared" si="85"/>
        <v>52010</v>
      </c>
      <c r="E1598" s="20">
        <v>1968.97</v>
      </c>
      <c r="F1598" s="21">
        <f t="shared" si="86"/>
        <v>-3.1313096564523392E-2</v>
      </c>
    </row>
    <row r="1599" spans="2:6" x14ac:dyDescent="0.35">
      <c r="B1599" s="19">
        <v>40303</v>
      </c>
      <c r="C1599" s="20">
        <f t="shared" si="84"/>
        <v>2010</v>
      </c>
      <c r="D1599" s="20">
        <f t="shared" si="85"/>
        <v>52010</v>
      </c>
      <c r="E1599" s="20">
        <v>1958.26</v>
      </c>
      <c r="F1599" s="21">
        <f t="shared" si="86"/>
        <v>-5.4542395279763697E-3</v>
      </c>
    </row>
    <row r="1600" spans="2:6" x14ac:dyDescent="0.35">
      <c r="B1600" s="19">
        <v>40304</v>
      </c>
      <c r="C1600" s="20">
        <f t="shared" si="84"/>
        <v>2010</v>
      </c>
      <c r="D1600" s="20">
        <f t="shared" si="85"/>
        <v>52010</v>
      </c>
      <c r="E1600" s="20">
        <v>1893.75</v>
      </c>
      <c r="F1600" s="21">
        <f t="shared" si="86"/>
        <v>-3.349733357691085E-2</v>
      </c>
    </row>
    <row r="1601" spans="2:6" x14ac:dyDescent="0.35">
      <c r="B1601" s="19">
        <v>40305</v>
      </c>
      <c r="C1601" s="20">
        <f t="shared" si="84"/>
        <v>2010</v>
      </c>
      <c r="D1601" s="20">
        <f t="shared" si="85"/>
        <v>52010</v>
      </c>
      <c r="E1601" s="20">
        <v>1849.44</v>
      </c>
      <c r="F1601" s="21">
        <f t="shared" si="86"/>
        <v>-2.3676099711722125E-2</v>
      </c>
    </row>
    <row r="1602" spans="2:6" x14ac:dyDescent="0.35">
      <c r="B1602" s="19">
        <v>40308</v>
      </c>
      <c r="C1602" s="20">
        <f t="shared" si="84"/>
        <v>2010</v>
      </c>
      <c r="D1602" s="20">
        <f t="shared" si="85"/>
        <v>52010</v>
      </c>
      <c r="E1602" s="20">
        <v>1942.61</v>
      </c>
      <c r="F1602" s="21">
        <f t="shared" si="86"/>
        <v>4.9149539149165491E-2</v>
      </c>
    </row>
    <row r="1603" spans="2:6" x14ac:dyDescent="0.35">
      <c r="B1603" s="19">
        <v>40309</v>
      </c>
      <c r="C1603" s="20">
        <f t="shared" ref="C1603:C1666" si="87">+YEAR(B1603)</f>
        <v>2010</v>
      </c>
      <c r="D1603" s="20">
        <f t="shared" ref="D1603:D1666" si="88">+MONTH(B1603)*10000+YEAR(B1603)</f>
        <v>52010</v>
      </c>
      <c r="E1603" s="20">
        <v>1940.48</v>
      </c>
      <c r="F1603" s="21">
        <f t="shared" si="86"/>
        <v>-1.0970645612799169E-3</v>
      </c>
    </row>
    <row r="1604" spans="2:6" x14ac:dyDescent="0.35">
      <c r="B1604" s="19">
        <v>40310</v>
      </c>
      <c r="C1604" s="20">
        <f t="shared" si="87"/>
        <v>2010</v>
      </c>
      <c r="D1604" s="20">
        <f t="shared" si="88"/>
        <v>52010</v>
      </c>
      <c r="E1604" s="20">
        <v>1975.58</v>
      </c>
      <c r="F1604" s="21">
        <f t="shared" si="86"/>
        <v>1.7926660974601209E-2</v>
      </c>
    </row>
    <row r="1605" spans="2:6" x14ac:dyDescent="0.35">
      <c r="B1605" s="19">
        <v>40311</v>
      </c>
      <c r="C1605" s="20">
        <f t="shared" si="87"/>
        <v>2010</v>
      </c>
      <c r="D1605" s="20">
        <f t="shared" si="88"/>
        <v>52010</v>
      </c>
      <c r="E1605" s="20">
        <v>1945.52</v>
      </c>
      <c r="F1605" s="21">
        <f t="shared" ref="F1605:F1668" si="89">LN(E1605/E1604)</f>
        <v>-1.5332732603034171E-2</v>
      </c>
    </row>
    <row r="1606" spans="2:6" x14ac:dyDescent="0.35">
      <c r="B1606" s="19">
        <v>40312</v>
      </c>
      <c r="C1606" s="20">
        <f t="shared" si="87"/>
        <v>2010</v>
      </c>
      <c r="D1606" s="20">
        <f t="shared" si="88"/>
        <v>52010</v>
      </c>
      <c r="E1606" s="20">
        <v>1907.1</v>
      </c>
      <c r="F1606" s="21">
        <f t="shared" si="89"/>
        <v>-1.9945529894937093E-2</v>
      </c>
    </row>
    <row r="1607" spans="2:6" x14ac:dyDescent="0.35">
      <c r="B1607" s="19">
        <v>40315</v>
      </c>
      <c r="C1607" s="20">
        <f t="shared" si="87"/>
        <v>2010</v>
      </c>
      <c r="D1607" s="20">
        <f t="shared" si="88"/>
        <v>52010</v>
      </c>
      <c r="E1607" s="20">
        <v>1915.45</v>
      </c>
      <c r="F1607" s="21">
        <f t="shared" si="89"/>
        <v>4.3688183443357422E-3</v>
      </c>
    </row>
    <row r="1608" spans="2:6" x14ac:dyDescent="0.35">
      <c r="B1608" s="19">
        <v>40316</v>
      </c>
      <c r="C1608" s="20">
        <f t="shared" si="87"/>
        <v>2010</v>
      </c>
      <c r="D1608" s="20">
        <f t="shared" si="88"/>
        <v>52010</v>
      </c>
      <c r="E1608" s="20">
        <v>1887.06</v>
      </c>
      <c r="F1608" s="21">
        <f t="shared" si="89"/>
        <v>-1.493251958937148E-2</v>
      </c>
    </row>
    <row r="1609" spans="2:6" x14ac:dyDescent="0.35">
      <c r="B1609" s="19">
        <v>40317</v>
      </c>
      <c r="C1609" s="20">
        <f t="shared" si="87"/>
        <v>2010</v>
      </c>
      <c r="D1609" s="20">
        <f t="shared" si="88"/>
        <v>52010</v>
      </c>
      <c r="E1609" s="20">
        <v>1873.42</v>
      </c>
      <c r="F1609" s="21">
        <f t="shared" si="89"/>
        <v>-7.254424870729562E-3</v>
      </c>
    </row>
    <row r="1610" spans="2:6" x14ac:dyDescent="0.35">
      <c r="B1610" s="19">
        <v>40318</v>
      </c>
      <c r="C1610" s="20">
        <f t="shared" si="87"/>
        <v>2010</v>
      </c>
      <c r="D1610" s="20">
        <f t="shared" si="88"/>
        <v>52010</v>
      </c>
      <c r="E1610" s="20">
        <v>1800.12</v>
      </c>
      <c r="F1610" s="21">
        <f t="shared" si="89"/>
        <v>-3.99123081659081E-2</v>
      </c>
    </row>
    <row r="1611" spans="2:6" x14ac:dyDescent="0.35">
      <c r="B1611" s="19">
        <v>40319</v>
      </c>
      <c r="C1611" s="20">
        <f t="shared" si="87"/>
        <v>2010</v>
      </c>
      <c r="D1611" s="20">
        <f t="shared" si="88"/>
        <v>52010</v>
      </c>
      <c r="E1611" s="20">
        <v>1822.77</v>
      </c>
      <c r="F1611" s="21">
        <f t="shared" si="89"/>
        <v>1.2503992729309027E-2</v>
      </c>
    </row>
    <row r="1612" spans="2:6" x14ac:dyDescent="0.35">
      <c r="B1612" s="19">
        <v>40322</v>
      </c>
      <c r="C1612" s="20">
        <f t="shared" si="87"/>
        <v>2010</v>
      </c>
      <c r="D1612" s="20">
        <f t="shared" si="88"/>
        <v>52010</v>
      </c>
      <c r="E1612" s="20">
        <v>1815.28</v>
      </c>
      <c r="F1612" s="21">
        <f t="shared" si="89"/>
        <v>-4.1175962850937137E-3</v>
      </c>
    </row>
    <row r="1613" spans="2:6" x14ac:dyDescent="0.35">
      <c r="B1613" s="19">
        <v>40323</v>
      </c>
      <c r="C1613" s="20">
        <f t="shared" si="87"/>
        <v>2010</v>
      </c>
      <c r="D1613" s="20">
        <f t="shared" si="88"/>
        <v>52010</v>
      </c>
      <c r="E1613" s="20">
        <v>1815.68</v>
      </c>
      <c r="F1613" s="21">
        <f t="shared" si="89"/>
        <v>2.2032740741738551E-4</v>
      </c>
    </row>
    <row r="1614" spans="2:6" x14ac:dyDescent="0.35">
      <c r="B1614" s="19">
        <v>40324</v>
      </c>
      <c r="C1614" s="20">
        <f t="shared" si="87"/>
        <v>2010</v>
      </c>
      <c r="D1614" s="20">
        <f t="shared" si="88"/>
        <v>52010</v>
      </c>
      <c r="E1614" s="20">
        <v>1796.47</v>
      </c>
      <c r="F1614" s="21">
        <f t="shared" si="89"/>
        <v>-1.0636424903501878E-2</v>
      </c>
    </row>
    <row r="1615" spans="2:6" x14ac:dyDescent="0.35">
      <c r="B1615" s="19">
        <v>40325</v>
      </c>
      <c r="C1615" s="20">
        <f t="shared" si="87"/>
        <v>2010</v>
      </c>
      <c r="D1615" s="20">
        <f t="shared" si="88"/>
        <v>52010</v>
      </c>
      <c r="E1615" s="20">
        <v>1862.71</v>
      </c>
      <c r="F1615" s="21">
        <f t="shared" si="89"/>
        <v>3.6208788298644164E-2</v>
      </c>
    </row>
    <row r="1616" spans="2:6" x14ac:dyDescent="0.35">
      <c r="B1616" s="19">
        <v>40326</v>
      </c>
      <c r="C1616" s="20">
        <f t="shared" si="87"/>
        <v>2010</v>
      </c>
      <c r="D1616" s="20">
        <f t="shared" si="88"/>
        <v>52010</v>
      </c>
      <c r="E1616" s="20">
        <v>1852.39</v>
      </c>
      <c r="F1616" s="21">
        <f t="shared" si="89"/>
        <v>-5.5557193856217322E-3</v>
      </c>
    </row>
    <row r="1617" spans="2:6" x14ac:dyDescent="0.35">
      <c r="B1617" s="19">
        <v>40330</v>
      </c>
      <c r="C1617" s="20">
        <f t="shared" si="87"/>
        <v>2010</v>
      </c>
      <c r="D1617" s="20">
        <f t="shared" si="88"/>
        <v>62010</v>
      </c>
      <c r="E1617" s="20">
        <v>1835.04</v>
      </c>
      <c r="F1617" s="21">
        <f t="shared" si="89"/>
        <v>-9.4104175737402228E-3</v>
      </c>
    </row>
    <row r="1618" spans="2:6" x14ac:dyDescent="0.35">
      <c r="B1618" s="19">
        <v>40331</v>
      </c>
      <c r="C1618" s="20">
        <f t="shared" si="87"/>
        <v>2010</v>
      </c>
      <c r="D1618" s="20">
        <f t="shared" si="88"/>
        <v>62010</v>
      </c>
      <c r="E1618" s="20">
        <v>1879.59</v>
      </c>
      <c r="F1618" s="21">
        <f t="shared" si="89"/>
        <v>2.3987388317384731E-2</v>
      </c>
    </row>
    <row r="1619" spans="2:6" x14ac:dyDescent="0.35">
      <c r="B1619" s="19">
        <v>40332</v>
      </c>
      <c r="C1619" s="20">
        <f t="shared" si="87"/>
        <v>2010</v>
      </c>
      <c r="D1619" s="20">
        <f t="shared" si="88"/>
        <v>62010</v>
      </c>
      <c r="E1619" s="20">
        <v>1895.66</v>
      </c>
      <c r="F1619" s="21">
        <f t="shared" si="89"/>
        <v>8.5133949062239159E-3</v>
      </c>
    </row>
    <row r="1620" spans="2:6" x14ac:dyDescent="0.35">
      <c r="B1620" s="19">
        <v>40333</v>
      </c>
      <c r="C1620" s="20">
        <f t="shared" si="87"/>
        <v>2010</v>
      </c>
      <c r="D1620" s="20">
        <f t="shared" si="88"/>
        <v>62010</v>
      </c>
      <c r="E1620" s="20">
        <v>1832.04</v>
      </c>
      <c r="F1620" s="21">
        <f t="shared" si="89"/>
        <v>-3.4136962782969689E-2</v>
      </c>
    </row>
    <row r="1621" spans="2:6" x14ac:dyDescent="0.35">
      <c r="B1621" s="19">
        <v>40336</v>
      </c>
      <c r="C1621" s="20">
        <f t="shared" si="87"/>
        <v>2010</v>
      </c>
      <c r="D1621" s="20">
        <f t="shared" si="88"/>
        <v>62010</v>
      </c>
      <c r="E1621" s="20">
        <v>1798.16</v>
      </c>
      <c r="F1621" s="21">
        <f t="shared" si="89"/>
        <v>-1.8666180220279459E-2</v>
      </c>
    </row>
    <row r="1622" spans="2:6" x14ac:dyDescent="0.35">
      <c r="B1622" s="19">
        <v>40337</v>
      </c>
      <c r="C1622" s="20">
        <f t="shared" si="87"/>
        <v>2010</v>
      </c>
      <c r="D1622" s="20">
        <f t="shared" si="88"/>
        <v>62010</v>
      </c>
      <c r="E1622" s="20">
        <v>1795.7</v>
      </c>
      <c r="F1622" s="21">
        <f t="shared" si="89"/>
        <v>-1.3690017887197155E-3</v>
      </c>
    </row>
    <row r="1623" spans="2:6" x14ac:dyDescent="0.35">
      <c r="B1623" s="19">
        <v>40338</v>
      </c>
      <c r="C1623" s="20">
        <f t="shared" si="87"/>
        <v>2010</v>
      </c>
      <c r="D1623" s="20">
        <f t="shared" si="88"/>
        <v>62010</v>
      </c>
      <c r="E1623" s="20">
        <v>1778.92</v>
      </c>
      <c r="F1623" s="21">
        <f t="shared" si="89"/>
        <v>-9.3884794769114842E-3</v>
      </c>
    </row>
    <row r="1624" spans="2:6" x14ac:dyDescent="0.35">
      <c r="B1624" s="19">
        <v>40339</v>
      </c>
      <c r="C1624" s="20">
        <f t="shared" si="87"/>
        <v>2010</v>
      </c>
      <c r="D1624" s="20">
        <f t="shared" si="88"/>
        <v>62010</v>
      </c>
      <c r="E1624" s="20">
        <v>1830.09</v>
      </c>
      <c r="F1624" s="21">
        <f t="shared" si="89"/>
        <v>2.8358707383082118E-2</v>
      </c>
    </row>
    <row r="1625" spans="2:6" x14ac:dyDescent="0.35">
      <c r="B1625" s="19">
        <v>40340</v>
      </c>
      <c r="C1625" s="20">
        <f t="shared" si="87"/>
        <v>2010</v>
      </c>
      <c r="D1625" s="20">
        <f t="shared" si="88"/>
        <v>62010</v>
      </c>
      <c r="E1625" s="20">
        <v>1847.15</v>
      </c>
      <c r="F1625" s="21">
        <f t="shared" si="89"/>
        <v>9.2787647251151399E-3</v>
      </c>
    </row>
    <row r="1626" spans="2:6" x14ac:dyDescent="0.35">
      <c r="B1626" s="19">
        <v>40343</v>
      </c>
      <c r="C1626" s="20">
        <f t="shared" si="87"/>
        <v>2010</v>
      </c>
      <c r="D1626" s="20">
        <f t="shared" si="88"/>
        <v>62010</v>
      </c>
      <c r="E1626" s="20">
        <v>1845.48</v>
      </c>
      <c r="F1626" s="21">
        <f t="shared" si="89"/>
        <v>-9.0450443930550472E-4</v>
      </c>
    </row>
    <row r="1627" spans="2:6" x14ac:dyDescent="0.35">
      <c r="B1627" s="19">
        <v>40344</v>
      </c>
      <c r="C1627" s="20">
        <f t="shared" si="87"/>
        <v>2010</v>
      </c>
      <c r="D1627" s="20">
        <f t="shared" si="88"/>
        <v>62010</v>
      </c>
      <c r="E1627" s="20">
        <v>1897.48</v>
      </c>
      <c r="F1627" s="21">
        <f t="shared" si="89"/>
        <v>2.7787283789951159E-2</v>
      </c>
    </row>
    <row r="1628" spans="2:6" x14ac:dyDescent="0.35">
      <c r="B1628" s="19">
        <v>40345</v>
      </c>
      <c r="C1628" s="20">
        <f t="shared" si="87"/>
        <v>2010</v>
      </c>
      <c r="D1628" s="20">
        <f t="shared" si="88"/>
        <v>62010</v>
      </c>
      <c r="E1628" s="20">
        <v>1905.31</v>
      </c>
      <c r="F1628" s="21">
        <f t="shared" si="89"/>
        <v>4.1180349507755412E-3</v>
      </c>
    </row>
    <row r="1629" spans="2:6" x14ac:dyDescent="0.35">
      <c r="B1629" s="19">
        <v>40346</v>
      </c>
      <c r="C1629" s="20">
        <f t="shared" si="87"/>
        <v>2010</v>
      </c>
      <c r="D1629" s="20">
        <f t="shared" si="88"/>
        <v>62010</v>
      </c>
      <c r="E1629" s="20">
        <v>1910.65</v>
      </c>
      <c r="F1629" s="21">
        <f t="shared" si="89"/>
        <v>2.7987733025207542E-3</v>
      </c>
    </row>
    <row r="1630" spans="2:6" x14ac:dyDescent="0.35">
      <c r="B1630" s="19">
        <v>40347</v>
      </c>
      <c r="C1630" s="20">
        <f t="shared" si="87"/>
        <v>2010</v>
      </c>
      <c r="D1630" s="20">
        <f t="shared" si="88"/>
        <v>62010</v>
      </c>
      <c r="E1630" s="20">
        <v>1913.48</v>
      </c>
      <c r="F1630" s="21">
        <f t="shared" si="89"/>
        <v>1.4800754768388143E-3</v>
      </c>
    </row>
    <row r="1631" spans="2:6" x14ac:dyDescent="0.35">
      <c r="B1631" s="19">
        <v>40350</v>
      </c>
      <c r="C1631" s="20">
        <f t="shared" si="87"/>
        <v>2010</v>
      </c>
      <c r="D1631" s="20">
        <f t="shared" si="88"/>
        <v>62010</v>
      </c>
      <c r="E1631" s="20">
        <v>1895.84</v>
      </c>
      <c r="F1631" s="21">
        <f t="shared" si="89"/>
        <v>-9.2615616914890724E-3</v>
      </c>
    </row>
    <row r="1632" spans="2:6" x14ac:dyDescent="0.35">
      <c r="B1632" s="19">
        <v>40351</v>
      </c>
      <c r="C1632" s="20">
        <f t="shared" si="87"/>
        <v>2010</v>
      </c>
      <c r="D1632" s="20">
        <f t="shared" si="88"/>
        <v>62010</v>
      </c>
      <c r="E1632" s="20">
        <v>1880.54</v>
      </c>
      <c r="F1632" s="21">
        <f t="shared" si="89"/>
        <v>-8.1030424456817809E-3</v>
      </c>
    </row>
    <row r="1633" spans="2:6" x14ac:dyDescent="0.35">
      <c r="B1633" s="19">
        <v>40352</v>
      </c>
      <c r="C1633" s="20">
        <f t="shared" si="87"/>
        <v>2010</v>
      </c>
      <c r="D1633" s="20">
        <f t="shared" si="88"/>
        <v>62010</v>
      </c>
      <c r="E1633" s="20">
        <v>1874.42</v>
      </c>
      <c r="F1633" s="21">
        <f t="shared" si="89"/>
        <v>-3.2596914049944298E-3</v>
      </c>
    </row>
    <row r="1634" spans="2:6" x14ac:dyDescent="0.35">
      <c r="B1634" s="19">
        <v>40353</v>
      </c>
      <c r="C1634" s="20">
        <f t="shared" si="87"/>
        <v>2010</v>
      </c>
      <c r="D1634" s="20">
        <f t="shared" si="88"/>
        <v>62010</v>
      </c>
      <c r="E1634" s="20">
        <v>1844.59</v>
      </c>
      <c r="F1634" s="21">
        <f t="shared" si="89"/>
        <v>-1.604224766036496E-2</v>
      </c>
    </row>
    <row r="1635" spans="2:6" x14ac:dyDescent="0.35">
      <c r="B1635" s="19">
        <v>40354</v>
      </c>
      <c r="C1635" s="20">
        <f t="shared" si="87"/>
        <v>2010</v>
      </c>
      <c r="D1635" s="20">
        <f t="shared" si="88"/>
        <v>62010</v>
      </c>
      <c r="E1635" s="20">
        <v>1838.52</v>
      </c>
      <c r="F1635" s="21">
        <f t="shared" si="89"/>
        <v>-3.2961304417261357E-3</v>
      </c>
    </row>
    <row r="1636" spans="2:6" x14ac:dyDescent="0.35">
      <c r="B1636" s="19">
        <v>40357</v>
      </c>
      <c r="C1636" s="20">
        <f t="shared" si="87"/>
        <v>2010</v>
      </c>
      <c r="D1636" s="20">
        <f t="shared" si="88"/>
        <v>62010</v>
      </c>
      <c r="E1636" s="20">
        <v>1836</v>
      </c>
      <c r="F1636" s="21">
        <f t="shared" si="89"/>
        <v>-1.3716079352267777E-3</v>
      </c>
    </row>
    <row r="1637" spans="2:6" x14ac:dyDescent="0.35">
      <c r="B1637" s="19">
        <v>40358</v>
      </c>
      <c r="C1637" s="20">
        <f t="shared" si="87"/>
        <v>2010</v>
      </c>
      <c r="D1637" s="20">
        <f t="shared" si="88"/>
        <v>62010</v>
      </c>
      <c r="E1637" s="20">
        <v>1764.06</v>
      </c>
      <c r="F1637" s="21">
        <f t="shared" si="89"/>
        <v>-3.9971321586706583E-2</v>
      </c>
    </row>
    <row r="1638" spans="2:6" x14ac:dyDescent="0.35">
      <c r="B1638" s="19">
        <v>40359</v>
      </c>
      <c r="C1638" s="20">
        <f t="shared" si="87"/>
        <v>2010</v>
      </c>
      <c r="D1638" s="20">
        <f t="shared" si="88"/>
        <v>62010</v>
      </c>
      <c r="E1638" s="20">
        <v>1739.14</v>
      </c>
      <c r="F1638" s="21">
        <f t="shared" si="89"/>
        <v>-1.4227232441930443E-2</v>
      </c>
    </row>
    <row r="1639" spans="2:6" x14ac:dyDescent="0.35">
      <c r="B1639" s="19">
        <v>40360</v>
      </c>
      <c r="C1639" s="20">
        <f t="shared" si="87"/>
        <v>2010</v>
      </c>
      <c r="D1639" s="20">
        <f t="shared" si="88"/>
        <v>72010</v>
      </c>
      <c r="E1639" s="20">
        <v>1734.41</v>
      </c>
      <c r="F1639" s="21">
        <f t="shared" si="89"/>
        <v>-2.723440240436316E-3</v>
      </c>
    </row>
    <row r="1640" spans="2:6" x14ac:dyDescent="0.35">
      <c r="B1640" s="19">
        <v>40361</v>
      </c>
      <c r="C1640" s="20">
        <f t="shared" si="87"/>
        <v>2010</v>
      </c>
      <c r="D1640" s="20">
        <f t="shared" si="88"/>
        <v>72010</v>
      </c>
      <c r="E1640" s="20">
        <v>1728.34</v>
      </c>
      <c r="F1640" s="21">
        <f t="shared" si="89"/>
        <v>-3.505887642666588E-3</v>
      </c>
    </row>
    <row r="1641" spans="2:6" x14ac:dyDescent="0.35">
      <c r="B1641" s="19">
        <v>40365</v>
      </c>
      <c r="C1641" s="20">
        <f t="shared" si="87"/>
        <v>2010</v>
      </c>
      <c r="D1641" s="20">
        <f t="shared" si="88"/>
        <v>72010</v>
      </c>
      <c r="E1641" s="20">
        <v>1734.68</v>
      </c>
      <c r="F1641" s="21">
        <f t="shared" si="89"/>
        <v>3.6615480611308132E-3</v>
      </c>
    </row>
    <row r="1642" spans="2:6" x14ac:dyDescent="0.35">
      <c r="B1642" s="19">
        <v>40366</v>
      </c>
      <c r="C1642" s="20">
        <f t="shared" si="87"/>
        <v>2010</v>
      </c>
      <c r="D1642" s="20">
        <f t="shared" si="88"/>
        <v>72010</v>
      </c>
      <c r="E1642" s="20">
        <v>1789.72</v>
      </c>
      <c r="F1642" s="21">
        <f t="shared" si="89"/>
        <v>3.123622468836763E-2</v>
      </c>
    </row>
    <row r="1643" spans="2:6" x14ac:dyDescent="0.35">
      <c r="B1643" s="19">
        <v>40367</v>
      </c>
      <c r="C1643" s="20">
        <f t="shared" si="87"/>
        <v>2010</v>
      </c>
      <c r="D1643" s="20">
        <f t="shared" si="88"/>
        <v>72010</v>
      </c>
      <c r="E1643" s="20">
        <v>1798.31</v>
      </c>
      <c r="F1643" s="21">
        <f t="shared" si="89"/>
        <v>4.788151944924878E-3</v>
      </c>
    </row>
    <row r="1644" spans="2:6" x14ac:dyDescent="0.35">
      <c r="B1644" s="19">
        <v>40368</v>
      </c>
      <c r="C1644" s="20">
        <f t="shared" si="87"/>
        <v>2010</v>
      </c>
      <c r="D1644" s="20">
        <f t="shared" si="88"/>
        <v>72010</v>
      </c>
      <c r="E1644" s="20">
        <v>1814.79</v>
      </c>
      <c r="F1644" s="21">
        <f t="shared" si="89"/>
        <v>9.1224235624448469E-3</v>
      </c>
    </row>
    <row r="1645" spans="2:6" x14ac:dyDescent="0.35">
      <c r="B1645" s="19">
        <v>40371</v>
      </c>
      <c r="C1645" s="20">
        <f t="shared" si="87"/>
        <v>2010</v>
      </c>
      <c r="D1645" s="20">
        <f t="shared" si="88"/>
        <v>72010</v>
      </c>
      <c r="E1645" s="20">
        <v>1821.03</v>
      </c>
      <c r="F1645" s="21">
        <f t="shared" si="89"/>
        <v>3.4325165309212844E-3</v>
      </c>
    </row>
    <row r="1646" spans="2:6" x14ac:dyDescent="0.35">
      <c r="B1646" s="19">
        <v>40372</v>
      </c>
      <c r="C1646" s="20">
        <f t="shared" si="87"/>
        <v>2010</v>
      </c>
      <c r="D1646" s="20">
        <f t="shared" si="88"/>
        <v>72010</v>
      </c>
      <c r="E1646" s="20">
        <v>1845.03</v>
      </c>
      <c r="F1646" s="21">
        <f t="shared" si="89"/>
        <v>1.3093262448548883E-2</v>
      </c>
    </row>
    <row r="1647" spans="2:6" x14ac:dyDescent="0.35">
      <c r="B1647" s="19">
        <v>40373</v>
      </c>
      <c r="C1647" s="20">
        <f t="shared" si="87"/>
        <v>2010</v>
      </c>
      <c r="D1647" s="20">
        <f t="shared" si="88"/>
        <v>72010</v>
      </c>
      <c r="E1647" s="20">
        <v>1853.41</v>
      </c>
      <c r="F1647" s="21">
        <f t="shared" si="89"/>
        <v>4.5316481223721177E-3</v>
      </c>
    </row>
    <row r="1648" spans="2:6" x14ac:dyDescent="0.35">
      <c r="B1648" s="19">
        <v>40374</v>
      </c>
      <c r="C1648" s="20">
        <f t="shared" si="87"/>
        <v>2010</v>
      </c>
      <c r="D1648" s="20">
        <f t="shared" si="88"/>
        <v>72010</v>
      </c>
      <c r="E1648" s="20">
        <v>1856.24</v>
      </c>
      <c r="F1648" s="21">
        <f t="shared" si="89"/>
        <v>1.525750703705059E-3</v>
      </c>
    </row>
    <row r="1649" spans="2:6" x14ac:dyDescent="0.35">
      <c r="B1649" s="19">
        <v>40375</v>
      </c>
      <c r="C1649" s="20">
        <f t="shared" si="87"/>
        <v>2010</v>
      </c>
      <c r="D1649" s="20">
        <f t="shared" si="88"/>
        <v>72010</v>
      </c>
      <c r="E1649" s="20">
        <v>1803.48</v>
      </c>
      <c r="F1649" s="21">
        <f t="shared" si="89"/>
        <v>-2.8834804597108233E-2</v>
      </c>
    </row>
    <row r="1650" spans="2:6" x14ac:dyDescent="0.35">
      <c r="B1650" s="19">
        <v>40378</v>
      </c>
      <c r="C1650" s="20">
        <f t="shared" si="87"/>
        <v>2010</v>
      </c>
      <c r="D1650" s="20">
        <f t="shared" si="88"/>
        <v>72010</v>
      </c>
      <c r="E1650" s="20">
        <v>1819.28</v>
      </c>
      <c r="F1650" s="21">
        <f t="shared" si="89"/>
        <v>8.7226866691706515E-3</v>
      </c>
    </row>
    <row r="1651" spans="2:6" x14ac:dyDescent="0.35">
      <c r="B1651" s="19">
        <v>40379</v>
      </c>
      <c r="C1651" s="20">
        <f t="shared" si="87"/>
        <v>2010</v>
      </c>
      <c r="D1651" s="20">
        <f t="shared" si="88"/>
        <v>72010</v>
      </c>
      <c r="E1651" s="20">
        <v>1840.67</v>
      </c>
      <c r="F1651" s="21">
        <f t="shared" si="89"/>
        <v>1.1688817355242352E-2</v>
      </c>
    </row>
    <row r="1652" spans="2:6" x14ac:dyDescent="0.35">
      <c r="B1652" s="19">
        <v>40380</v>
      </c>
      <c r="C1652" s="20">
        <f t="shared" si="87"/>
        <v>2010</v>
      </c>
      <c r="D1652" s="20">
        <f t="shared" si="88"/>
        <v>72010</v>
      </c>
      <c r="E1652" s="20">
        <v>1817.3</v>
      </c>
      <c r="F1652" s="21">
        <f t="shared" si="89"/>
        <v>-1.2777752671200609E-2</v>
      </c>
    </row>
    <row r="1653" spans="2:6" x14ac:dyDescent="0.35">
      <c r="B1653" s="19">
        <v>40381</v>
      </c>
      <c r="C1653" s="20">
        <f t="shared" si="87"/>
        <v>2010</v>
      </c>
      <c r="D1653" s="20">
        <f t="shared" si="88"/>
        <v>72010</v>
      </c>
      <c r="E1653" s="20">
        <v>1863.1</v>
      </c>
      <c r="F1653" s="21">
        <f t="shared" si="89"/>
        <v>2.4889883939092569E-2</v>
      </c>
    </row>
    <row r="1654" spans="2:6" x14ac:dyDescent="0.35">
      <c r="B1654" s="19">
        <v>40382</v>
      </c>
      <c r="C1654" s="20">
        <f t="shared" si="87"/>
        <v>2010</v>
      </c>
      <c r="D1654" s="20">
        <f t="shared" si="88"/>
        <v>72010</v>
      </c>
      <c r="E1654" s="20">
        <v>1875.38</v>
      </c>
      <c r="F1654" s="21">
        <f t="shared" si="89"/>
        <v>6.5695385107552486E-3</v>
      </c>
    </row>
    <row r="1655" spans="2:6" x14ac:dyDescent="0.35">
      <c r="B1655" s="19">
        <v>40385</v>
      </c>
      <c r="C1655" s="20">
        <f t="shared" si="87"/>
        <v>2010</v>
      </c>
      <c r="D1655" s="20">
        <f t="shared" si="88"/>
        <v>72010</v>
      </c>
      <c r="E1655" s="20">
        <v>1890.4</v>
      </c>
      <c r="F1655" s="21">
        <f t="shared" si="89"/>
        <v>7.9771413356346677E-3</v>
      </c>
    </row>
    <row r="1656" spans="2:6" x14ac:dyDescent="0.35">
      <c r="B1656" s="19">
        <v>40386</v>
      </c>
      <c r="C1656" s="20">
        <f t="shared" si="87"/>
        <v>2010</v>
      </c>
      <c r="D1656" s="20">
        <f t="shared" si="88"/>
        <v>72010</v>
      </c>
      <c r="E1656" s="20">
        <v>1888.81</v>
      </c>
      <c r="F1656" s="21">
        <f t="shared" si="89"/>
        <v>-8.4144574861641877E-4</v>
      </c>
    </row>
    <row r="1657" spans="2:6" x14ac:dyDescent="0.35">
      <c r="B1657" s="19">
        <v>40387</v>
      </c>
      <c r="C1657" s="20">
        <f t="shared" si="87"/>
        <v>2010</v>
      </c>
      <c r="D1657" s="20">
        <f t="shared" si="88"/>
        <v>72010</v>
      </c>
      <c r="E1657" s="20">
        <v>1872.62</v>
      </c>
      <c r="F1657" s="21">
        <f t="shared" si="89"/>
        <v>-8.6084813388288394E-3</v>
      </c>
    </row>
    <row r="1658" spans="2:6" x14ac:dyDescent="0.35">
      <c r="B1658" s="19">
        <v>40388</v>
      </c>
      <c r="C1658" s="20">
        <f t="shared" si="87"/>
        <v>2010</v>
      </c>
      <c r="D1658" s="20">
        <f t="shared" si="88"/>
        <v>72010</v>
      </c>
      <c r="E1658" s="20">
        <v>1860.3</v>
      </c>
      <c r="F1658" s="21">
        <f t="shared" si="89"/>
        <v>-6.6007547613109695E-3</v>
      </c>
    </row>
    <row r="1659" spans="2:6" x14ac:dyDescent="0.35">
      <c r="B1659" s="19">
        <v>40389</v>
      </c>
      <c r="C1659" s="20">
        <f t="shared" si="87"/>
        <v>2010</v>
      </c>
      <c r="D1659" s="20">
        <f t="shared" si="88"/>
        <v>72010</v>
      </c>
      <c r="E1659" s="20">
        <v>1864</v>
      </c>
      <c r="F1659" s="21">
        <f t="shared" si="89"/>
        <v>1.9869512215945026E-3</v>
      </c>
    </row>
    <row r="1660" spans="2:6" x14ac:dyDescent="0.35">
      <c r="B1660" s="19">
        <v>40392</v>
      </c>
      <c r="C1660" s="20">
        <f t="shared" si="87"/>
        <v>2010</v>
      </c>
      <c r="D1660" s="20">
        <f t="shared" si="88"/>
        <v>82010</v>
      </c>
      <c r="E1660" s="20">
        <v>1898.99</v>
      </c>
      <c r="F1660" s="21">
        <f t="shared" si="89"/>
        <v>1.8597449623447896E-2</v>
      </c>
    </row>
    <row r="1661" spans="2:6" x14ac:dyDescent="0.35">
      <c r="B1661" s="19">
        <v>40393</v>
      </c>
      <c r="C1661" s="20">
        <f t="shared" si="87"/>
        <v>2010</v>
      </c>
      <c r="D1661" s="20">
        <f t="shared" si="88"/>
        <v>82010</v>
      </c>
      <c r="E1661" s="20">
        <v>1891.81</v>
      </c>
      <c r="F1661" s="21">
        <f t="shared" si="89"/>
        <v>-3.7881231328520254E-3</v>
      </c>
    </row>
    <row r="1662" spans="2:6" x14ac:dyDescent="0.35">
      <c r="B1662" s="19">
        <v>40394</v>
      </c>
      <c r="C1662" s="20">
        <f t="shared" si="87"/>
        <v>2010</v>
      </c>
      <c r="D1662" s="20">
        <f t="shared" si="88"/>
        <v>82010</v>
      </c>
      <c r="E1662" s="20">
        <v>1909.2</v>
      </c>
      <c r="F1662" s="21">
        <f t="shared" si="89"/>
        <v>9.1502633956091588E-3</v>
      </c>
    </row>
    <row r="1663" spans="2:6" x14ac:dyDescent="0.35">
      <c r="B1663" s="19">
        <v>40395</v>
      </c>
      <c r="C1663" s="20">
        <f t="shared" si="87"/>
        <v>2010</v>
      </c>
      <c r="D1663" s="20">
        <f t="shared" si="88"/>
        <v>82010</v>
      </c>
      <c r="E1663" s="20">
        <v>1904.95</v>
      </c>
      <c r="F1663" s="21">
        <f t="shared" si="89"/>
        <v>-2.2285446345514273E-3</v>
      </c>
    </row>
    <row r="1664" spans="2:6" x14ac:dyDescent="0.35">
      <c r="B1664" s="19">
        <v>40396</v>
      </c>
      <c r="C1664" s="20">
        <f t="shared" si="87"/>
        <v>2010</v>
      </c>
      <c r="D1664" s="20">
        <f t="shared" si="88"/>
        <v>82010</v>
      </c>
      <c r="E1664" s="20">
        <v>1902.88</v>
      </c>
      <c r="F1664" s="21">
        <f t="shared" si="89"/>
        <v>-1.0872335182548236E-3</v>
      </c>
    </row>
    <row r="1665" spans="2:6" x14ac:dyDescent="0.35">
      <c r="B1665" s="19">
        <v>40399</v>
      </c>
      <c r="C1665" s="20">
        <f t="shared" si="87"/>
        <v>2010</v>
      </c>
      <c r="D1665" s="20">
        <f t="shared" si="88"/>
        <v>82010</v>
      </c>
      <c r="E1665" s="20">
        <v>1915.17</v>
      </c>
      <c r="F1665" s="21">
        <f t="shared" si="89"/>
        <v>6.4378635416883065E-3</v>
      </c>
    </row>
    <row r="1666" spans="2:6" x14ac:dyDescent="0.35">
      <c r="B1666" s="19">
        <v>40400</v>
      </c>
      <c r="C1666" s="20">
        <f t="shared" si="87"/>
        <v>2010</v>
      </c>
      <c r="D1666" s="20">
        <f t="shared" si="88"/>
        <v>82010</v>
      </c>
      <c r="E1666" s="20">
        <v>1899.24</v>
      </c>
      <c r="F1666" s="21">
        <f t="shared" si="89"/>
        <v>-8.3525853874313952E-3</v>
      </c>
    </row>
    <row r="1667" spans="2:6" x14ac:dyDescent="0.35">
      <c r="B1667" s="19">
        <v>40401</v>
      </c>
      <c r="C1667" s="20">
        <f t="shared" ref="C1667:C1730" si="90">+YEAR(B1667)</f>
        <v>2010</v>
      </c>
      <c r="D1667" s="20">
        <f t="shared" ref="D1667:D1730" si="91">+MONTH(B1667)*10000+YEAR(B1667)</f>
        <v>82010</v>
      </c>
      <c r="E1667" s="20">
        <v>1845.38</v>
      </c>
      <c r="F1667" s="21">
        <f t="shared" si="89"/>
        <v>-2.876858780621706E-2</v>
      </c>
    </row>
    <row r="1668" spans="2:6" x14ac:dyDescent="0.35">
      <c r="B1668" s="19">
        <v>40402</v>
      </c>
      <c r="C1668" s="20">
        <f t="shared" si="90"/>
        <v>2010</v>
      </c>
      <c r="D1668" s="20">
        <f t="shared" si="91"/>
        <v>82010</v>
      </c>
      <c r="E1668" s="20">
        <v>1832.17</v>
      </c>
      <c r="F1668" s="21">
        <f t="shared" si="89"/>
        <v>-7.1841616382415036E-3</v>
      </c>
    </row>
    <row r="1669" spans="2:6" x14ac:dyDescent="0.35">
      <c r="B1669" s="19">
        <v>40403</v>
      </c>
      <c r="C1669" s="20">
        <f t="shared" si="90"/>
        <v>2010</v>
      </c>
      <c r="D1669" s="20">
        <f t="shared" si="91"/>
        <v>82010</v>
      </c>
      <c r="E1669" s="20">
        <v>1818.8</v>
      </c>
      <c r="F1669" s="21">
        <f t="shared" ref="F1669:F1732" si="92">LN(E1669/E1668)</f>
        <v>-7.3241137378780583E-3</v>
      </c>
    </row>
    <row r="1670" spans="2:6" x14ac:dyDescent="0.35">
      <c r="B1670" s="19">
        <v>40406</v>
      </c>
      <c r="C1670" s="20">
        <f t="shared" si="90"/>
        <v>2010</v>
      </c>
      <c r="D1670" s="20">
        <f t="shared" si="91"/>
        <v>82010</v>
      </c>
      <c r="E1670" s="20">
        <v>1821.51</v>
      </c>
      <c r="F1670" s="21">
        <f t="shared" si="92"/>
        <v>1.4888844634781387E-3</v>
      </c>
    </row>
    <row r="1671" spans="2:6" x14ac:dyDescent="0.35">
      <c r="B1671" s="19">
        <v>40407</v>
      </c>
      <c r="C1671" s="20">
        <f t="shared" si="90"/>
        <v>2010</v>
      </c>
      <c r="D1671" s="20">
        <f t="shared" si="91"/>
        <v>82010</v>
      </c>
      <c r="E1671" s="20">
        <v>1845.37</v>
      </c>
      <c r="F1671" s="21">
        <f t="shared" si="92"/>
        <v>1.3013971959853902E-2</v>
      </c>
    </row>
    <row r="1672" spans="2:6" x14ac:dyDescent="0.35">
      <c r="B1672" s="19">
        <v>40408</v>
      </c>
      <c r="C1672" s="20">
        <f t="shared" si="90"/>
        <v>2010</v>
      </c>
      <c r="D1672" s="20">
        <f t="shared" si="91"/>
        <v>82010</v>
      </c>
      <c r="E1672" s="20">
        <v>1850.8</v>
      </c>
      <c r="F1672" s="21">
        <f t="shared" si="92"/>
        <v>2.9381786586570218E-3</v>
      </c>
    </row>
    <row r="1673" spans="2:6" x14ac:dyDescent="0.35">
      <c r="B1673" s="19">
        <v>40409</v>
      </c>
      <c r="C1673" s="20">
        <f t="shared" si="90"/>
        <v>2010</v>
      </c>
      <c r="D1673" s="20">
        <f t="shared" si="91"/>
        <v>82010</v>
      </c>
      <c r="E1673" s="20">
        <v>1823</v>
      </c>
      <c r="F1673" s="21">
        <f t="shared" si="92"/>
        <v>-1.5134482354181508E-2</v>
      </c>
    </row>
    <row r="1674" spans="2:6" x14ac:dyDescent="0.35">
      <c r="B1674" s="19">
        <v>40410</v>
      </c>
      <c r="C1674" s="20">
        <f t="shared" si="90"/>
        <v>2010</v>
      </c>
      <c r="D1674" s="20">
        <f t="shared" si="91"/>
        <v>82010</v>
      </c>
      <c r="E1674" s="20">
        <v>1825.75</v>
      </c>
      <c r="F1674" s="21">
        <f t="shared" si="92"/>
        <v>1.5073658215562019E-3</v>
      </c>
    </row>
    <row r="1675" spans="2:6" x14ac:dyDescent="0.35">
      <c r="B1675" s="19">
        <v>40413</v>
      </c>
      <c r="C1675" s="20">
        <f t="shared" si="90"/>
        <v>2010</v>
      </c>
      <c r="D1675" s="20">
        <f t="shared" si="91"/>
        <v>82010</v>
      </c>
      <c r="E1675" s="20">
        <v>1808.31</v>
      </c>
      <c r="F1675" s="21">
        <f t="shared" si="92"/>
        <v>-9.5981540687223952E-3</v>
      </c>
    </row>
    <row r="1676" spans="2:6" x14ac:dyDescent="0.35">
      <c r="B1676" s="19">
        <v>40414</v>
      </c>
      <c r="C1676" s="20">
        <f t="shared" si="90"/>
        <v>2010</v>
      </c>
      <c r="D1676" s="20">
        <f t="shared" si="91"/>
        <v>82010</v>
      </c>
      <c r="E1676" s="20">
        <v>1775.27</v>
      </c>
      <c r="F1676" s="21">
        <f t="shared" si="92"/>
        <v>-1.844018341388428E-2</v>
      </c>
    </row>
    <row r="1677" spans="2:6" x14ac:dyDescent="0.35">
      <c r="B1677" s="19">
        <v>40415</v>
      </c>
      <c r="C1677" s="20">
        <f t="shared" si="90"/>
        <v>2010</v>
      </c>
      <c r="D1677" s="20">
        <f t="shared" si="91"/>
        <v>82010</v>
      </c>
      <c r="E1677" s="20">
        <v>1790.88</v>
      </c>
      <c r="F1677" s="21">
        <f t="shared" si="92"/>
        <v>8.7545951233451089E-3</v>
      </c>
    </row>
    <row r="1678" spans="2:6" x14ac:dyDescent="0.35">
      <c r="B1678" s="19">
        <v>40416</v>
      </c>
      <c r="C1678" s="20">
        <f t="shared" si="90"/>
        <v>2010</v>
      </c>
      <c r="D1678" s="20">
        <f t="shared" si="91"/>
        <v>82010</v>
      </c>
      <c r="E1678" s="20">
        <v>1769.02</v>
      </c>
      <c r="F1678" s="21">
        <f t="shared" si="92"/>
        <v>-1.2281398222583955E-2</v>
      </c>
    </row>
    <row r="1679" spans="2:6" x14ac:dyDescent="0.35">
      <c r="B1679" s="19">
        <v>40417</v>
      </c>
      <c r="C1679" s="20">
        <f t="shared" si="90"/>
        <v>2010</v>
      </c>
      <c r="D1679" s="20">
        <f t="shared" si="91"/>
        <v>82010</v>
      </c>
      <c r="E1679" s="20">
        <v>1791.64</v>
      </c>
      <c r="F1679" s="21">
        <f t="shared" si="92"/>
        <v>1.2705680577686417E-2</v>
      </c>
    </row>
    <row r="1680" spans="2:6" x14ac:dyDescent="0.35">
      <c r="B1680" s="19">
        <v>40420</v>
      </c>
      <c r="C1680" s="20">
        <f t="shared" si="90"/>
        <v>2010</v>
      </c>
      <c r="D1680" s="20">
        <f t="shared" si="91"/>
        <v>82010</v>
      </c>
      <c r="E1680" s="20">
        <v>1772.07</v>
      </c>
      <c r="F1680" s="21">
        <f t="shared" si="92"/>
        <v>-1.09830467252675E-2</v>
      </c>
    </row>
    <row r="1681" spans="2:6" x14ac:dyDescent="0.35">
      <c r="B1681" s="19">
        <v>40421</v>
      </c>
      <c r="C1681" s="20">
        <f t="shared" si="90"/>
        <v>2010</v>
      </c>
      <c r="D1681" s="20">
        <f t="shared" si="91"/>
        <v>82010</v>
      </c>
      <c r="E1681" s="20">
        <v>1767.43</v>
      </c>
      <c r="F1681" s="21">
        <f t="shared" si="92"/>
        <v>-2.6218407447182691E-3</v>
      </c>
    </row>
    <row r="1682" spans="2:6" x14ac:dyDescent="0.35">
      <c r="B1682" s="19">
        <v>40422</v>
      </c>
      <c r="C1682" s="20">
        <f t="shared" si="90"/>
        <v>2010</v>
      </c>
      <c r="D1682" s="20">
        <f t="shared" si="91"/>
        <v>92010</v>
      </c>
      <c r="E1682" s="20">
        <v>1820.05</v>
      </c>
      <c r="F1682" s="21">
        <f t="shared" si="92"/>
        <v>2.9337459194876257E-2</v>
      </c>
    </row>
    <row r="1683" spans="2:6" x14ac:dyDescent="0.35">
      <c r="B1683" s="19">
        <v>40423</v>
      </c>
      <c r="C1683" s="20">
        <f t="shared" si="90"/>
        <v>2010</v>
      </c>
      <c r="D1683" s="20">
        <f t="shared" si="91"/>
        <v>92010</v>
      </c>
      <c r="E1683" s="20">
        <v>1840.58</v>
      </c>
      <c r="F1683" s="21">
        <f t="shared" si="92"/>
        <v>1.1216766102820861E-2</v>
      </c>
    </row>
    <row r="1684" spans="2:6" x14ac:dyDescent="0.35">
      <c r="B1684" s="19">
        <v>40424</v>
      </c>
      <c r="C1684" s="20">
        <f t="shared" si="90"/>
        <v>2010</v>
      </c>
      <c r="D1684" s="20">
        <f t="shared" si="91"/>
        <v>92010</v>
      </c>
      <c r="E1684" s="20">
        <v>1870.31</v>
      </c>
      <c r="F1684" s="21">
        <f t="shared" si="92"/>
        <v>1.6023453186706955E-2</v>
      </c>
    </row>
    <row r="1685" spans="2:6" x14ac:dyDescent="0.35">
      <c r="B1685" s="19">
        <v>40428</v>
      </c>
      <c r="C1685" s="20">
        <f t="shared" si="90"/>
        <v>2010</v>
      </c>
      <c r="D1685" s="20">
        <f t="shared" si="91"/>
        <v>92010</v>
      </c>
      <c r="E1685" s="20">
        <v>1856.5</v>
      </c>
      <c r="F1685" s="21">
        <f t="shared" si="92"/>
        <v>-7.4111978933435714E-3</v>
      </c>
    </row>
    <row r="1686" spans="2:6" x14ac:dyDescent="0.35">
      <c r="B1686" s="19">
        <v>40429</v>
      </c>
      <c r="C1686" s="20">
        <f t="shared" si="90"/>
        <v>2010</v>
      </c>
      <c r="D1686" s="20">
        <f t="shared" si="91"/>
        <v>92010</v>
      </c>
      <c r="E1686" s="20">
        <v>1880</v>
      </c>
      <c r="F1686" s="21">
        <f t="shared" si="92"/>
        <v>1.2578782206860185E-2</v>
      </c>
    </row>
    <row r="1687" spans="2:6" x14ac:dyDescent="0.35">
      <c r="B1687" s="19">
        <v>40430</v>
      </c>
      <c r="C1687" s="20">
        <f t="shared" si="90"/>
        <v>2010</v>
      </c>
      <c r="D1687" s="20">
        <f t="shared" si="91"/>
        <v>92010</v>
      </c>
      <c r="E1687" s="20">
        <v>1886.14</v>
      </c>
      <c r="F1687" s="21">
        <f t="shared" si="92"/>
        <v>3.2606357915048699E-3</v>
      </c>
    </row>
    <row r="1688" spans="2:6" x14ac:dyDescent="0.35">
      <c r="B1688" s="19">
        <v>40431</v>
      </c>
      <c r="C1688" s="20">
        <f t="shared" si="90"/>
        <v>2010</v>
      </c>
      <c r="D1688" s="20">
        <f t="shared" si="91"/>
        <v>92010</v>
      </c>
      <c r="E1688" s="20">
        <v>1892.34</v>
      </c>
      <c r="F1688" s="21">
        <f t="shared" si="92"/>
        <v>3.2817458684043462E-3</v>
      </c>
    </row>
    <row r="1689" spans="2:6" x14ac:dyDescent="0.35">
      <c r="B1689" s="19">
        <v>40434</v>
      </c>
      <c r="C1689" s="20">
        <f t="shared" si="90"/>
        <v>2010</v>
      </c>
      <c r="D1689" s="20">
        <f t="shared" si="91"/>
        <v>92010</v>
      </c>
      <c r="E1689" s="20">
        <v>1921.67</v>
      </c>
      <c r="F1689" s="21">
        <f t="shared" si="92"/>
        <v>1.5380441155018463E-2</v>
      </c>
    </row>
    <row r="1690" spans="2:6" x14ac:dyDescent="0.35">
      <c r="B1690" s="19">
        <v>40435</v>
      </c>
      <c r="C1690" s="20">
        <f t="shared" si="90"/>
        <v>2010</v>
      </c>
      <c r="D1690" s="20">
        <f t="shared" si="91"/>
        <v>92010</v>
      </c>
      <c r="E1690" s="20">
        <v>1928.59</v>
      </c>
      <c r="F1690" s="21">
        <f t="shared" si="92"/>
        <v>3.5945663155499195E-3</v>
      </c>
    </row>
    <row r="1691" spans="2:6" x14ac:dyDescent="0.35">
      <c r="B1691" s="19">
        <v>40436</v>
      </c>
      <c r="C1691" s="20">
        <f t="shared" si="90"/>
        <v>2010</v>
      </c>
      <c r="D1691" s="20">
        <f t="shared" si="91"/>
        <v>92010</v>
      </c>
      <c r="E1691" s="20">
        <v>1939.6</v>
      </c>
      <c r="F1691" s="21">
        <f t="shared" si="92"/>
        <v>5.6926002767246952E-3</v>
      </c>
    </row>
    <row r="1692" spans="2:6" x14ac:dyDescent="0.35">
      <c r="B1692" s="19">
        <v>40437</v>
      </c>
      <c r="C1692" s="20">
        <f t="shared" si="90"/>
        <v>2010</v>
      </c>
      <c r="D1692" s="20">
        <f t="shared" si="91"/>
        <v>92010</v>
      </c>
      <c r="E1692" s="20">
        <v>1948.11</v>
      </c>
      <c r="F1692" s="21">
        <f t="shared" si="92"/>
        <v>4.3779055495004908E-3</v>
      </c>
    </row>
    <row r="1693" spans="2:6" x14ac:dyDescent="0.35">
      <c r="B1693" s="19">
        <v>40438</v>
      </c>
      <c r="C1693" s="20">
        <f t="shared" si="90"/>
        <v>2010</v>
      </c>
      <c r="D1693" s="20">
        <f t="shared" si="91"/>
        <v>92010</v>
      </c>
      <c r="E1693" s="20">
        <v>1955.83</v>
      </c>
      <c r="F1693" s="21">
        <f t="shared" si="92"/>
        <v>3.9549839715526938E-3</v>
      </c>
    </row>
    <row r="1694" spans="2:6" x14ac:dyDescent="0.35">
      <c r="B1694" s="19">
        <v>40441</v>
      </c>
      <c r="C1694" s="20">
        <f t="shared" si="90"/>
        <v>2010</v>
      </c>
      <c r="D1694" s="20">
        <f t="shared" si="91"/>
        <v>92010</v>
      </c>
      <c r="E1694" s="20">
        <v>1989.43</v>
      </c>
      <c r="F1694" s="21">
        <f t="shared" si="92"/>
        <v>1.703350977595721E-2</v>
      </c>
    </row>
    <row r="1695" spans="2:6" x14ac:dyDescent="0.35">
      <c r="B1695" s="19">
        <v>40442</v>
      </c>
      <c r="C1695" s="20">
        <f t="shared" si="90"/>
        <v>2010</v>
      </c>
      <c r="D1695" s="20">
        <f t="shared" si="91"/>
        <v>92010</v>
      </c>
      <c r="E1695" s="20">
        <v>1989.11</v>
      </c>
      <c r="F1695" s="21">
        <f t="shared" si="92"/>
        <v>-1.6086303050379626E-4</v>
      </c>
    </row>
    <row r="1696" spans="2:6" x14ac:dyDescent="0.35">
      <c r="B1696" s="19">
        <v>40443</v>
      </c>
      <c r="C1696" s="20">
        <f t="shared" si="90"/>
        <v>2010</v>
      </c>
      <c r="D1696" s="20">
        <f t="shared" si="91"/>
        <v>92010</v>
      </c>
      <c r="E1696" s="20">
        <v>1982.76</v>
      </c>
      <c r="F1696" s="21">
        <f t="shared" si="92"/>
        <v>-3.1974890468042874E-3</v>
      </c>
    </row>
    <row r="1697" spans="2:6" x14ac:dyDescent="0.35">
      <c r="B1697" s="19">
        <v>40444</v>
      </c>
      <c r="C1697" s="20">
        <f t="shared" si="90"/>
        <v>2010</v>
      </c>
      <c r="D1697" s="20">
        <f t="shared" si="91"/>
        <v>92010</v>
      </c>
      <c r="E1697" s="20">
        <v>1982.15</v>
      </c>
      <c r="F1697" s="21">
        <f t="shared" si="92"/>
        <v>-3.076992944670846E-4</v>
      </c>
    </row>
    <row r="1698" spans="2:6" x14ac:dyDescent="0.35">
      <c r="B1698" s="19">
        <v>40445</v>
      </c>
      <c r="C1698" s="20">
        <f t="shared" si="90"/>
        <v>2010</v>
      </c>
      <c r="D1698" s="20">
        <f t="shared" si="91"/>
        <v>92010</v>
      </c>
      <c r="E1698" s="20">
        <v>2023.84</v>
      </c>
      <c r="F1698" s="21">
        <f t="shared" si="92"/>
        <v>2.0814582742798991E-2</v>
      </c>
    </row>
    <row r="1699" spans="2:6" x14ac:dyDescent="0.35">
      <c r="B1699" s="19">
        <v>40448</v>
      </c>
      <c r="C1699" s="20">
        <f t="shared" si="90"/>
        <v>2010</v>
      </c>
      <c r="D1699" s="20">
        <f t="shared" si="91"/>
        <v>92010</v>
      </c>
      <c r="E1699" s="20">
        <v>2010.99</v>
      </c>
      <c r="F1699" s="21">
        <f t="shared" si="92"/>
        <v>-6.3695587893659207E-3</v>
      </c>
    </row>
    <row r="1700" spans="2:6" x14ac:dyDescent="0.35">
      <c r="B1700" s="19">
        <v>40449</v>
      </c>
      <c r="C1700" s="20">
        <f t="shared" si="90"/>
        <v>2010</v>
      </c>
      <c r="D1700" s="20">
        <f t="shared" si="91"/>
        <v>92010</v>
      </c>
      <c r="E1700" s="20">
        <v>2012.43</v>
      </c>
      <c r="F1700" s="21">
        <f t="shared" si="92"/>
        <v>7.158089692282368E-4</v>
      </c>
    </row>
    <row r="1701" spans="2:6" x14ac:dyDescent="0.35">
      <c r="B1701" s="19">
        <v>40450</v>
      </c>
      <c r="C1701" s="20">
        <f t="shared" si="90"/>
        <v>2010</v>
      </c>
      <c r="D1701" s="20">
        <f t="shared" si="91"/>
        <v>92010</v>
      </c>
      <c r="E1701" s="20">
        <v>2009.08</v>
      </c>
      <c r="F1701" s="21">
        <f t="shared" si="92"/>
        <v>-1.6660412506153814E-3</v>
      </c>
    </row>
    <row r="1702" spans="2:6" x14ac:dyDescent="0.35">
      <c r="B1702" s="19">
        <v>40451</v>
      </c>
      <c r="C1702" s="20">
        <f t="shared" si="90"/>
        <v>2010</v>
      </c>
      <c r="D1702" s="20">
        <f t="shared" si="91"/>
        <v>92010</v>
      </c>
      <c r="E1702" s="20">
        <v>1998.04</v>
      </c>
      <c r="F1702" s="21">
        <f t="shared" si="92"/>
        <v>-5.5102058003575942E-3</v>
      </c>
    </row>
    <row r="1703" spans="2:6" x14ac:dyDescent="0.35">
      <c r="B1703" s="19">
        <v>40452</v>
      </c>
      <c r="C1703" s="20">
        <f t="shared" si="90"/>
        <v>2010</v>
      </c>
      <c r="D1703" s="20">
        <f t="shared" si="91"/>
        <v>102010</v>
      </c>
      <c r="E1703" s="20">
        <v>1996.6</v>
      </c>
      <c r="F1703" s="21">
        <f t="shared" si="92"/>
        <v>-7.2096612579613487E-4</v>
      </c>
    </row>
    <row r="1704" spans="2:6" x14ac:dyDescent="0.35">
      <c r="B1704" s="19">
        <v>40455</v>
      </c>
      <c r="C1704" s="20">
        <f t="shared" si="90"/>
        <v>2010</v>
      </c>
      <c r="D1704" s="20">
        <f t="shared" si="91"/>
        <v>102010</v>
      </c>
      <c r="E1704" s="20">
        <v>1975.33</v>
      </c>
      <c r="F1704" s="21">
        <f t="shared" si="92"/>
        <v>-1.0710260917254265E-2</v>
      </c>
    </row>
    <row r="1705" spans="2:6" x14ac:dyDescent="0.35">
      <c r="B1705" s="19">
        <v>40456</v>
      </c>
      <c r="C1705" s="20">
        <f t="shared" si="90"/>
        <v>2010</v>
      </c>
      <c r="D1705" s="20">
        <f t="shared" si="91"/>
        <v>102010</v>
      </c>
      <c r="E1705" s="20">
        <v>2024.63</v>
      </c>
      <c r="F1705" s="21">
        <f t="shared" si="92"/>
        <v>2.4651494811575286E-2</v>
      </c>
    </row>
    <row r="1706" spans="2:6" x14ac:dyDescent="0.35">
      <c r="B1706" s="19">
        <v>40457</v>
      </c>
      <c r="C1706" s="20">
        <f t="shared" si="90"/>
        <v>2010</v>
      </c>
      <c r="D1706" s="20">
        <f t="shared" si="91"/>
        <v>102010</v>
      </c>
      <c r="E1706" s="20">
        <v>2006.52</v>
      </c>
      <c r="F1706" s="21">
        <f t="shared" si="92"/>
        <v>-8.9850895340678524E-3</v>
      </c>
    </row>
    <row r="1707" spans="2:6" x14ac:dyDescent="0.35">
      <c r="B1707" s="19">
        <v>40458</v>
      </c>
      <c r="C1707" s="20">
        <f t="shared" si="90"/>
        <v>2010</v>
      </c>
      <c r="D1707" s="20">
        <f t="shared" si="91"/>
        <v>102010</v>
      </c>
      <c r="E1707" s="20">
        <v>2011.63</v>
      </c>
      <c r="F1707" s="21">
        <f t="shared" si="92"/>
        <v>2.5434604257168277E-3</v>
      </c>
    </row>
    <row r="1708" spans="2:6" x14ac:dyDescent="0.35">
      <c r="B1708" s="19">
        <v>40459</v>
      </c>
      <c r="C1708" s="20">
        <f t="shared" si="90"/>
        <v>2010</v>
      </c>
      <c r="D1708" s="20">
        <f t="shared" si="91"/>
        <v>102010</v>
      </c>
      <c r="E1708" s="20">
        <v>2027.03</v>
      </c>
      <c r="F1708" s="21">
        <f t="shared" si="92"/>
        <v>7.6263288515192942E-3</v>
      </c>
    </row>
    <row r="1709" spans="2:6" x14ac:dyDescent="0.35">
      <c r="B1709" s="19">
        <v>40462</v>
      </c>
      <c r="C1709" s="20">
        <f t="shared" si="90"/>
        <v>2010</v>
      </c>
      <c r="D1709" s="20">
        <f t="shared" si="91"/>
        <v>102010</v>
      </c>
      <c r="E1709" s="20">
        <v>2026.98</v>
      </c>
      <c r="F1709" s="21">
        <f t="shared" si="92"/>
        <v>-2.4666934715278025E-5</v>
      </c>
    </row>
    <row r="1710" spans="2:6" x14ac:dyDescent="0.35">
      <c r="B1710" s="19">
        <v>40463</v>
      </c>
      <c r="C1710" s="20">
        <f t="shared" si="90"/>
        <v>2010</v>
      </c>
      <c r="D1710" s="20">
        <f t="shared" si="91"/>
        <v>102010</v>
      </c>
      <c r="E1710" s="20">
        <v>2041.55</v>
      </c>
      <c r="F1710" s="21">
        <f t="shared" si="92"/>
        <v>7.1623226498609928E-3</v>
      </c>
    </row>
    <row r="1711" spans="2:6" x14ac:dyDescent="0.35">
      <c r="B1711" s="19">
        <v>40464</v>
      </c>
      <c r="C1711" s="20">
        <f t="shared" si="90"/>
        <v>2010</v>
      </c>
      <c r="D1711" s="20">
        <f t="shared" si="91"/>
        <v>102010</v>
      </c>
      <c r="E1711" s="20">
        <v>2057.25</v>
      </c>
      <c r="F1711" s="21">
        <f t="shared" si="92"/>
        <v>7.6608162308624802E-3</v>
      </c>
    </row>
    <row r="1712" spans="2:6" x14ac:dyDescent="0.35">
      <c r="B1712" s="19">
        <v>40465</v>
      </c>
      <c r="C1712" s="20">
        <f t="shared" si="90"/>
        <v>2010</v>
      </c>
      <c r="D1712" s="20">
        <f t="shared" si="91"/>
        <v>102010</v>
      </c>
      <c r="E1712" s="20">
        <v>2054.5100000000002</v>
      </c>
      <c r="F1712" s="21">
        <f t="shared" si="92"/>
        <v>-1.3327628098810983E-3</v>
      </c>
    </row>
    <row r="1713" spans="2:6" x14ac:dyDescent="0.35">
      <c r="B1713" s="19">
        <v>40466</v>
      </c>
      <c r="C1713" s="20">
        <f t="shared" si="90"/>
        <v>2010</v>
      </c>
      <c r="D1713" s="20">
        <f t="shared" si="91"/>
        <v>102010</v>
      </c>
      <c r="E1713" s="20">
        <v>2097.73</v>
      </c>
      <c r="F1713" s="21">
        <f t="shared" si="92"/>
        <v>2.0818431004238431E-2</v>
      </c>
    </row>
    <row r="1714" spans="2:6" x14ac:dyDescent="0.35">
      <c r="B1714" s="19">
        <v>40469</v>
      </c>
      <c r="C1714" s="20">
        <f t="shared" si="90"/>
        <v>2010</v>
      </c>
      <c r="D1714" s="20">
        <f t="shared" si="91"/>
        <v>102010</v>
      </c>
      <c r="E1714" s="20">
        <v>2104.15</v>
      </c>
      <c r="F1714" s="21">
        <f t="shared" si="92"/>
        <v>3.0557774118772584E-3</v>
      </c>
    </row>
    <row r="1715" spans="2:6" x14ac:dyDescent="0.35">
      <c r="B1715" s="19">
        <v>40470</v>
      </c>
      <c r="C1715" s="20">
        <f t="shared" si="90"/>
        <v>2010</v>
      </c>
      <c r="D1715" s="20">
        <f t="shared" si="91"/>
        <v>102010</v>
      </c>
      <c r="E1715" s="20">
        <v>2069.73</v>
      </c>
      <c r="F1715" s="21">
        <f t="shared" si="92"/>
        <v>-1.6493421122606697E-2</v>
      </c>
    </row>
    <row r="1716" spans="2:6" x14ac:dyDescent="0.35">
      <c r="B1716" s="19">
        <v>40471</v>
      </c>
      <c r="C1716" s="20">
        <f t="shared" si="90"/>
        <v>2010</v>
      </c>
      <c r="D1716" s="20">
        <f t="shared" si="91"/>
        <v>102010</v>
      </c>
      <c r="E1716" s="20">
        <v>2085.75</v>
      </c>
      <c r="F1716" s="21">
        <f t="shared" si="92"/>
        <v>7.710338812733925E-3</v>
      </c>
    </row>
    <row r="1717" spans="2:6" x14ac:dyDescent="0.35">
      <c r="B1717" s="19">
        <v>40472</v>
      </c>
      <c r="C1717" s="20">
        <f t="shared" si="90"/>
        <v>2010</v>
      </c>
      <c r="D1717" s="20">
        <f t="shared" si="91"/>
        <v>102010</v>
      </c>
      <c r="E1717" s="20">
        <v>2090.1</v>
      </c>
      <c r="F1717" s="21">
        <f t="shared" si="92"/>
        <v>2.0834089219989092E-3</v>
      </c>
    </row>
    <row r="1718" spans="2:6" x14ac:dyDescent="0.35">
      <c r="B1718" s="19">
        <v>40473</v>
      </c>
      <c r="C1718" s="20">
        <f t="shared" si="90"/>
        <v>2010</v>
      </c>
      <c r="D1718" s="20">
        <f t="shared" si="91"/>
        <v>102010</v>
      </c>
      <c r="E1718" s="20">
        <v>2104.21</v>
      </c>
      <c r="F1718" s="21">
        <f t="shared" si="92"/>
        <v>6.7281880586740348E-3</v>
      </c>
    </row>
    <row r="1719" spans="2:6" x14ac:dyDescent="0.35">
      <c r="B1719" s="19">
        <v>40476</v>
      </c>
      <c r="C1719" s="20">
        <f t="shared" si="90"/>
        <v>2010</v>
      </c>
      <c r="D1719" s="20">
        <f t="shared" si="91"/>
        <v>102010</v>
      </c>
      <c r="E1719" s="20">
        <v>2113.5500000000002</v>
      </c>
      <c r="F1719" s="21">
        <f t="shared" si="92"/>
        <v>4.4288984044201004E-3</v>
      </c>
    </row>
    <row r="1720" spans="2:6" x14ac:dyDescent="0.35">
      <c r="B1720" s="19">
        <v>40477</v>
      </c>
      <c r="C1720" s="20">
        <f t="shared" si="90"/>
        <v>2010</v>
      </c>
      <c r="D1720" s="20">
        <f t="shared" si="91"/>
        <v>102010</v>
      </c>
      <c r="E1720" s="20">
        <v>2119.0500000000002</v>
      </c>
      <c r="F1720" s="21">
        <f t="shared" si="92"/>
        <v>2.5988768585063294E-3</v>
      </c>
    </row>
    <row r="1721" spans="2:6" x14ac:dyDescent="0.35">
      <c r="B1721" s="19">
        <v>40478</v>
      </c>
      <c r="C1721" s="20">
        <f t="shared" si="90"/>
        <v>2010</v>
      </c>
      <c r="D1721" s="20">
        <f t="shared" si="91"/>
        <v>102010</v>
      </c>
      <c r="E1721" s="20">
        <v>2125.88</v>
      </c>
      <c r="F1721" s="21">
        <f t="shared" si="92"/>
        <v>3.2179592567456272E-3</v>
      </c>
    </row>
    <row r="1722" spans="2:6" x14ac:dyDescent="0.35">
      <c r="B1722" s="19">
        <v>40479</v>
      </c>
      <c r="C1722" s="20">
        <f t="shared" si="90"/>
        <v>2010</v>
      </c>
      <c r="D1722" s="20">
        <f t="shared" si="91"/>
        <v>102010</v>
      </c>
      <c r="E1722" s="20">
        <v>2129.73</v>
      </c>
      <c r="F1722" s="21">
        <f t="shared" si="92"/>
        <v>1.8093768227625373E-3</v>
      </c>
    </row>
    <row r="1723" spans="2:6" x14ac:dyDescent="0.35">
      <c r="B1723" s="19">
        <v>40480</v>
      </c>
      <c r="C1723" s="20">
        <f t="shared" si="90"/>
        <v>2010</v>
      </c>
      <c r="D1723" s="20">
        <f t="shared" si="91"/>
        <v>102010</v>
      </c>
      <c r="E1723" s="20">
        <v>2124.4499999999998</v>
      </c>
      <c r="F1723" s="21">
        <f t="shared" si="92"/>
        <v>-2.4822657767762961E-3</v>
      </c>
    </row>
    <row r="1724" spans="2:6" x14ac:dyDescent="0.35">
      <c r="B1724" s="19">
        <v>40483</v>
      </c>
      <c r="C1724" s="20">
        <f t="shared" si="90"/>
        <v>2010</v>
      </c>
      <c r="D1724" s="20">
        <f t="shared" si="91"/>
        <v>112010</v>
      </c>
      <c r="E1724" s="20">
        <v>2128.42</v>
      </c>
      <c r="F1724" s="21">
        <f t="shared" si="92"/>
        <v>1.8669750794881039E-3</v>
      </c>
    </row>
    <row r="1725" spans="2:6" x14ac:dyDescent="0.35">
      <c r="B1725" s="19">
        <v>40484</v>
      </c>
      <c r="C1725" s="20">
        <f t="shared" si="90"/>
        <v>2010</v>
      </c>
      <c r="D1725" s="20">
        <f t="shared" si="91"/>
        <v>112010</v>
      </c>
      <c r="E1725" s="20">
        <v>2151.7199999999998</v>
      </c>
      <c r="F1725" s="21">
        <f t="shared" si="92"/>
        <v>1.0887601884269434E-2</v>
      </c>
    </row>
    <row r="1726" spans="2:6" x14ac:dyDescent="0.35">
      <c r="B1726" s="19">
        <v>40485</v>
      </c>
      <c r="C1726" s="20">
        <f t="shared" si="90"/>
        <v>2010</v>
      </c>
      <c r="D1726" s="20">
        <f t="shared" si="91"/>
        <v>112010</v>
      </c>
      <c r="E1726" s="20">
        <v>2158.36</v>
      </c>
      <c r="F1726" s="21">
        <f t="shared" si="92"/>
        <v>3.0811517433864174E-3</v>
      </c>
    </row>
    <row r="1727" spans="2:6" x14ac:dyDescent="0.35">
      <c r="B1727" s="19">
        <v>40486</v>
      </c>
      <c r="C1727" s="20">
        <f t="shared" si="90"/>
        <v>2010</v>
      </c>
      <c r="D1727" s="20">
        <f t="shared" si="91"/>
        <v>112010</v>
      </c>
      <c r="E1727" s="20">
        <v>2187.8000000000002</v>
      </c>
      <c r="F1727" s="21">
        <f t="shared" si="92"/>
        <v>1.3547798650031341E-2</v>
      </c>
    </row>
    <row r="1728" spans="2:6" x14ac:dyDescent="0.35">
      <c r="B1728" s="19">
        <v>40487</v>
      </c>
      <c r="C1728" s="20">
        <f t="shared" si="90"/>
        <v>2010</v>
      </c>
      <c r="D1728" s="20">
        <f t="shared" si="91"/>
        <v>112010</v>
      </c>
      <c r="E1728" s="20">
        <v>2186.71</v>
      </c>
      <c r="F1728" s="21">
        <f t="shared" si="92"/>
        <v>-4.9834153885033124E-4</v>
      </c>
    </row>
    <row r="1729" spans="2:6" x14ac:dyDescent="0.35">
      <c r="B1729" s="19">
        <v>40490</v>
      </c>
      <c r="C1729" s="20">
        <f t="shared" si="90"/>
        <v>2010</v>
      </c>
      <c r="D1729" s="20">
        <f t="shared" si="91"/>
        <v>112010</v>
      </c>
      <c r="E1729" s="20">
        <v>2188.94</v>
      </c>
      <c r="F1729" s="21">
        <f t="shared" si="92"/>
        <v>1.0192772242145676E-3</v>
      </c>
    </row>
    <row r="1730" spans="2:6" x14ac:dyDescent="0.35">
      <c r="B1730" s="19">
        <v>40491</v>
      </c>
      <c r="C1730" s="20">
        <f t="shared" si="90"/>
        <v>2010</v>
      </c>
      <c r="D1730" s="20">
        <f t="shared" si="91"/>
        <v>112010</v>
      </c>
      <c r="E1730" s="20">
        <v>2176.88</v>
      </c>
      <c r="F1730" s="21">
        <f t="shared" si="92"/>
        <v>-5.5247493829129338E-3</v>
      </c>
    </row>
    <row r="1731" spans="2:6" x14ac:dyDescent="0.35">
      <c r="B1731" s="19">
        <v>40492</v>
      </c>
      <c r="C1731" s="20">
        <f t="shared" ref="C1731:C1794" si="93">+YEAR(B1731)</f>
        <v>2010</v>
      </c>
      <c r="D1731" s="20">
        <f t="shared" ref="D1731:D1794" si="94">+MONTH(B1731)*10000+YEAR(B1731)</f>
        <v>112010</v>
      </c>
      <c r="E1731" s="20">
        <v>2187.7399999999998</v>
      </c>
      <c r="F1731" s="21">
        <f t="shared" si="92"/>
        <v>4.9763885111697168E-3</v>
      </c>
    </row>
    <row r="1732" spans="2:6" x14ac:dyDescent="0.35">
      <c r="B1732" s="19">
        <v>40493</v>
      </c>
      <c r="C1732" s="20">
        <f t="shared" si="93"/>
        <v>2010</v>
      </c>
      <c r="D1732" s="20">
        <f t="shared" si="94"/>
        <v>112010</v>
      </c>
      <c r="E1732" s="20">
        <v>2173.11</v>
      </c>
      <c r="F1732" s="21">
        <f t="shared" si="92"/>
        <v>-6.7097262631650896E-3</v>
      </c>
    </row>
    <row r="1733" spans="2:6" x14ac:dyDescent="0.35">
      <c r="B1733" s="19">
        <v>40494</v>
      </c>
      <c r="C1733" s="20">
        <f t="shared" si="93"/>
        <v>2010</v>
      </c>
      <c r="D1733" s="20">
        <f t="shared" si="94"/>
        <v>112010</v>
      </c>
      <c r="E1733" s="20">
        <v>2137.9499999999998</v>
      </c>
      <c r="F1733" s="21">
        <f t="shared" ref="F1733:F1796" si="95">LN(E1733/E1732)</f>
        <v>-1.6311895266996872E-2</v>
      </c>
    </row>
    <row r="1734" spans="2:6" x14ac:dyDescent="0.35">
      <c r="B1734" s="19">
        <v>40497</v>
      </c>
      <c r="C1734" s="20">
        <f t="shared" si="93"/>
        <v>2010</v>
      </c>
      <c r="D1734" s="20">
        <f t="shared" si="94"/>
        <v>112010</v>
      </c>
      <c r="E1734" s="20">
        <v>2131.48</v>
      </c>
      <c r="F1734" s="21">
        <f t="shared" si="95"/>
        <v>-3.0308518714760807E-3</v>
      </c>
    </row>
    <row r="1735" spans="2:6" x14ac:dyDescent="0.35">
      <c r="B1735" s="19">
        <v>40498</v>
      </c>
      <c r="C1735" s="20">
        <f t="shared" si="93"/>
        <v>2010</v>
      </c>
      <c r="D1735" s="20">
        <f t="shared" si="94"/>
        <v>112010</v>
      </c>
      <c r="E1735" s="20">
        <v>2093.63</v>
      </c>
      <c r="F1735" s="21">
        <f t="shared" si="95"/>
        <v>-1.7917172599610308E-2</v>
      </c>
    </row>
    <row r="1736" spans="2:6" x14ac:dyDescent="0.35">
      <c r="B1736" s="19">
        <v>40499</v>
      </c>
      <c r="C1736" s="20">
        <f t="shared" si="93"/>
        <v>2010</v>
      </c>
      <c r="D1736" s="20">
        <f t="shared" si="94"/>
        <v>112010</v>
      </c>
      <c r="E1736" s="20">
        <v>2100</v>
      </c>
      <c r="F1736" s="21">
        <f t="shared" si="95"/>
        <v>3.0379432134511461E-3</v>
      </c>
    </row>
    <row r="1737" spans="2:6" x14ac:dyDescent="0.35">
      <c r="B1737" s="19">
        <v>40500</v>
      </c>
      <c r="C1737" s="20">
        <f t="shared" si="93"/>
        <v>2010</v>
      </c>
      <c r="D1737" s="20">
        <f t="shared" si="94"/>
        <v>112010</v>
      </c>
      <c r="E1737" s="20">
        <v>2134.77</v>
      </c>
      <c r="F1737" s="21">
        <f t="shared" si="95"/>
        <v>1.6421567810860009E-2</v>
      </c>
    </row>
    <row r="1738" spans="2:6" x14ac:dyDescent="0.35">
      <c r="B1738" s="19">
        <v>40501</v>
      </c>
      <c r="C1738" s="20">
        <f t="shared" si="93"/>
        <v>2010</v>
      </c>
      <c r="D1738" s="20">
        <f t="shared" si="94"/>
        <v>112010</v>
      </c>
      <c r="E1738" s="20">
        <v>2135.27</v>
      </c>
      <c r="F1738" s="21">
        <f t="shared" si="95"/>
        <v>2.3418984472522647E-4</v>
      </c>
    </row>
    <row r="1739" spans="2:6" x14ac:dyDescent="0.35">
      <c r="B1739" s="19">
        <v>40504</v>
      </c>
      <c r="C1739" s="20">
        <f t="shared" si="93"/>
        <v>2010</v>
      </c>
      <c r="D1739" s="20">
        <f t="shared" si="94"/>
        <v>112010</v>
      </c>
      <c r="E1739" s="20">
        <v>2150.86</v>
      </c>
      <c r="F1739" s="21">
        <f t="shared" si="95"/>
        <v>7.2746597759360612E-3</v>
      </c>
    </row>
    <row r="1740" spans="2:6" x14ac:dyDescent="0.35">
      <c r="B1740" s="19">
        <v>40505</v>
      </c>
      <c r="C1740" s="20">
        <f t="shared" si="93"/>
        <v>2010</v>
      </c>
      <c r="D1740" s="20">
        <f t="shared" si="94"/>
        <v>112010</v>
      </c>
      <c r="E1740" s="20">
        <v>2116.61</v>
      </c>
      <c r="F1740" s="21">
        <f t="shared" si="95"/>
        <v>-1.6052009936318196E-2</v>
      </c>
    </row>
    <row r="1741" spans="2:6" x14ac:dyDescent="0.35">
      <c r="B1741" s="19">
        <v>40506</v>
      </c>
      <c r="C1741" s="20">
        <f t="shared" si="93"/>
        <v>2010</v>
      </c>
      <c r="D1741" s="20">
        <f t="shared" si="94"/>
        <v>112010</v>
      </c>
      <c r="E1741" s="20">
        <v>2160.52</v>
      </c>
      <c r="F1741" s="21">
        <f t="shared" si="95"/>
        <v>2.0533181238831941E-2</v>
      </c>
    </row>
    <row r="1742" spans="2:6" x14ac:dyDescent="0.35">
      <c r="B1742" s="19">
        <v>40508</v>
      </c>
      <c r="C1742" s="20">
        <f t="shared" si="93"/>
        <v>2010</v>
      </c>
      <c r="D1742" s="20">
        <f t="shared" si="94"/>
        <v>112010</v>
      </c>
      <c r="E1742" s="20">
        <v>2153.91</v>
      </c>
      <c r="F1742" s="21">
        <f t="shared" si="95"/>
        <v>-3.0641383319429749E-3</v>
      </c>
    </row>
    <row r="1743" spans="2:6" x14ac:dyDescent="0.35">
      <c r="B1743" s="19">
        <v>40511</v>
      </c>
      <c r="C1743" s="20">
        <f t="shared" si="93"/>
        <v>2010</v>
      </c>
      <c r="D1743" s="20">
        <f t="shared" si="94"/>
        <v>112010</v>
      </c>
      <c r="E1743" s="20">
        <v>2144.56</v>
      </c>
      <c r="F1743" s="21">
        <f t="shared" si="95"/>
        <v>-4.3503919982849299E-3</v>
      </c>
    </row>
    <row r="1744" spans="2:6" x14ac:dyDescent="0.35">
      <c r="B1744" s="19">
        <v>40512</v>
      </c>
      <c r="C1744" s="20">
        <f t="shared" si="93"/>
        <v>2010</v>
      </c>
      <c r="D1744" s="20">
        <f t="shared" si="94"/>
        <v>112010</v>
      </c>
      <c r="E1744" s="20">
        <v>2117.33</v>
      </c>
      <c r="F1744" s="21">
        <f t="shared" si="95"/>
        <v>-1.2778542165003442E-2</v>
      </c>
    </row>
    <row r="1745" spans="2:6" x14ac:dyDescent="0.35">
      <c r="B1745" s="19">
        <v>40513</v>
      </c>
      <c r="C1745" s="20">
        <f t="shared" si="93"/>
        <v>2010</v>
      </c>
      <c r="D1745" s="20">
        <f t="shared" si="94"/>
        <v>122010</v>
      </c>
      <c r="E1745" s="20">
        <v>2162.83</v>
      </c>
      <c r="F1745" s="21">
        <f t="shared" si="95"/>
        <v>2.126168836941383E-2</v>
      </c>
    </row>
    <row r="1746" spans="2:6" x14ac:dyDescent="0.35">
      <c r="B1746" s="19">
        <v>40514</v>
      </c>
      <c r="C1746" s="20">
        <f t="shared" si="93"/>
        <v>2010</v>
      </c>
      <c r="D1746" s="20">
        <f t="shared" si="94"/>
        <v>122010</v>
      </c>
      <c r="E1746" s="20">
        <v>2185.3000000000002</v>
      </c>
      <c r="F1746" s="21">
        <f t="shared" si="95"/>
        <v>1.0335569556375025E-2</v>
      </c>
    </row>
    <row r="1747" spans="2:6" x14ac:dyDescent="0.35">
      <c r="B1747" s="19">
        <v>40515</v>
      </c>
      <c r="C1747" s="20">
        <f t="shared" si="93"/>
        <v>2010</v>
      </c>
      <c r="D1747" s="20">
        <f t="shared" si="94"/>
        <v>122010</v>
      </c>
      <c r="E1747" s="20">
        <v>2191.17</v>
      </c>
      <c r="F1747" s="21">
        <f t="shared" si="95"/>
        <v>2.6825288508883702E-3</v>
      </c>
    </row>
    <row r="1748" spans="2:6" x14ac:dyDescent="0.35">
      <c r="B1748" s="19">
        <v>40518</v>
      </c>
      <c r="C1748" s="20">
        <f t="shared" si="93"/>
        <v>2010</v>
      </c>
      <c r="D1748" s="20">
        <f t="shared" si="94"/>
        <v>122010</v>
      </c>
      <c r="E1748" s="20">
        <v>2189.81</v>
      </c>
      <c r="F1748" s="21">
        <f t="shared" si="95"/>
        <v>-6.2086567100837989E-4</v>
      </c>
    </row>
    <row r="1749" spans="2:6" x14ac:dyDescent="0.35">
      <c r="B1749" s="19">
        <v>40519</v>
      </c>
      <c r="C1749" s="20">
        <f t="shared" si="93"/>
        <v>2010</v>
      </c>
      <c r="D1749" s="20">
        <f t="shared" si="94"/>
        <v>122010</v>
      </c>
      <c r="E1749" s="20">
        <v>2189.35</v>
      </c>
      <c r="F1749" s="21">
        <f t="shared" si="95"/>
        <v>-2.100859533297885E-4</v>
      </c>
    </row>
    <row r="1750" spans="2:6" x14ac:dyDescent="0.35">
      <c r="B1750" s="19">
        <v>40520</v>
      </c>
      <c r="C1750" s="20">
        <f t="shared" si="93"/>
        <v>2010</v>
      </c>
      <c r="D1750" s="20">
        <f t="shared" si="94"/>
        <v>122010</v>
      </c>
      <c r="E1750" s="20">
        <v>2200.6</v>
      </c>
      <c r="F1750" s="21">
        <f t="shared" si="95"/>
        <v>5.1253543331554402E-3</v>
      </c>
    </row>
    <row r="1751" spans="2:6" x14ac:dyDescent="0.35">
      <c r="B1751" s="19">
        <v>40521</v>
      </c>
      <c r="C1751" s="20">
        <f t="shared" si="93"/>
        <v>2010</v>
      </c>
      <c r="D1751" s="20">
        <f t="shared" si="94"/>
        <v>122010</v>
      </c>
      <c r="E1751" s="20">
        <v>2201.5700000000002</v>
      </c>
      <c r="F1751" s="21">
        <f t="shared" si="95"/>
        <v>4.4069175688311282E-4</v>
      </c>
    </row>
    <row r="1752" spans="2:6" x14ac:dyDescent="0.35">
      <c r="B1752" s="19">
        <v>40522</v>
      </c>
      <c r="C1752" s="20">
        <f t="shared" si="93"/>
        <v>2010</v>
      </c>
      <c r="D1752" s="20">
        <f t="shared" si="94"/>
        <v>122010</v>
      </c>
      <c r="E1752" s="20">
        <v>2215.34</v>
      </c>
      <c r="F1752" s="21">
        <f t="shared" si="95"/>
        <v>6.2351483781263178E-3</v>
      </c>
    </row>
    <row r="1753" spans="2:6" x14ac:dyDescent="0.35">
      <c r="B1753" s="19">
        <v>40525</v>
      </c>
      <c r="C1753" s="20">
        <f t="shared" si="93"/>
        <v>2010</v>
      </c>
      <c r="D1753" s="20">
        <f t="shared" si="94"/>
        <v>122010</v>
      </c>
      <c r="E1753" s="20">
        <v>2207.4499999999998</v>
      </c>
      <c r="F1753" s="21">
        <f t="shared" si="95"/>
        <v>-3.5678874058481503E-3</v>
      </c>
    </row>
    <row r="1754" spans="2:6" x14ac:dyDescent="0.35">
      <c r="B1754" s="19">
        <v>40526</v>
      </c>
      <c r="C1754" s="20">
        <f t="shared" si="93"/>
        <v>2010</v>
      </c>
      <c r="D1754" s="20">
        <f t="shared" si="94"/>
        <v>122010</v>
      </c>
      <c r="E1754" s="20">
        <v>2212.59</v>
      </c>
      <c r="F1754" s="21">
        <f t="shared" si="95"/>
        <v>2.3257718558867616E-3</v>
      </c>
    </row>
    <row r="1755" spans="2:6" x14ac:dyDescent="0.35">
      <c r="B1755" s="19">
        <v>40527</v>
      </c>
      <c r="C1755" s="20">
        <f t="shared" si="93"/>
        <v>2010</v>
      </c>
      <c r="D1755" s="20">
        <f t="shared" si="94"/>
        <v>122010</v>
      </c>
      <c r="E1755" s="20">
        <v>2202.4499999999998</v>
      </c>
      <c r="F1755" s="21">
        <f t="shared" si="95"/>
        <v>-4.5933979438041068E-3</v>
      </c>
    </row>
    <row r="1756" spans="2:6" x14ac:dyDescent="0.35">
      <c r="B1756" s="19">
        <v>40528</v>
      </c>
      <c r="C1756" s="20">
        <f t="shared" si="93"/>
        <v>2010</v>
      </c>
      <c r="D1756" s="20">
        <f t="shared" si="94"/>
        <v>122010</v>
      </c>
      <c r="E1756" s="20">
        <v>2218.02</v>
      </c>
      <c r="F1756" s="21">
        <f t="shared" si="95"/>
        <v>7.0445289251539278E-3</v>
      </c>
    </row>
    <row r="1757" spans="2:6" x14ac:dyDescent="0.35">
      <c r="B1757" s="19">
        <v>40529</v>
      </c>
      <c r="C1757" s="20">
        <f t="shared" si="93"/>
        <v>2010</v>
      </c>
      <c r="D1757" s="20">
        <f t="shared" si="94"/>
        <v>122010</v>
      </c>
      <c r="E1757" s="20">
        <v>2218.29</v>
      </c>
      <c r="F1757" s="21">
        <f t="shared" si="95"/>
        <v>1.2172278327404779E-4</v>
      </c>
    </row>
    <row r="1758" spans="2:6" x14ac:dyDescent="0.35">
      <c r="B1758" s="19">
        <v>40532</v>
      </c>
      <c r="C1758" s="20">
        <f t="shared" si="93"/>
        <v>2010</v>
      </c>
      <c r="D1758" s="20">
        <f t="shared" si="94"/>
        <v>122010</v>
      </c>
      <c r="E1758" s="20">
        <v>2223.04</v>
      </c>
      <c r="F1758" s="21">
        <f t="shared" si="95"/>
        <v>2.138999719031805E-3</v>
      </c>
    </row>
    <row r="1759" spans="2:6" x14ac:dyDescent="0.35">
      <c r="B1759" s="19">
        <v>40533</v>
      </c>
      <c r="C1759" s="20">
        <f t="shared" si="93"/>
        <v>2010</v>
      </c>
      <c r="D1759" s="20">
        <f t="shared" si="94"/>
        <v>122010</v>
      </c>
      <c r="E1759" s="20">
        <v>2234.5700000000002</v>
      </c>
      <c r="F1759" s="21">
        <f t="shared" si="95"/>
        <v>5.1731872970864077E-3</v>
      </c>
    </row>
    <row r="1760" spans="2:6" x14ac:dyDescent="0.35">
      <c r="B1760" s="19">
        <v>40534</v>
      </c>
      <c r="C1760" s="20">
        <f t="shared" si="93"/>
        <v>2010</v>
      </c>
      <c r="D1760" s="20">
        <f t="shared" si="94"/>
        <v>122010</v>
      </c>
      <c r="E1760" s="20">
        <v>2235.91</v>
      </c>
      <c r="F1760" s="21">
        <f t="shared" si="95"/>
        <v>5.9948821608909921E-4</v>
      </c>
    </row>
    <row r="1761" spans="2:6" x14ac:dyDescent="0.35">
      <c r="B1761" s="19">
        <v>40535</v>
      </c>
      <c r="C1761" s="20">
        <f t="shared" si="93"/>
        <v>2010</v>
      </c>
      <c r="D1761" s="20">
        <f t="shared" si="94"/>
        <v>122010</v>
      </c>
      <c r="E1761" s="20">
        <v>2230.27</v>
      </c>
      <c r="F1761" s="21">
        <f t="shared" si="95"/>
        <v>-2.5256496594787915E-3</v>
      </c>
    </row>
    <row r="1762" spans="2:6" x14ac:dyDescent="0.35">
      <c r="B1762" s="19">
        <v>40539</v>
      </c>
      <c r="C1762" s="20">
        <f t="shared" si="93"/>
        <v>2010</v>
      </c>
      <c r="D1762" s="20">
        <f t="shared" si="94"/>
        <v>122010</v>
      </c>
      <c r="E1762" s="20">
        <v>2229.86</v>
      </c>
      <c r="F1762" s="21">
        <f t="shared" si="95"/>
        <v>-1.8385114387011923E-4</v>
      </c>
    </row>
    <row r="1763" spans="2:6" x14ac:dyDescent="0.35">
      <c r="B1763" s="19">
        <v>40540</v>
      </c>
      <c r="C1763" s="20">
        <f t="shared" si="93"/>
        <v>2010</v>
      </c>
      <c r="D1763" s="20">
        <f t="shared" si="94"/>
        <v>122010</v>
      </c>
      <c r="E1763" s="20">
        <v>2227.42</v>
      </c>
      <c r="F1763" s="21">
        <f t="shared" si="95"/>
        <v>-1.0948382169079266E-3</v>
      </c>
    </row>
    <row r="1764" spans="2:6" x14ac:dyDescent="0.35">
      <c r="B1764" s="19">
        <v>40541</v>
      </c>
      <c r="C1764" s="20">
        <f t="shared" si="93"/>
        <v>2010</v>
      </c>
      <c r="D1764" s="20">
        <f t="shared" si="94"/>
        <v>122010</v>
      </c>
      <c r="E1764" s="20">
        <v>2231.64</v>
      </c>
      <c r="F1764" s="21">
        <f t="shared" si="95"/>
        <v>1.8927761725032661E-3</v>
      </c>
    </row>
    <row r="1765" spans="2:6" x14ac:dyDescent="0.35">
      <c r="B1765" s="19">
        <v>40542</v>
      </c>
      <c r="C1765" s="20">
        <f t="shared" si="93"/>
        <v>2010</v>
      </c>
      <c r="D1765" s="20">
        <f t="shared" si="94"/>
        <v>122010</v>
      </c>
      <c r="E1765" s="20">
        <v>2225.7199999999998</v>
      </c>
      <c r="F1765" s="21">
        <f t="shared" si="95"/>
        <v>-2.6562824097128611E-3</v>
      </c>
    </row>
    <row r="1766" spans="2:6" x14ac:dyDescent="0.35">
      <c r="B1766" s="19">
        <v>40543</v>
      </c>
      <c r="C1766" s="20">
        <f t="shared" si="93"/>
        <v>2010</v>
      </c>
      <c r="D1766" s="20">
        <f t="shared" si="94"/>
        <v>122010</v>
      </c>
      <c r="E1766" s="20">
        <v>2217.86</v>
      </c>
      <c r="F1766" s="21">
        <f t="shared" si="95"/>
        <v>-3.5376917699221169E-3</v>
      </c>
    </row>
    <row r="1767" spans="2:6" x14ac:dyDescent="0.35">
      <c r="B1767" s="19">
        <v>40546</v>
      </c>
      <c r="C1767" s="20">
        <f t="shared" si="93"/>
        <v>2011</v>
      </c>
      <c r="D1767" s="20">
        <f t="shared" si="94"/>
        <v>12011</v>
      </c>
      <c r="E1767" s="20">
        <v>2254.23</v>
      </c>
      <c r="F1767" s="21">
        <f t="shared" si="95"/>
        <v>1.6265684219935139E-2</v>
      </c>
    </row>
    <row r="1768" spans="2:6" x14ac:dyDescent="0.35">
      <c r="B1768" s="19">
        <v>40547</v>
      </c>
      <c r="C1768" s="20">
        <f t="shared" si="93"/>
        <v>2011</v>
      </c>
      <c r="D1768" s="20">
        <f t="shared" si="94"/>
        <v>12011</v>
      </c>
      <c r="E1768" s="20">
        <v>2251.46</v>
      </c>
      <c r="F1768" s="21">
        <f t="shared" si="95"/>
        <v>-1.2295565602497714E-3</v>
      </c>
    </row>
    <row r="1769" spans="2:6" x14ac:dyDescent="0.35">
      <c r="B1769" s="19">
        <v>40548</v>
      </c>
      <c r="C1769" s="20">
        <f t="shared" si="93"/>
        <v>2011</v>
      </c>
      <c r="D1769" s="20">
        <f t="shared" si="94"/>
        <v>12011</v>
      </c>
      <c r="E1769" s="20">
        <v>2270.4</v>
      </c>
      <c r="F1769" s="21">
        <f t="shared" si="95"/>
        <v>8.3771327557899521E-3</v>
      </c>
    </row>
    <row r="1770" spans="2:6" x14ac:dyDescent="0.35">
      <c r="B1770" s="19">
        <v>40549</v>
      </c>
      <c r="C1770" s="20">
        <f t="shared" si="93"/>
        <v>2011</v>
      </c>
      <c r="D1770" s="20">
        <f t="shared" si="94"/>
        <v>12011</v>
      </c>
      <c r="E1770" s="20">
        <v>2277.5100000000002</v>
      </c>
      <c r="F1770" s="21">
        <f t="shared" si="95"/>
        <v>3.1267134980591258E-3</v>
      </c>
    </row>
    <row r="1771" spans="2:6" x14ac:dyDescent="0.35">
      <c r="B1771" s="19">
        <v>40550</v>
      </c>
      <c r="C1771" s="20">
        <f t="shared" si="93"/>
        <v>2011</v>
      </c>
      <c r="D1771" s="20">
        <f t="shared" si="94"/>
        <v>12011</v>
      </c>
      <c r="E1771" s="20">
        <v>2276.6999999999998</v>
      </c>
      <c r="F1771" s="21">
        <f t="shared" si="95"/>
        <v>-3.5571482586064103E-4</v>
      </c>
    </row>
    <row r="1772" spans="2:6" x14ac:dyDescent="0.35">
      <c r="B1772" s="19">
        <v>40553</v>
      </c>
      <c r="C1772" s="20">
        <f t="shared" si="93"/>
        <v>2011</v>
      </c>
      <c r="D1772" s="20">
        <f t="shared" si="94"/>
        <v>12011</v>
      </c>
      <c r="E1772" s="20">
        <v>2284.38</v>
      </c>
      <c r="F1772" s="21">
        <f t="shared" si="95"/>
        <v>3.3676266402609518E-3</v>
      </c>
    </row>
    <row r="1773" spans="2:6" x14ac:dyDescent="0.35">
      <c r="B1773" s="19">
        <v>40554</v>
      </c>
      <c r="C1773" s="20">
        <f t="shared" si="93"/>
        <v>2011</v>
      </c>
      <c r="D1773" s="20">
        <f t="shared" si="94"/>
        <v>12011</v>
      </c>
      <c r="E1773" s="20">
        <v>2288.73</v>
      </c>
      <c r="F1773" s="21">
        <f t="shared" si="95"/>
        <v>1.9024258379827178E-3</v>
      </c>
    </row>
    <row r="1774" spans="2:6" x14ac:dyDescent="0.35">
      <c r="B1774" s="19">
        <v>40555</v>
      </c>
      <c r="C1774" s="20">
        <f t="shared" si="93"/>
        <v>2011</v>
      </c>
      <c r="D1774" s="20">
        <f t="shared" si="94"/>
        <v>12011</v>
      </c>
      <c r="E1774" s="20">
        <v>2304.88</v>
      </c>
      <c r="F1774" s="21">
        <f t="shared" si="95"/>
        <v>7.0315357817940906E-3</v>
      </c>
    </row>
    <row r="1775" spans="2:6" x14ac:dyDescent="0.35">
      <c r="B1775" s="19">
        <v>40556</v>
      </c>
      <c r="C1775" s="20">
        <f t="shared" si="93"/>
        <v>2011</v>
      </c>
      <c r="D1775" s="20">
        <f t="shared" si="94"/>
        <v>12011</v>
      </c>
      <c r="E1775" s="20">
        <v>2305.5300000000002</v>
      </c>
      <c r="F1775" s="21">
        <f t="shared" si="95"/>
        <v>2.8197058582932964E-4</v>
      </c>
    </row>
    <row r="1776" spans="2:6" x14ac:dyDescent="0.35">
      <c r="B1776" s="19">
        <v>40557</v>
      </c>
      <c r="C1776" s="20">
        <f t="shared" si="93"/>
        <v>2011</v>
      </c>
      <c r="D1776" s="20">
        <f t="shared" si="94"/>
        <v>12011</v>
      </c>
      <c r="E1776" s="20">
        <v>2323.4299999999998</v>
      </c>
      <c r="F1776" s="21">
        <f t="shared" si="95"/>
        <v>7.7339571837305235E-3</v>
      </c>
    </row>
    <row r="1777" spans="2:6" x14ac:dyDescent="0.35">
      <c r="B1777" s="19">
        <v>40561</v>
      </c>
      <c r="C1777" s="20">
        <f t="shared" si="93"/>
        <v>2011</v>
      </c>
      <c r="D1777" s="20">
        <f t="shared" si="94"/>
        <v>12011</v>
      </c>
      <c r="E1777" s="20">
        <v>2328.79</v>
      </c>
      <c r="F1777" s="21">
        <f t="shared" si="95"/>
        <v>2.3042772575945416E-3</v>
      </c>
    </row>
    <row r="1778" spans="2:6" x14ac:dyDescent="0.35">
      <c r="B1778" s="19">
        <v>40562</v>
      </c>
      <c r="C1778" s="20">
        <f t="shared" si="93"/>
        <v>2011</v>
      </c>
      <c r="D1778" s="20">
        <f t="shared" si="94"/>
        <v>12011</v>
      </c>
      <c r="E1778" s="20">
        <v>2303.3200000000002</v>
      </c>
      <c r="F1778" s="21">
        <f t="shared" si="95"/>
        <v>-1.0997259000329187E-2</v>
      </c>
    </row>
    <row r="1779" spans="2:6" x14ac:dyDescent="0.35">
      <c r="B1779" s="19">
        <v>40563</v>
      </c>
      <c r="C1779" s="20">
        <f t="shared" si="93"/>
        <v>2011</v>
      </c>
      <c r="D1779" s="20">
        <f t="shared" si="94"/>
        <v>12011</v>
      </c>
      <c r="E1779" s="20">
        <v>2286.08</v>
      </c>
      <c r="F1779" s="21">
        <f t="shared" si="95"/>
        <v>-7.5129999968695472E-3</v>
      </c>
    </row>
    <row r="1780" spans="2:6" x14ac:dyDescent="0.35">
      <c r="B1780" s="19">
        <v>40564</v>
      </c>
      <c r="C1780" s="20">
        <f t="shared" si="93"/>
        <v>2011</v>
      </c>
      <c r="D1780" s="20">
        <f t="shared" si="94"/>
        <v>12011</v>
      </c>
      <c r="E1780" s="20">
        <v>2268.3200000000002</v>
      </c>
      <c r="F1780" s="21">
        <f t="shared" si="95"/>
        <v>-7.7990909986485942E-3</v>
      </c>
    </row>
    <row r="1781" spans="2:6" x14ac:dyDescent="0.35">
      <c r="B1781" s="19">
        <v>40567</v>
      </c>
      <c r="C1781" s="20">
        <f t="shared" si="93"/>
        <v>2011</v>
      </c>
      <c r="D1781" s="20">
        <f t="shared" si="94"/>
        <v>12011</v>
      </c>
      <c r="E1781" s="20">
        <v>2300.39</v>
      </c>
      <c r="F1781" s="21">
        <f t="shared" si="95"/>
        <v>1.4039204390754297E-2</v>
      </c>
    </row>
    <row r="1782" spans="2:6" x14ac:dyDescent="0.35">
      <c r="B1782" s="19">
        <v>40568</v>
      </c>
      <c r="C1782" s="20">
        <f t="shared" si="93"/>
        <v>2011</v>
      </c>
      <c r="D1782" s="20">
        <f t="shared" si="94"/>
        <v>12011</v>
      </c>
      <c r="E1782" s="20">
        <v>2304.0300000000002</v>
      </c>
      <c r="F1782" s="21">
        <f t="shared" si="95"/>
        <v>1.5810898042692687E-3</v>
      </c>
    </row>
    <row r="1783" spans="2:6" x14ac:dyDescent="0.35">
      <c r="B1783" s="19">
        <v>40569</v>
      </c>
      <c r="C1783" s="20">
        <f t="shared" si="93"/>
        <v>2011</v>
      </c>
      <c r="D1783" s="20">
        <f t="shared" si="94"/>
        <v>12011</v>
      </c>
      <c r="E1783" s="20">
        <v>2314.19</v>
      </c>
      <c r="F1783" s="21">
        <f t="shared" si="95"/>
        <v>4.3999707208590855E-3</v>
      </c>
    </row>
    <row r="1784" spans="2:6" x14ac:dyDescent="0.35">
      <c r="B1784" s="19">
        <v>40570</v>
      </c>
      <c r="C1784" s="20">
        <f t="shared" si="93"/>
        <v>2011</v>
      </c>
      <c r="D1784" s="20">
        <f t="shared" si="94"/>
        <v>12011</v>
      </c>
      <c r="E1784" s="20">
        <v>2330.0700000000002</v>
      </c>
      <c r="F1784" s="21">
        <f t="shared" si="95"/>
        <v>6.8385757417176278E-3</v>
      </c>
    </row>
    <row r="1785" spans="2:6" x14ac:dyDescent="0.35">
      <c r="B1785" s="19">
        <v>40571</v>
      </c>
      <c r="C1785" s="20">
        <f t="shared" si="93"/>
        <v>2011</v>
      </c>
      <c r="D1785" s="20">
        <f t="shared" si="94"/>
        <v>12011</v>
      </c>
      <c r="E1785" s="20">
        <v>2270.5100000000002</v>
      </c>
      <c r="F1785" s="21">
        <f t="shared" si="95"/>
        <v>-2.5893834182384955E-2</v>
      </c>
    </row>
    <row r="1786" spans="2:6" x14ac:dyDescent="0.35">
      <c r="B1786" s="19">
        <v>40574</v>
      </c>
      <c r="C1786" s="20">
        <f t="shared" si="93"/>
        <v>2011</v>
      </c>
      <c r="D1786" s="20">
        <f t="shared" si="94"/>
        <v>12011</v>
      </c>
      <c r="E1786" s="20">
        <v>2281.91</v>
      </c>
      <c r="F1786" s="21">
        <f t="shared" si="95"/>
        <v>5.0083357112239088E-3</v>
      </c>
    </row>
    <row r="1787" spans="2:6" x14ac:dyDescent="0.35">
      <c r="B1787" s="19">
        <v>40575</v>
      </c>
      <c r="C1787" s="20">
        <f t="shared" si="93"/>
        <v>2011</v>
      </c>
      <c r="D1787" s="20">
        <f t="shared" si="94"/>
        <v>22011</v>
      </c>
      <c r="E1787" s="20">
        <v>2324.9499999999998</v>
      </c>
      <c r="F1787" s="21">
        <f t="shared" si="95"/>
        <v>1.8685721858107757E-2</v>
      </c>
    </row>
    <row r="1788" spans="2:6" x14ac:dyDescent="0.35">
      <c r="B1788" s="19">
        <v>40576</v>
      </c>
      <c r="C1788" s="20">
        <f t="shared" si="93"/>
        <v>2011</v>
      </c>
      <c r="D1788" s="20">
        <f t="shared" si="94"/>
        <v>22011</v>
      </c>
      <c r="E1788" s="20">
        <v>2321.09</v>
      </c>
      <c r="F1788" s="21">
        <f t="shared" si="95"/>
        <v>-1.661630501728915E-3</v>
      </c>
    </row>
    <row r="1789" spans="2:6" x14ac:dyDescent="0.35">
      <c r="B1789" s="19">
        <v>40577</v>
      </c>
      <c r="C1789" s="20">
        <f t="shared" si="93"/>
        <v>2011</v>
      </c>
      <c r="D1789" s="20">
        <f t="shared" si="94"/>
        <v>22011</v>
      </c>
      <c r="E1789" s="20">
        <v>2323.0700000000002</v>
      </c>
      <c r="F1789" s="21">
        <f t="shared" si="95"/>
        <v>8.5268385239367216E-4</v>
      </c>
    </row>
    <row r="1790" spans="2:6" x14ac:dyDescent="0.35">
      <c r="B1790" s="19">
        <v>40578</v>
      </c>
      <c r="C1790" s="20">
        <f t="shared" si="93"/>
        <v>2011</v>
      </c>
      <c r="D1790" s="20">
        <f t="shared" si="94"/>
        <v>22011</v>
      </c>
      <c r="E1790" s="20">
        <v>2338.1999999999998</v>
      </c>
      <c r="F1790" s="21">
        <f t="shared" si="95"/>
        <v>6.4918158081849718E-3</v>
      </c>
    </row>
    <row r="1791" spans="2:6" x14ac:dyDescent="0.35">
      <c r="B1791" s="19">
        <v>40581</v>
      </c>
      <c r="C1791" s="20">
        <f t="shared" si="93"/>
        <v>2011</v>
      </c>
      <c r="D1791" s="20">
        <f t="shared" si="94"/>
        <v>22011</v>
      </c>
      <c r="E1791" s="20">
        <v>2349.1999999999998</v>
      </c>
      <c r="F1791" s="21">
        <f t="shared" si="95"/>
        <v>4.6934420756458255E-3</v>
      </c>
    </row>
    <row r="1792" spans="2:6" x14ac:dyDescent="0.35">
      <c r="B1792" s="19">
        <v>40582</v>
      </c>
      <c r="C1792" s="20">
        <f t="shared" si="93"/>
        <v>2011</v>
      </c>
      <c r="D1792" s="20">
        <f t="shared" si="94"/>
        <v>22011</v>
      </c>
      <c r="E1792" s="20">
        <v>2363.61</v>
      </c>
      <c r="F1792" s="21">
        <f t="shared" si="95"/>
        <v>6.1152666485258644E-3</v>
      </c>
    </row>
    <row r="1793" spans="2:6" x14ac:dyDescent="0.35">
      <c r="B1793" s="19">
        <v>40583</v>
      </c>
      <c r="C1793" s="20">
        <f t="shared" si="93"/>
        <v>2011</v>
      </c>
      <c r="D1793" s="20">
        <f t="shared" si="94"/>
        <v>22011</v>
      </c>
      <c r="E1793" s="20">
        <v>2360.9499999999998</v>
      </c>
      <c r="F1793" s="21">
        <f t="shared" si="95"/>
        <v>-1.1260309027979636E-3</v>
      </c>
    </row>
    <row r="1794" spans="2:6" x14ac:dyDescent="0.35">
      <c r="B1794" s="19">
        <v>40584</v>
      </c>
      <c r="C1794" s="20">
        <f t="shared" si="93"/>
        <v>2011</v>
      </c>
      <c r="D1794" s="20">
        <f t="shared" si="94"/>
        <v>22011</v>
      </c>
      <c r="E1794" s="20">
        <v>2364.35</v>
      </c>
      <c r="F1794" s="21">
        <f t="shared" si="95"/>
        <v>1.4390623184792884E-3</v>
      </c>
    </row>
    <row r="1795" spans="2:6" x14ac:dyDescent="0.35">
      <c r="B1795" s="19">
        <v>40585</v>
      </c>
      <c r="C1795" s="20">
        <f t="shared" ref="C1795:C1858" si="96">+YEAR(B1795)</f>
        <v>2011</v>
      </c>
      <c r="D1795" s="20">
        <f t="shared" ref="D1795:D1858" si="97">+MONTH(B1795)*10000+YEAR(B1795)</f>
        <v>22011</v>
      </c>
      <c r="E1795" s="20">
        <v>2379.15</v>
      </c>
      <c r="F1795" s="21">
        <f t="shared" si="95"/>
        <v>6.2401383051071194E-3</v>
      </c>
    </row>
    <row r="1796" spans="2:6" x14ac:dyDescent="0.35">
      <c r="B1796" s="19">
        <v>40588</v>
      </c>
      <c r="C1796" s="20">
        <f t="shared" si="96"/>
        <v>2011</v>
      </c>
      <c r="D1796" s="20">
        <f t="shared" si="97"/>
        <v>22011</v>
      </c>
      <c r="E1796" s="20">
        <v>2385.6</v>
      </c>
      <c r="F1796" s="21">
        <f t="shared" si="95"/>
        <v>2.7073839927952278E-3</v>
      </c>
    </row>
    <row r="1797" spans="2:6" x14ac:dyDescent="0.35">
      <c r="B1797" s="19">
        <v>40589</v>
      </c>
      <c r="C1797" s="20">
        <f t="shared" si="96"/>
        <v>2011</v>
      </c>
      <c r="D1797" s="20">
        <f t="shared" si="97"/>
        <v>22011</v>
      </c>
      <c r="E1797" s="20">
        <v>2381.92</v>
      </c>
      <c r="F1797" s="21">
        <f t="shared" ref="F1797:F1860" si="98">LN(E1797/E1796)</f>
        <v>-1.5437798817268095E-3</v>
      </c>
    </row>
    <row r="1798" spans="2:6" x14ac:dyDescent="0.35">
      <c r="B1798" s="19">
        <v>40590</v>
      </c>
      <c r="C1798" s="20">
        <f t="shared" si="96"/>
        <v>2011</v>
      </c>
      <c r="D1798" s="20">
        <f t="shared" si="97"/>
        <v>22011</v>
      </c>
      <c r="E1798" s="20">
        <v>2397.94</v>
      </c>
      <c r="F1798" s="21">
        <f t="shared" si="98"/>
        <v>6.7031502949768621E-3</v>
      </c>
    </row>
    <row r="1799" spans="2:6" x14ac:dyDescent="0.35">
      <c r="B1799" s="19">
        <v>40591</v>
      </c>
      <c r="C1799" s="20">
        <f t="shared" si="96"/>
        <v>2011</v>
      </c>
      <c r="D1799" s="20">
        <f t="shared" si="97"/>
        <v>22011</v>
      </c>
      <c r="E1799" s="20">
        <v>2397.5700000000002</v>
      </c>
      <c r="F1799" s="21">
        <f t="shared" si="98"/>
        <v>-1.5431101206509756E-4</v>
      </c>
    </row>
    <row r="1800" spans="2:6" x14ac:dyDescent="0.35">
      <c r="B1800" s="19">
        <v>40592</v>
      </c>
      <c r="C1800" s="20">
        <f t="shared" si="96"/>
        <v>2011</v>
      </c>
      <c r="D1800" s="20">
        <f t="shared" si="97"/>
        <v>22011</v>
      </c>
      <c r="E1800" s="20">
        <v>2392.4699999999998</v>
      </c>
      <c r="F1800" s="21">
        <f t="shared" si="98"/>
        <v>-2.1294193481188146E-3</v>
      </c>
    </row>
    <row r="1801" spans="2:6" x14ac:dyDescent="0.35">
      <c r="B1801" s="19">
        <v>40596</v>
      </c>
      <c r="C1801" s="20">
        <f t="shared" si="96"/>
        <v>2011</v>
      </c>
      <c r="D1801" s="20">
        <f t="shared" si="97"/>
        <v>22011</v>
      </c>
      <c r="E1801" s="20">
        <v>2322.86</v>
      </c>
      <c r="F1801" s="21">
        <f t="shared" si="98"/>
        <v>-2.9527120005507994E-2</v>
      </c>
    </row>
    <row r="1802" spans="2:6" x14ac:dyDescent="0.35">
      <c r="B1802" s="19">
        <v>40597</v>
      </c>
      <c r="C1802" s="20">
        <f t="shared" si="96"/>
        <v>2011</v>
      </c>
      <c r="D1802" s="20">
        <f t="shared" si="97"/>
        <v>22011</v>
      </c>
      <c r="E1802" s="20">
        <v>2300.94</v>
      </c>
      <c r="F1802" s="21">
        <f t="shared" si="98"/>
        <v>-9.4814499819369635E-3</v>
      </c>
    </row>
    <row r="1803" spans="2:6" x14ac:dyDescent="0.35">
      <c r="B1803" s="19">
        <v>40598</v>
      </c>
      <c r="C1803" s="20">
        <f t="shared" si="96"/>
        <v>2011</v>
      </c>
      <c r="D1803" s="20">
        <f t="shared" si="97"/>
        <v>22011</v>
      </c>
      <c r="E1803" s="20">
        <v>2313.31</v>
      </c>
      <c r="F1803" s="21">
        <f t="shared" si="98"/>
        <v>5.361664250445407E-3</v>
      </c>
    </row>
    <row r="1804" spans="2:6" x14ac:dyDescent="0.35">
      <c r="B1804" s="19">
        <v>40599</v>
      </c>
      <c r="C1804" s="20">
        <f t="shared" si="96"/>
        <v>2011</v>
      </c>
      <c r="D1804" s="20">
        <f t="shared" si="97"/>
        <v>22011</v>
      </c>
      <c r="E1804" s="20">
        <v>2346.29</v>
      </c>
      <c r="F1804" s="21">
        <f t="shared" si="98"/>
        <v>1.4155957910473997E-2</v>
      </c>
    </row>
    <row r="1805" spans="2:6" x14ac:dyDescent="0.35">
      <c r="B1805" s="19">
        <v>40602</v>
      </c>
      <c r="C1805" s="20">
        <f t="shared" si="96"/>
        <v>2011</v>
      </c>
      <c r="D1805" s="20">
        <f t="shared" si="97"/>
        <v>22011</v>
      </c>
      <c r="E1805" s="20">
        <v>2350.9899999999998</v>
      </c>
      <c r="F1805" s="21">
        <f t="shared" si="98"/>
        <v>2.0011587848638196E-3</v>
      </c>
    </row>
    <row r="1806" spans="2:6" x14ac:dyDescent="0.35">
      <c r="B1806" s="19">
        <v>40603</v>
      </c>
      <c r="C1806" s="20">
        <f t="shared" si="96"/>
        <v>2011</v>
      </c>
      <c r="D1806" s="20">
        <f t="shared" si="97"/>
        <v>32011</v>
      </c>
      <c r="E1806" s="20">
        <v>2315.2600000000002</v>
      </c>
      <c r="F1806" s="21">
        <f t="shared" si="98"/>
        <v>-1.5314523792834671E-2</v>
      </c>
    </row>
    <row r="1807" spans="2:6" x14ac:dyDescent="0.35">
      <c r="B1807" s="19">
        <v>40604</v>
      </c>
      <c r="C1807" s="20">
        <f t="shared" si="96"/>
        <v>2011</v>
      </c>
      <c r="D1807" s="20">
        <f t="shared" si="97"/>
        <v>32011</v>
      </c>
      <c r="E1807" s="20">
        <v>2326.77</v>
      </c>
      <c r="F1807" s="21">
        <f t="shared" si="98"/>
        <v>4.959047480504207E-3</v>
      </c>
    </row>
    <row r="1808" spans="2:6" x14ac:dyDescent="0.35">
      <c r="B1808" s="19">
        <v>40605</v>
      </c>
      <c r="C1808" s="20">
        <f t="shared" si="96"/>
        <v>2011</v>
      </c>
      <c r="D1808" s="20">
        <f t="shared" si="97"/>
        <v>32011</v>
      </c>
      <c r="E1808" s="20">
        <v>2371.7600000000002</v>
      </c>
      <c r="F1808" s="21">
        <f t="shared" si="98"/>
        <v>1.9151255850534052E-2</v>
      </c>
    </row>
    <row r="1809" spans="2:6" x14ac:dyDescent="0.35">
      <c r="B1809" s="19">
        <v>40606</v>
      </c>
      <c r="C1809" s="20">
        <f t="shared" si="96"/>
        <v>2011</v>
      </c>
      <c r="D1809" s="20">
        <f t="shared" si="97"/>
        <v>32011</v>
      </c>
      <c r="E1809" s="20">
        <v>2359.96</v>
      </c>
      <c r="F1809" s="21">
        <f t="shared" si="98"/>
        <v>-4.9876258366068973E-3</v>
      </c>
    </row>
    <row r="1810" spans="2:6" x14ac:dyDescent="0.35">
      <c r="B1810" s="19">
        <v>40609</v>
      </c>
      <c r="C1810" s="20">
        <f t="shared" si="96"/>
        <v>2011</v>
      </c>
      <c r="D1810" s="20">
        <f t="shared" si="97"/>
        <v>32011</v>
      </c>
      <c r="E1810" s="20">
        <v>2328.0700000000002</v>
      </c>
      <c r="F1810" s="21">
        <f t="shared" si="98"/>
        <v>-1.3605071595679164E-2</v>
      </c>
    </row>
    <row r="1811" spans="2:6" x14ac:dyDescent="0.35">
      <c r="B1811" s="19">
        <v>40610</v>
      </c>
      <c r="C1811" s="20">
        <f t="shared" si="96"/>
        <v>2011</v>
      </c>
      <c r="D1811" s="20">
        <f t="shared" si="97"/>
        <v>32011</v>
      </c>
      <c r="E1811" s="20">
        <v>2337.5500000000002</v>
      </c>
      <c r="F1811" s="21">
        <f t="shared" si="98"/>
        <v>4.0637741806071291E-3</v>
      </c>
    </row>
    <row r="1812" spans="2:6" x14ac:dyDescent="0.35">
      <c r="B1812" s="19">
        <v>40611</v>
      </c>
      <c r="C1812" s="20">
        <f t="shared" si="96"/>
        <v>2011</v>
      </c>
      <c r="D1812" s="20">
        <f t="shared" si="97"/>
        <v>32011</v>
      </c>
      <c r="E1812" s="20">
        <v>2322.69</v>
      </c>
      <c r="F1812" s="21">
        <f t="shared" si="98"/>
        <v>-6.3773755704087266E-3</v>
      </c>
    </row>
    <row r="1813" spans="2:6" x14ac:dyDescent="0.35">
      <c r="B1813" s="19">
        <v>40612</v>
      </c>
      <c r="C1813" s="20">
        <f t="shared" si="96"/>
        <v>2011</v>
      </c>
      <c r="D1813" s="20">
        <f t="shared" si="97"/>
        <v>32011</v>
      </c>
      <c r="E1813" s="20">
        <v>2284.29</v>
      </c>
      <c r="F1813" s="21">
        <f t="shared" si="98"/>
        <v>-1.6670742794459657E-2</v>
      </c>
    </row>
    <row r="1814" spans="2:6" x14ac:dyDescent="0.35">
      <c r="B1814" s="19">
        <v>40613</v>
      </c>
      <c r="C1814" s="20">
        <f t="shared" si="96"/>
        <v>2011</v>
      </c>
      <c r="D1814" s="20">
        <f t="shared" si="97"/>
        <v>32011</v>
      </c>
      <c r="E1814" s="20">
        <v>2299.2600000000002</v>
      </c>
      <c r="F1814" s="21">
        <f t="shared" si="98"/>
        <v>6.5320780741334513E-3</v>
      </c>
    </row>
    <row r="1815" spans="2:6" x14ac:dyDescent="0.35">
      <c r="B1815" s="19">
        <v>40616</v>
      </c>
      <c r="C1815" s="20">
        <f t="shared" si="96"/>
        <v>2011</v>
      </c>
      <c r="D1815" s="20">
        <f t="shared" si="97"/>
        <v>32011</v>
      </c>
      <c r="E1815" s="20">
        <v>2290.7199999999998</v>
      </c>
      <c r="F1815" s="21">
        <f t="shared" si="98"/>
        <v>-3.721153405650587E-3</v>
      </c>
    </row>
    <row r="1816" spans="2:6" x14ac:dyDescent="0.35">
      <c r="B1816" s="19">
        <v>40617</v>
      </c>
      <c r="C1816" s="20">
        <f t="shared" si="96"/>
        <v>2011</v>
      </c>
      <c r="D1816" s="20">
        <f t="shared" si="97"/>
        <v>32011</v>
      </c>
      <c r="E1816" s="20">
        <v>2259.62</v>
      </c>
      <c r="F1816" s="21">
        <f t="shared" si="98"/>
        <v>-1.3669521075988525E-2</v>
      </c>
    </row>
    <row r="1817" spans="2:6" x14ac:dyDescent="0.35">
      <c r="B1817" s="19">
        <v>40618</v>
      </c>
      <c r="C1817" s="20">
        <f t="shared" si="96"/>
        <v>2011</v>
      </c>
      <c r="D1817" s="20">
        <f t="shared" si="97"/>
        <v>32011</v>
      </c>
      <c r="E1817" s="20">
        <v>2202.9699999999998</v>
      </c>
      <c r="F1817" s="21">
        <f t="shared" si="98"/>
        <v>-2.5390207620326184E-2</v>
      </c>
    </row>
    <row r="1818" spans="2:6" x14ac:dyDescent="0.35">
      <c r="B1818" s="19">
        <v>40619</v>
      </c>
      <c r="C1818" s="20">
        <f t="shared" si="96"/>
        <v>2011</v>
      </c>
      <c r="D1818" s="20">
        <f t="shared" si="97"/>
        <v>32011</v>
      </c>
      <c r="E1818" s="20">
        <v>2225.2399999999998</v>
      </c>
      <c r="F1818" s="21">
        <f t="shared" si="98"/>
        <v>1.0058325036148213E-2</v>
      </c>
    </row>
    <row r="1819" spans="2:6" x14ac:dyDescent="0.35">
      <c r="B1819" s="19">
        <v>40620</v>
      </c>
      <c r="C1819" s="20">
        <f t="shared" si="96"/>
        <v>2011</v>
      </c>
      <c r="D1819" s="20">
        <f t="shared" si="97"/>
        <v>32011</v>
      </c>
      <c r="E1819" s="20">
        <v>2221.0700000000002</v>
      </c>
      <c r="F1819" s="21">
        <f t="shared" si="98"/>
        <v>-1.8757132195500242E-3</v>
      </c>
    </row>
    <row r="1820" spans="2:6" x14ac:dyDescent="0.35">
      <c r="B1820" s="19">
        <v>40623</v>
      </c>
      <c r="C1820" s="20">
        <f t="shared" si="96"/>
        <v>2011</v>
      </c>
      <c r="D1820" s="20">
        <f t="shared" si="97"/>
        <v>32011</v>
      </c>
      <c r="E1820" s="20">
        <v>2262.6999999999998</v>
      </c>
      <c r="F1820" s="21">
        <f t="shared" si="98"/>
        <v>1.856972872498119E-2</v>
      </c>
    </row>
    <row r="1821" spans="2:6" x14ac:dyDescent="0.35">
      <c r="B1821" s="19">
        <v>40624</v>
      </c>
      <c r="C1821" s="20">
        <f t="shared" si="96"/>
        <v>2011</v>
      </c>
      <c r="D1821" s="20">
        <f t="shared" si="97"/>
        <v>32011</v>
      </c>
      <c r="E1821" s="20">
        <v>2257.96</v>
      </c>
      <c r="F1821" s="21">
        <f t="shared" si="98"/>
        <v>-2.0970396964346081E-3</v>
      </c>
    </row>
    <row r="1822" spans="2:6" x14ac:dyDescent="0.35">
      <c r="B1822" s="19">
        <v>40625</v>
      </c>
      <c r="C1822" s="20">
        <f t="shared" si="96"/>
        <v>2011</v>
      </c>
      <c r="D1822" s="20">
        <f t="shared" si="97"/>
        <v>32011</v>
      </c>
      <c r="E1822" s="20">
        <v>2270.5</v>
      </c>
      <c r="F1822" s="21">
        <f t="shared" si="98"/>
        <v>5.5383207771584238E-3</v>
      </c>
    </row>
    <row r="1823" spans="2:6" x14ac:dyDescent="0.35">
      <c r="B1823" s="19">
        <v>40626</v>
      </c>
      <c r="C1823" s="20">
        <f t="shared" si="96"/>
        <v>2011</v>
      </c>
      <c r="D1823" s="20">
        <f t="shared" si="97"/>
        <v>32011</v>
      </c>
      <c r="E1823" s="20">
        <v>2312.09</v>
      </c>
      <c r="F1823" s="21">
        <f t="shared" si="98"/>
        <v>1.8151805832253474E-2</v>
      </c>
    </row>
    <row r="1824" spans="2:6" x14ac:dyDescent="0.35">
      <c r="B1824" s="19">
        <v>40627</v>
      </c>
      <c r="C1824" s="20">
        <f t="shared" si="96"/>
        <v>2011</v>
      </c>
      <c r="D1824" s="20">
        <f t="shared" si="97"/>
        <v>32011</v>
      </c>
      <c r="E1824" s="20">
        <v>2316.36</v>
      </c>
      <c r="F1824" s="21">
        <f t="shared" si="98"/>
        <v>1.8451106575250655E-3</v>
      </c>
    </row>
    <row r="1825" spans="2:6" x14ac:dyDescent="0.35">
      <c r="B1825" s="19">
        <v>40630</v>
      </c>
      <c r="C1825" s="20">
        <f t="shared" si="96"/>
        <v>2011</v>
      </c>
      <c r="D1825" s="20">
        <f t="shared" si="97"/>
        <v>32011</v>
      </c>
      <c r="E1825" s="20">
        <v>2303.1</v>
      </c>
      <c r="F1825" s="21">
        <f t="shared" si="98"/>
        <v>-5.7409465258217458E-3</v>
      </c>
    </row>
    <row r="1826" spans="2:6" x14ac:dyDescent="0.35">
      <c r="B1826" s="19">
        <v>40631</v>
      </c>
      <c r="C1826" s="20">
        <f t="shared" si="96"/>
        <v>2011</v>
      </c>
      <c r="D1826" s="20">
        <f t="shared" si="97"/>
        <v>32011</v>
      </c>
      <c r="E1826" s="20">
        <v>2325.54</v>
      </c>
      <c r="F1826" s="21">
        <f t="shared" si="98"/>
        <v>9.6962286162817022E-3</v>
      </c>
    </row>
    <row r="1827" spans="2:6" x14ac:dyDescent="0.35">
      <c r="B1827" s="19">
        <v>40632</v>
      </c>
      <c r="C1827" s="20">
        <f t="shared" si="96"/>
        <v>2011</v>
      </c>
      <c r="D1827" s="20">
        <f t="shared" si="97"/>
        <v>32011</v>
      </c>
      <c r="E1827" s="20">
        <v>2336.52</v>
      </c>
      <c r="F1827" s="21">
        <f t="shared" si="98"/>
        <v>4.7103727972858563E-3</v>
      </c>
    </row>
    <row r="1828" spans="2:6" x14ac:dyDescent="0.35">
      <c r="B1828" s="19">
        <v>40633</v>
      </c>
      <c r="C1828" s="20">
        <f t="shared" si="96"/>
        <v>2011</v>
      </c>
      <c r="D1828" s="20">
        <f t="shared" si="97"/>
        <v>32011</v>
      </c>
      <c r="E1828" s="20">
        <v>2338.9899999999998</v>
      </c>
      <c r="F1828" s="21">
        <f t="shared" si="98"/>
        <v>1.0565693281714406E-3</v>
      </c>
    </row>
    <row r="1829" spans="2:6" x14ac:dyDescent="0.35">
      <c r="B1829" s="19">
        <v>40634</v>
      </c>
      <c r="C1829" s="20">
        <f t="shared" si="96"/>
        <v>2011</v>
      </c>
      <c r="D1829" s="20">
        <f t="shared" si="97"/>
        <v>42011</v>
      </c>
      <c r="E1829" s="20">
        <v>2342.92</v>
      </c>
      <c r="F1829" s="21">
        <f t="shared" si="98"/>
        <v>1.6788024216693443E-3</v>
      </c>
    </row>
    <row r="1830" spans="2:6" x14ac:dyDescent="0.35">
      <c r="B1830" s="19">
        <v>40637</v>
      </c>
      <c r="C1830" s="20">
        <f t="shared" si="96"/>
        <v>2011</v>
      </c>
      <c r="D1830" s="20">
        <f t="shared" si="97"/>
        <v>42011</v>
      </c>
      <c r="E1830" s="20">
        <v>2334.54</v>
      </c>
      <c r="F1830" s="21">
        <f t="shared" si="98"/>
        <v>-3.5831451111715562E-3</v>
      </c>
    </row>
    <row r="1831" spans="2:6" x14ac:dyDescent="0.35">
      <c r="B1831" s="19">
        <v>40638</v>
      </c>
      <c r="C1831" s="20">
        <f t="shared" si="96"/>
        <v>2011</v>
      </c>
      <c r="D1831" s="20">
        <f t="shared" si="97"/>
        <v>42011</v>
      </c>
      <c r="E1831" s="20">
        <v>2327.87</v>
      </c>
      <c r="F1831" s="21">
        <f t="shared" si="98"/>
        <v>-2.8611831864877872E-3</v>
      </c>
    </row>
    <row r="1832" spans="2:6" x14ac:dyDescent="0.35">
      <c r="B1832" s="19">
        <v>40639</v>
      </c>
      <c r="C1832" s="20">
        <f t="shared" si="96"/>
        <v>2011</v>
      </c>
      <c r="D1832" s="20">
        <f t="shared" si="97"/>
        <v>42011</v>
      </c>
      <c r="E1832" s="20">
        <v>2332.34</v>
      </c>
      <c r="F1832" s="21">
        <f t="shared" si="98"/>
        <v>1.918369073862454E-3</v>
      </c>
    </row>
    <row r="1833" spans="2:6" x14ac:dyDescent="0.35">
      <c r="B1833" s="19">
        <v>40640</v>
      </c>
      <c r="C1833" s="20">
        <f t="shared" si="96"/>
        <v>2011</v>
      </c>
      <c r="D1833" s="20">
        <f t="shared" si="97"/>
        <v>42011</v>
      </c>
      <c r="E1833" s="20">
        <v>2332.88</v>
      </c>
      <c r="F1833" s="21">
        <f t="shared" si="98"/>
        <v>2.3150033756669597E-4</v>
      </c>
    </row>
    <row r="1834" spans="2:6" x14ac:dyDescent="0.35">
      <c r="B1834" s="19">
        <v>40641</v>
      </c>
      <c r="C1834" s="20">
        <f t="shared" si="96"/>
        <v>2011</v>
      </c>
      <c r="D1834" s="20">
        <f t="shared" si="97"/>
        <v>42011</v>
      </c>
      <c r="E1834" s="20">
        <v>2321.1799999999998</v>
      </c>
      <c r="F1834" s="21">
        <f t="shared" si="98"/>
        <v>-5.0278787327904207E-3</v>
      </c>
    </row>
    <row r="1835" spans="2:6" x14ac:dyDescent="0.35">
      <c r="B1835" s="19">
        <v>40644</v>
      </c>
      <c r="C1835" s="20">
        <f t="shared" si="96"/>
        <v>2011</v>
      </c>
      <c r="D1835" s="20">
        <f t="shared" si="97"/>
        <v>42011</v>
      </c>
      <c r="E1835" s="20">
        <v>2314.5</v>
      </c>
      <c r="F1835" s="21">
        <f t="shared" si="98"/>
        <v>-2.8819955750250805E-3</v>
      </c>
    </row>
    <row r="1836" spans="2:6" x14ac:dyDescent="0.35">
      <c r="B1836" s="19">
        <v>40645</v>
      </c>
      <c r="C1836" s="20">
        <f t="shared" si="96"/>
        <v>2011</v>
      </c>
      <c r="D1836" s="20">
        <f t="shared" si="97"/>
        <v>42011</v>
      </c>
      <c r="E1836" s="20">
        <v>2298.3000000000002</v>
      </c>
      <c r="F1836" s="21">
        <f t="shared" si="98"/>
        <v>-7.023962280440243E-3</v>
      </c>
    </row>
    <row r="1837" spans="2:6" x14ac:dyDescent="0.35">
      <c r="B1837" s="19">
        <v>40646</v>
      </c>
      <c r="C1837" s="20">
        <f t="shared" si="96"/>
        <v>2011</v>
      </c>
      <c r="D1837" s="20">
        <f t="shared" si="97"/>
        <v>42011</v>
      </c>
      <c r="E1837" s="20">
        <v>2316.63</v>
      </c>
      <c r="F1837" s="21">
        <f t="shared" si="98"/>
        <v>7.9438242364600169E-3</v>
      </c>
    </row>
    <row r="1838" spans="2:6" x14ac:dyDescent="0.35">
      <c r="B1838" s="19">
        <v>40647</v>
      </c>
      <c r="C1838" s="20">
        <f t="shared" si="96"/>
        <v>2011</v>
      </c>
      <c r="D1838" s="20">
        <f t="shared" si="97"/>
        <v>42011</v>
      </c>
      <c r="E1838" s="20">
        <v>2311.25</v>
      </c>
      <c r="F1838" s="21">
        <f t="shared" si="98"/>
        <v>-2.3250397260104225E-3</v>
      </c>
    </row>
    <row r="1839" spans="2:6" x14ac:dyDescent="0.35">
      <c r="B1839" s="19">
        <v>40648</v>
      </c>
      <c r="C1839" s="20">
        <f t="shared" si="96"/>
        <v>2011</v>
      </c>
      <c r="D1839" s="20">
        <f t="shared" si="97"/>
        <v>42011</v>
      </c>
      <c r="E1839" s="20">
        <v>2307.58</v>
      </c>
      <c r="F1839" s="21">
        <f t="shared" si="98"/>
        <v>-1.5891473695062502E-3</v>
      </c>
    </row>
    <row r="1840" spans="2:6" x14ac:dyDescent="0.35">
      <c r="B1840" s="19">
        <v>40651</v>
      </c>
      <c r="C1840" s="20">
        <f t="shared" si="96"/>
        <v>2011</v>
      </c>
      <c r="D1840" s="20">
        <f t="shared" si="97"/>
        <v>42011</v>
      </c>
      <c r="E1840" s="20">
        <v>2292.34</v>
      </c>
      <c r="F1840" s="21">
        <f t="shared" si="98"/>
        <v>-6.626226439456569E-3</v>
      </c>
    </row>
    <row r="1841" spans="2:6" x14ac:dyDescent="0.35">
      <c r="B1841" s="19">
        <v>40652</v>
      </c>
      <c r="C1841" s="20">
        <f t="shared" si="96"/>
        <v>2011</v>
      </c>
      <c r="D1841" s="20">
        <f t="shared" si="97"/>
        <v>42011</v>
      </c>
      <c r="E1841" s="20">
        <v>2306.77</v>
      </c>
      <c r="F1841" s="21">
        <f t="shared" si="98"/>
        <v>6.2751477357084941E-3</v>
      </c>
    </row>
    <row r="1842" spans="2:6" x14ac:dyDescent="0.35">
      <c r="B1842" s="19">
        <v>40653</v>
      </c>
      <c r="C1842" s="20">
        <f t="shared" si="96"/>
        <v>2011</v>
      </c>
      <c r="D1842" s="20">
        <f t="shared" si="97"/>
        <v>42011</v>
      </c>
      <c r="E1842" s="20">
        <v>2357.7600000000002</v>
      </c>
      <c r="F1842" s="21">
        <f t="shared" si="98"/>
        <v>2.1863738118697719E-2</v>
      </c>
    </row>
    <row r="1843" spans="2:6" x14ac:dyDescent="0.35">
      <c r="B1843" s="19">
        <v>40654</v>
      </c>
      <c r="C1843" s="20">
        <f t="shared" si="96"/>
        <v>2011</v>
      </c>
      <c r="D1843" s="20">
        <f t="shared" si="97"/>
        <v>42011</v>
      </c>
      <c r="E1843" s="20">
        <v>2377.3000000000002</v>
      </c>
      <c r="F1843" s="21">
        <f t="shared" si="98"/>
        <v>8.2533741574490511E-3</v>
      </c>
    </row>
    <row r="1844" spans="2:6" x14ac:dyDescent="0.35">
      <c r="B1844" s="19">
        <v>40658</v>
      </c>
      <c r="C1844" s="20">
        <f t="shared" si="96"/>
        <v>2011</v>
      </c>
      <c r="D1844" s="20">
        <f t="shared" si="97"/>
        <v>42011</v>
      </c>
      <c r="E1844" s="20">
        <v>2383.7199999999998</v>
      </c>
      <c r="F1844" s="21">
        <f t="shared" si="98"/>
        <v>2.6969027188316684E-3</v>
      </c>
    </row>
    <row r="1845" spans="2:6" x14ac:dyDescent="0.35">
      <c r="B1845" s="19">
        <v>40659</v>
      </c>
      <c r="C1845" s="20">
        <f t="shared" si="96"/>
        <v>2011</v>
      </c>
      <c r="D1845" s="20">
        <f t="shared" si="97"/>
        <v>42011</v>
      </c>
      <c r="E1845" s="20">
        <v>2396.0300000000002</v>
      </c>
      <c r="F1845" s="21">
        <f t="shared" si="98"/>
        <v>5.1509084020093035E-3</v>
      </c>
    </row>
    <row r="1846" spans="2:6" x14ac:dyDescent="0.35">
      <c r="B1846" s="19">
        <v>40660</v>
      </c>
      <c r="C1846" s="20">
        <f t="shared" si="96"/>
        <v>2011</v>
      </c>
      <c r="D1846" s="20">
        <f t="shared" si="97"/>
        <v>42011</v>
      </c>
      <c r="E1846" s="20">
        <v>2413.59</v>
      </c>
      <c r="F1846" s="21">
        <f t="shared" si="98"/>
        <v>7.3020646226023443E-3</v>
      </c>
    </row>
    <row r="1847" spans="2:6" x14ac:dyDescent="0.35">
      <c r="B1847" s="19">
        <v>40661</v>
      </c>
      <c r="C1847" s="20">
        <f t="shared" si="96"/>
        <v>2011</v>
      </c>
      <c r="D1847" s="20">
        <f t="shared" si="97"/>
        <v>42011</v>
      </c>
      <c r="E1847" s="20">
        <v>2409.9</v>
      </c>
      <c r="F1847" s="21">
        <f t="shared" si="98"/>
        <v>-1.530012799793892E-3</v>
      </c>
    </row>
    <row r="1848" spans="2:6" x14ac:dyDescent="0.35">
      <c r="B1848" s="19">
        <v>40662</v>
      </c>
      <c r="C1848" s="20">
        <f t="shared" si="96"/>
        <v>2011</v>
      </c>
      <c r="D1848" s="20">
        <f t="shared" si="97"/>
        <v>42011</v>
      </c>
      <c r="E1848" s="20">
        <v>2404.08</v>
      </c>
      <c r="F1848" s="21">
        <f t="shared" si="98"/>
        <v>-2.4179588762581346E-3</v>
      </c>
    </row>
    <row r="1849" spans="2:6" x14ac:dyDescent="0.35">
      <c r="B1849" s="19">
        <v>40665</v>
      </c>
      <c r="C1849" s="20">
        <f t="shared" si="96"/>
        <v>2011</v>
      </c>
      <c r="D1849" s="20">
        <f t="shared" si="97"/>
        <v>52011</v>
      </c>
      <c r="E1849" s="20">
        <v>2404.2399999999998</v>
      </c>
      <c r="F1849" s="21">
        <f t="shared" si="98"/>
        <v>6.6551311085343121E-5</v>
      </c>
    </row>
    <row r="1850" spans="2:6" x14ac:dyDescent="0.35">
      <c r="B1850" s="19">
        <v>40666</v>
      </c>
      <c r="C1850" s="20">
        <f t="shared" si="96"/>
        <v>2011</v>
      </c>
      <c r="D1850" s="20">
        <f t="shared" si="97"/>
        <v>52011</v>
      </c>
      <c r="E1850" s="20">
        <v>2392.8000000000002</v>
      </c>
      <c r="F1850" s="21">
        <f t="shared" si="98"/>
        <v>-4.7696169669654764E-3</v>
      </c>
    </row>
    <row r="1851" spans="2:6" x14ac:dyDescent="0.35">
      <c r="B1851" s="19">
        <v>40667</v>
      </c>
      <c r="C1851" s="20">
        <f t="shared" si="96"/>
        <v>2011</v>
      </c>
      <c r="D1851" s="20">
        <f t="shared" si="97"/>
        <v>52011</v>
      </c>
      <c r="E1851" s="20">
        <v>2387.5100000000002</v>
      </c>
      <c r="F1851" s="21">
        <f t="shared" si="98"/>
        <v>-2.2132464879492217E-3</v>
      </c>
    </row>
    <row r="1852" spans="2:6" x14ac:dyDescent="0.35">
      <c r="B1852" s="19">
        <v>40668</v>
      </c>
      <c r="C1852" s="20">
        <f t="shared" si="96"/>
        <v>2011</v>
      </c>
      <c r="D1852" s="20">
        <f t="shared" si="97"/>
        <v>52011</v>
      </c>
      <c r="E1852" s="20">
        <v>2375.21</v>
      </c>
      <c r="F1852" s="21">
        <f t="shared" si="98"/>
        <v>-5.1651272153268599E-3</v>
      </c>
    </row>
    <row r="1853" spans="2:6" x14ac:dyDescent="0.35">
      <c r="B1853" s="19">
        <v>40669</v>
      </c>
      <c r="C1853" s="20">
        <f t="shared" si="96"/>
        <v>2011</v>
      </c>
      <c r="D1853" s="20">
        <f t="shared" si="97"/>
        <v>52011</v>
      </c>
      <c r="E1853" s="20">
        <v>2383.1799999999998</v>
      </c>
      <c r="F1853" s="21">
        <f t="shared" si="98"/>
        <v>3.3498756735179237E-3</v>
      </c>
    </row>
    <row r="1854" spans="2:6" x14ac:dyDescent="0.35">
      <c r="B1854" s="19">
        <v>40672</v>
      </c>
      <c r="C1854" s="20">
        <f t="shared" si="96"/>
        <v>2011</v>
      </c>
      <c r="D1854" s="20">
        <f t="shared" si="97"/>
        <v>52011</v>
      </c>
      <c r="E1854" s="20">
        <v>2390.9699999999998</v>
      </c>
      <c r="F1854" s="21">
        <f t="shared" si="98"/>
        <v>3.2634110421864938E-3</v>
      </c>
    </row>
    <row r="1855" spans="2:6" x14ac:dyDescent="0.35">
      <c r="B1855" s="19">
        <v>40673</v>
      </c>
      <c r="C1855" s="20">
        <f t="shared" si="96"/>
        <v>2011</v>
      </c>
      <c r="D1855" s="20">
        <f t="shared" si="97"/>
        <v>52011</v>
      </c>
      <c r="E1855" s="20">
        <v>2411.35</v>
      </c>
      <c r="F1855" s="21">
        <f t="shared" si="98"/>
        <v>8.4876152972437682E-3</v>
      </c>
    </row>
    <row r="1856" spans="2:6" x14ac:dyDescent="0.35">
      <c r="B1856" s="19">
        <v>40674</v>
      </c>
      <c r="C1856" s="20">
        <f t="shared" si="96"/>
        <v>2011</v>
      </c>
      <c r="D1856" s="20">
        <f t="shared" si="97"/>
        <v>52011</v>
      </c>
      <c r="E1856" s="20">
        <v>2393.08</v>
      </c>
      <c r="F1856" s="21">
        <f t="shared" si="98"/>
        <v>-7.6055174358855542E-3</v>
      </c>
    </row>
    <row r="1857" spans="2:6" x14ac:dyDescent="0.35">
      <c r="B1857" s="19">
        <v>40675</v>
      </c>
      <c r="C1857" s="20">
        <f t="shared" si="96"/>
        <v>2011</v>
      </c>
      <c r="D1857" s="20">
        <f t="shared" si="97"/>
        <v>52011</v>
      </c>
      <c r="E1857" s="20">
        <v>2407.89</v>
      </c>
      <c r="F1857" s="21">
        <f t="shared" si="98"/>
        <v>6.1696061326521412E-3</v>
      </c>
    </row>
    <row r="1858" spans="2:6" x14ac:dyDescent="0.35">
      <c r="B1858" s="19">
        <v>40676</v>
      </c>
      <c r="C1858" s="20">
        <f t="shared" si="96"/>
        <v>2011</v>
      </c>
      <c r="D1858" s="20">
        <f t="shared" si="97"/>
        <v>52011</v>
      </c>
      <c r="E1858" s="20">
        <v>2379.2399999999998</v>
      </c>
      <c r="F1858" s="21">
        <f t="shared" si="98"/>
        <v>-1.1969736383705831E-2</v>
      </c>
    </row>
    <row r="1859" spans="2:6" x14ac:dyDescent="0.35">
      <c r="B1859" s="19">
        <v>40679</v>
      </c>
      <c r="C1859" s="20">
        <f t="shared" ref="C1859:C1922" si="99">+YEAR(B1859)</f>
        <v>2011</v>
      </c>
      <c r="D1859" s="20">
        <f t="shared" ref="D1859:D1922" si="100">+MONTH(B1859)*10000+YEAR(B1859)</f>
        <v>52011</v>
      </c>
      <c r="E1859" s="20">
        <v>2337.85</v>
      </c>
      <c r="F1859" s="21">
        <f t="shared" si="98"/>
        <v>-1.7549405364118371E-2</v>
      </c>
    </row>
    <row r="1860" spans="2:6" x14ac:dyDescent="0.35">
      <c r="B1860" s="19">
        <v>40680</v>
      </c>
      <c r="C1860" s="20">
        <f t="shared" si="99"/>
        <v>2011</v>
      </c>
      <c r="D1860" s="20">
        <f t="shared" si="100"/>
        <v>52011</v>
      </c>
      <c r="E1860" s="20">
        <v>2343.5100000000002</v>
      </c>
      <c r="F1860" s="21">
        <f t="shared" si="98"/>
        <v>2.4181019011301416E-3</v>
      </c>
    </row>
    <row r="1861" spans="2:6" x14ac:dyDescent="0.35">
      <c r="B1861" s="19">
        <v>40681</v>
      </c>
      <c r="C1861" s="20">
        <f t="shared" si="99"/>
        <v>2011</v>
      </c>
      <c r="D1861" s="20">
        <f t="shared" si="100"/>
        <v>52011</v>
      </c>
      <c r="E1861" s="20">
        <v>2362.9499999999998</v>
      </c>
      <c r="F1861" s="21">
        <f t="shared" ref="F1861:F1924" si="101">LN(E1861/E1860)</f>
        <v>8.2610329446044448E-3</v>
      </c>
    </row>
    <row r="1862" spans="2:6" x14ac:dyDescent="0.35">
      <c r="B1862" s="19">
        <v>40682</v>
      </c>
      <c r="C1862" s="20">
        <f t="shared" si="99"/>
        <v>2011</v>
      </c>
      <c r="D1862" s="20">
        <f t="shared" si="100"/>
        <v>52011</v>
      </c>
      <c r="E1862" s="20">
        <v>2369.67</v>
      </c>
      <c r="F1862" s="21">
        <f t="shared" si="101"/>
        <v>2.8398665079008771E-3</v>
      </c>
    </row>
    <row r="1863" spans="2:6" x14ac:dyDescent="0.35">
      <c r="B1863" s="19">
        <v>40683</v>
      </c>
      <c r="C1863" s="20">
        <f t="shared" si="99"/>
        <v>2011</v>
      </c>
      <c r="D1863" s="20">
        <f t="shared" si="100"/>
        <v>52011</v>
      </c>
      <c r="E1863" s="20">
        <v>2351.4299999999998</v>
      </c>
      <c r="F1863" s="21">
        <f t="shared" si="101"/>
        <v>-7.7270512190113164E-3</v>
      </c>
    </row>
    <row r="1864" spans="2:6" x14ac:dyDescent="0.35">
      <c r="B1864" s="19">
        <v>40686</v>
      </c>
      <c r="C1864" s="20">
        <f t="shared" si="99"/>
        <v>2011</v>
      </c>
      <c r="D1864" s="20">
        <f t="shared" si="100"/>
        <v>52011</v>
      </c>
      <c r="E1864" s="20">
        <v>2316.7800000000002</v>
      </c>
      <c r="F1864" s="21">
        <f t="shared" si="101"/>
        <v>-1.4845363151526011E-2</v>
      </c>
    </row>
    <row r="1865" spans="2:6" x14ac:dyDescent="0.35">
      <c r="B1865" s="19">
        <v>40687</v>
      </c>
      <c r="C1865" s="20">
        <f t="shared" si="99"/>
        <v>2011</v>
      </c>
      <c r="D1865" s="20">
        <f t="shared" si="100"/>
        <v>52011</v>
      </c>
      <c r="E1865" s="20">
        <v>2303.5500000000002</v>
      </c>
      <c r="F1865" s="21">
        <f t="shared" si="101"/>
        <v>-5.7268793176394111E-3</v>
      </c>
    </row>
    <row r="1866" spans="2:6" x14ac:dyDescent="0.35">
      <c r="B1866" s="19">
        <v>40688</v>
      </c>
      <c r="C1866" s="20">
        <f t="shared" si="99"/>
        <v>2011</v>
      </c>
      <c r="D1866" s="20">
        <f t="shared" si="100"/>
        <v>52011</v>
      </c>
      <c r="E1866" s="20">
        <v>2310.9499999999998</v>
      </c>
      <c r="F1866" s="21">
        <f t="shared" si="101"/>
        <v>3.2072841449543609E-3</v>
      </c>
    </row>
    <row r="1867" spans="2:6" x14ac:dyDescent="0.35">
      <c r="B1867" s="19">
        <v>40689</v>
      </c>
      <c r="C1867" s="20">
        <f t="shared" si="99"/>
        <v>2011</v>
      </c>
      <c r="D1867" s="20">
        <f t="shared" si="100"/>
        <v>52011</v>
      </c>
      <c r="E1867" s="20">
        <v>2325.9299999999998</v>
      </c>
      <c r="F1867" s="21">
        <f t="shared" si="101"/>
        <v>6.4612636580173343E-3</v>
      </c>
    </row>
    <row r="1868" spans="2:6" x14ac:dyDescent="0.35">
      <c r="B1868" s="19">
        <v>40690</v>
      </c>
      <c r="C1868" s="20">
        <f t="shared" si="99"/>
        <v>2011</v>
      </c>
      <c r="D1868" s="20">
        <f t="shared" si="100"/>
        <v>52011</v>
      </c>
      <c r="E1868" s="20">
        <v>2336.09</v>
      </c>
      <c r="F1868" s="21">
        <f t="shared" si="101"/>
        <v>4.3586325604333242E-3</v>
      </c>
    </row>
    <row r="1869" spans="2:6" x14ac:dyDescent="0.35">
      <c r="B1869" s="19">
        <v>40694</v>
      </c>
      <c r="C1869" s="20">
        <f t="shared" si="99"/>
        <v>2011</v>
      </c>
      <c r="D1869" s="20">
        <f t="shared" si="100"/>
        <v>52011</v>
      </c>
      <c r="E1869" s="20">
        <v>2372.54</v>
      </c>
      <c r="F1869" s="21">
        <f t="shared" si="101"/>
        <v>1.5482519591216513E-2</v>
      </c>
    </row>
    <row r="1870" spans="2:6" x14ac:dyDescent="0.35">
      <c r="B1870" s="19">
        <v>40695</v>
      </c>
      <c r="C1870" s="20">
        <f t="shared" si="99"/>
        <v>2011</v>
      </c>
      <c r="D1870" s="20">
        <f t="shared" si="100"/>
        <v>62011</v>
      </c>
      <c r="E1870" s="20">
        <v>2322.48</v>
      </c>
      <c r="F1870" s="21">
        <f t="shared" si="101"/>
        <v>-2.1325530953636734E-2</v>
      </c>
    </row>
    <row r="1871" spans="2:6" x14ac:dyDescent="0.35">
      <c r="B1871" s="19">
        <v>40696</v>
      </c>
      <c r="C1871" s="20">
        <f t="shared" si="99"/>
        <v>2011</v>
      </c>
      <c r="D1871" s="20">
        <f t="shared" si="100"/>
        <v>62011</v>
      </c>
      <c r="E1871" s="20">
        <v>2326.6999999999998</v>
      </c>
      <c r="F1871" s="21">
        <f t="shared" si="101"/>
        <v>1.8153743924505784E-3</v>
      </c>
    </row>
    <row r="1872" spans="2:6" x14ac:dyDescent="0.35">
      <c r="B1872" s="19">
        <v>40697</v>
      </c>
      <c r="C1872" s="20">
        <f t="shared" si="99"/>
        <v>2011</v>
      </c>
      <c r="D1872" s="20">
        <f t="shared" si="100"/>
        <v>62011</v>
      </c>
      <c r="E1872" s="20">
        <v>2292.31</v>
      </c>
      <c r="F1872" s="21">
        <f t="shared" si="101"/>
        <v>-1.4890911890385701E-2</v>
      </c>
    </row>
    <row r="1873" spans="2:6" x14ac:dyDescent="0.35">
      <c r="B1873" s="19">
        <v>40700</v>
      </c>
      <c r="C1873" s="20">
        <f t="shared" si="99"/>
        <v>2011</v>
      </c>
      <c r="D1873" s="20">
        <f t="shared" si="100"/>
        <v>62011</v>
      </c>
      <c r="E1873" s="20">
        <v>2274.48</v>
      </c>
      <c r="F1873" s="21">
        <f t="shared" si="101"/>
        <v>-7.8085879128125387E-3</v>
      </c>
    </row>
    <row r="1874" spans="2:6" x14ac:dyDescent="0.35">
      <c r="B1874" s="19">
        <v>40701</v>
      </c>
      <c r="C1874" s="20">
        <f t="shared" si="99"/>
        <v>2011</v>
      </c>
      <c r="D1874" s="20">
        <f t="shared" si="100"/>
        <v>62011</v>
      </c>
      <c r="E1874" s="20">
        <v>2268.96</v>
      </c>
      <c r="F1874" s="21">
        <f t="shared" si="101"/>
        <v>-2.429878117013231E-3</v>
      </c>
    </row>
    <row r="1875" spans="2:6" x14ac:dyDescent="0.35">
      <c r="B1875" s="19">
        <v>40702</v>
      </c>
      <c r="C1875" s="20">
        <f t="shared" si="99"/>
        <v>2011</v>
      </c>
      <c r="D1875" s="20">
        <f t="shared" si="100"/>
        <v>62011</v>
      </c>
      <c r="E1875" s="20">
        <v>2252.89</v>
      </c>
      <c r="F1875" s="21">
        <f t="shared" si="101"/>
        <v>-7.1077402632131201E-3</v>
      </c>
    </row>
    <row r="1876" spans="2:6" x14ac:dyDescent="0.35">
      <c r="B1876" s="19">
        <v>40703</v>
      </c>
      <c r="C1876" s="20">
        <f t="shared" si="99"/>
        <v>2011</v>
      </c>
      <c r="D1876" s="20">
        <f t="shared" si="100"/>
        <v>62011</v>
      </c>
      <c r="E1876" s="20">
        <v>2256.65</v>
      </c>
      <c r="F1876" s="21">
        <f t="shared" si="101"/>
        <v>1.6675762367429441E-3</v>
      </c>
    </row>
    <row r="1877" spans="2:6" x14ac:dyDescent="0.35">
      <c r="B1877" s="19">
        <v>40704</v>
      </c>
      <c r="C1877" s="20">
        <f t="shared" si="99"/>
        <v>2011</v>
      </c>
      <c r="D1877" s="20">
        <f t="shared" si="100"/>
        <v>62011</v>
      </c>
      <c r="E1877" s="20">
        <v>2221.09</v>
      </c>
      <c r="F1877" s="21">
        <f t="shared" si="101"/>
        <v>-1.5883346325885866E-2</v>
      </c>
    </row>
    <row r="1878" spans="2:6" x14ac:dyDescent="0.35">
      <c r="B1878" s="19">
        <v>40707</v>
      </c>
      <c r="C1878" s="20">
        <f t="shared" si="99"/>
        <v>2011</v>
      </c>
      <c r="D1878" s="20">
        <f t="shared" si="100"/>
        <v>62011</v>
      </c>
      <c r="E1878" s="20">
        <v>2222.2800000000002</v>
      </c>
      <c r="F1878" s="21">
        <f t="shared" si="101"/>
        <v>5.3562950123490984E-4</v>
      </c>
    </row>
    <row r="1879" spans="2:6" x14ac:dyDescent="0.35">
      <c r="B1879" s="19">
        <v>40708</v>
      </c>
      <c r="C1879" s="20">
        <f t="shared" si="99"/>
        <v>2011</v>
      </c>
      <c r="D1879" s="20">
        <f t="shared" si="100"/>
        <v>62011</v>
      </c>
      <c r="E1879" s="20">
        <v>2250.34</v>
      </c>
      <c r="F1879" s="21">
        <f t="shared" si="101"/>
        <v>1.2547620031528412E-2</v>
      </c>
    </row>
    <row r="1880" spans="2:6" x14ac:dyDescent="0.35">
      <c r="B1880" s="19">
        <v>40709</v>
      </c>
      <c r="C1880" s="20">
        <f t="shared" si="99"/>
        <v>2011</v>
      </c>
      <c r="D1880" s="20">
        <f t="shared" si="100"/>
        <v>62011</v>
      </c>
      <c r="E1880" s="20">
        <v>2209.0100000000002</v>
      </c>
      <c r="F1880" s="21">
        <f t="shared" si="101"/>
        <v>-1.8536864548307531E-2</v>
      </c>
    </row>
    <row r="1881" spans="2:6" x14ac:dyDescent="0.35">
      <c r="B1881" s="19">
        <v>40710</v>
      </c>
      <c r="C1881" s="20">
        <f t="shared" si="99"/>
        <v>2011</v>
      </c>
      <c r="D1881" s="20">
        <f t="shared" si="100"/>
        <v>62011</v>
      </c>
      <c r="E1881" s="20">
        <v>2199.9299999999998</v>
      </c>
      <c r="F1881" s="21">
        <f t="shared" si="101"/>
        <v>-4.1189096867556493E-3</v>
      </c>
    </row>
    <row r="1882" spans="2:6" x14ac:dyDescent="0.35">
      <c r="B1882" s="19">
        <v>40711</v>
      </c>
      <c r="C1882" s="20">
        <f t="shared" si="99"/>
        <v>2011</v>
      </c>
      <c r="D1882" s="20">
        <f t="shared" si="100"/>
        <v>62011</v>
      </c>
      <c r="E1882" s="20">
        <v>2192.96</v>
      </c>
      <c r="F1882" s="21">
        <f t="shared" si="101"/>
        <v>-3.1733122609209773E-3</v>
      </c>
    </row>
    <row r="1883" spans="2:6" x14ac:dyDescent="0.35">
      <c r="B1883" s="19">
        <v>40714</v>
      </c>
      <c r="C1883" s="20">
        <f t="shared" si="99"/>
        <v>2011</v>
      </c>
      <c r="D1883" s="20">
        <f t="shared" si="100"/>
        <v>62011</v>
      </c>
      <c r="E1883" s="20">
        <v>2204.36</v>
      </c>
      <c r="F1883" s="21">
        <f t="shared" si="101"/>
        <v>5.1849879198618519E-3</v>
      </c>
    </row>
    <row r="1884" spans="2:6" x14ac:dyDescent="0.35">
      <c r="B1884" s="19">
        <v>40715</v>
      </c>
      <c r="C1884" s="20">
        <f t="shared" si="99"/>
        <v>2011</v>
      </c>
      <c r="D1884" s="20">
        <f t="shared" si="100"/>
        <v>62011</v>
      </c>
      <c r="E1884" s="20">
        <v>2251.8200000000002</v>
      </c>
      <c r="F1884" s="21">
        <f t="shared" si="101"/>
        <v>2.1301560795728897E-2</v>
      </c>
    </row>
    <row r="1885" spans="2:6" x14ac:dyDescent="0.35">
      <c r="B1885" s="19">
        <v>40716</v>
      </c>
      <c r="C1885" s="20">
        <f t="shared" si="99"/>
        <v>2011</v>
      </c>
      <c r="D1885" s="20">
        <f t="shared" si="100"/>
        <v>62011</v>
      </c>
      <c r="E1885" s="20">
        <v>2235.75</v>
      </c>
      <c r="F1885" s="21">
        <f t="shared" si="101"/>
        <v>-7.162035886759008E-3</v>
      </c>
    </row>
    <row r="1886" spans="2:6" x14ac:dyDescent="0.35">
      <c r="B1886" s="19">
        <v>40717</v>
      </c>
      <c r="C1886" s="20">
        <f t="shared" si="99"/>
        <v>2011</v>
      </c>
      <c r="D1886" s="20">
        <f t="shared" si="100"/>
        <v>62011</v>
      </c>
      <c r="E1886" s="20">
        <v>2255.0500000000002</v>
      </c>
      <c r="F1886" s="21">
        <f t="shared" si="101"/>
        <v>8.595403413674407E-3</v>
      </c>
    </row>
    <row r="1887" spans="2:6" x14ac:dyDescent="0.35">
      <c r="B1887" s="19">
        <v>40718</v>
      </c>
      <c r="C1887" s="20">
        <f t="shared" si="99"/>
        <v>2011</v>
      </c>
      <c r="D1887" s="20">
        <f t="shared" si="100"/>
        <v>62011</v>
      </c>
      <c r="E1887" s="20">
        <v>2217.06</v>
      </c>
      <c r="F1887" s="21">
        <f t="shared" si="101"/>
        <v>-1.6990151790407214E-2</v>
      </c>
    </row>
    <row r="1888" spans="2:6" x14ac:dyDescent="0.35">
      <c r="B1888" s="19">
        <v>40721</v>
      </c>
      <c r="C1888" s="20">
        <f t="shared" si="99"/>
        <v>2011</v>
      </c>
      <c r="D1888" s="20">
        <f t="shared" si="100"/>
        <v>62011</v>
      </c>
      <c r="E1888" s="20">
        <v>2252.2399999999998</v>
      </c>
      <c r="F1888" s="21">
        <f t="shared" si="101"/>
        <v>1.5743282667694838E-2</v>
      </c>
    </row>
    <row r="1889" spans="2:6" x14ac:dyDescent="0.35">
      <c r="B1889" s="19">
        <v>40722</v>
      </c>
      <c r="C1889" s="20">
        <f t="shared" si="99"/>
        <v>2011</v>
      </c>
      <c r="D1889" s="20">
        <f t="shared" si="100"/>
        <v>62011</v>
      </c>
      <c r="E1889" s="20">
        <v>2285.75</v>
      </c>
      <c r="F1889" s="21">
        <f t="shared" si="101"/>
        <v>1.4768921527283521E-2</v>
      </c>
    </row>
    <row r="1890" spans="2:6" x14ac:dyDescent="0.35">
      <c r="B1890" s="19">
        <v>40723</v>
      </c>
      <c r="C1890" s="20">
        <f t="shared" si="99"/>
        <v>2011</v>
      </c>
      <c r="D1890" s="20">
        <f t="shared" si="100"/>
        <v>62011</v>
      </c>
      <c r="E1890" s="20">
        <v>2294.4299999999998</v>
      </c>
      <c r="F1890" s="21">
        <f t="shared" si="101"/>
        <v>3.7902485890914674E-3</v>
      </c>
    </row>
    <row r="1891" spans="2:6" x14ac:dyDescent="0.35">
      <c r="B1891" s="19">
        <v>40724</v>
      </c>
      <c r="C1891" s="20">
        <f t="shared" si="99"/>
        <v>2011</v>
      </c>
      <c r="D1891" s="20">
        <f t="shared" si="100"/>
        <v>62011</v>
      </c>
      <c r="E1891" s="20">
        <v>2325.0700000000002</v>
      </c>
      <c r="F1891" s="21">
        <f t="shared" si="101"/>
        <v>1.3265699461488555E-2</v>
      </c>
    </row>
    <row r="1892" spans="2:6" x14ac:dyDescent="0.35">
      <c r="B1892" s="19">
        <v>40725</v>
      </c>
      <c r="C1892" s="20">
        <f t="shared" si="99"/>
        <v>2011</v>
      </c>
      <c r="D1892" s="20">
        <f t="shared" si="100"/>
        <v>72011</v>
      </c>
      <c r="E1892" s="20">
        <v>2361.39</v>
      </c>
      <c r="F1892" s="21">
        <f t="shared" si="101"/>
        <v>1.5500282592946227E-2</v>
      </c>
    </row>
    <row r="1893" spans="2:6" x14ac:dyDescent="0.35">
      <c r="B1893" s="19">
        <v>40729</v>
      </c>
      <c r="C1893" s="20">
        <f t="shared" si="99"/>
        <v>2011</v>
      </c>
      <c r="D1893" s="20">
        <f t="shared" si="100"/>
        <v>72011</v>
      </c>
      <c r="E1893" s="20">
        <v>2371.21</v>
      </c>
      <c r="F1893" s="21">
        <f t="shared" si="101"/>
        <v>4.149944678766942E-3</v>
      </c>
    </row>
    <row r="1894" spans="2:6" x14ac:dyDescent="0.35">
      <c r="B1894" s="19">
        <v>40730</v>
      </c>
      <c r="C1894" s="20">
        <f t="shared" si="99"/>
        <v>2011</v>
      </c>
      <c r="D1894" s="20">
        <f t="shared" si="100"/>
        <v>72011</v>
      </c>
      <c r="E1894" s="20">
        <v>2378.58</v>
      </c>
      <c r="F1894" s="21">
        <f t="shared" si="101"/>
        <v>3.1032975835579126E-3</v>
      </c>
    </row>
    <row r="1895" spans="2:6" x14ac:dyDescent="0.35">
      <c r="B1895" s="19">
        <v>40731</v>
      </c>
      <c r="C1895" s="20">
        <f t="shared" si="99"/>
        <v>2011</v>
      </c>
      <c r="D1895" s="20">
        <f t="shared" si="100"/>
        <v>72011</v>
      </c>
      <c r="E1895" s="20">
        <v>2412.89</v>
      </c>
      <c r="F1895" s="21">
        <f t="shared" si="101"/>
        <v>1.4321528228590463E-2</v>
      </c>
    </row>
    <row r="1896" spans="2:6" x14ac:dyDescent="0.35">
      <c r="B1896" s="19">
        <v>40732</v>
      </c>
      <c r="C1896" s="20">
        <f t="shared" si="99"/>
        <v>2011</v>
      </c>
      <c r="D1896" s="20">
        <f t="shared" si="100"/>
        <v>72011</v>
      </c>
      <c r="E1896" s="20">
        <v>2405.89</v>
      </c>
      <c r="F1896" s="21">
        <f t="shared" si="101"/>
        <v>-2.9053017252444018E-3</v>
      </c>
    </row>
    <row r="1897" spans="2:6" x14ac:dyDescent="0.35">
      <c r="B1897" s="19">
        <v>40735</v>
      </c>
      <c r="C1897" s="20">
        <f t="shared" si="99"/>
        <v>2011</v>
      </c>
      <c r="D1897" s="20">
        <f t="shared" si="100"/>
        <v>72011</v>
      </c>
      <c r="E1897" s="20">
        <v>2362</v>
      </c>
      <c r="F1897" s="21">
        <f t="shared" si="101"/>
        <v>-1.8411179696425566E-2</v>
      </c>
    </row>
    <row r="1898" spans="2:6" x14ac:dyDescent="0.35">
      <c r="B1898" s="19">
        <v>40736</v>
      </c>
      <c r="C1898" s="20">
        <f t="shared" si="99"/>
        <v>2011</v>
      </c>
      <c r="D1898" s="20">
        <f t="shared" si="100"/>
        <v>72011</v>
      </c>
      <c r="E1898" s="20">
        <v>2343.79</v>
      </c>
      <c r="F1898" s="21">
        <f t="shared" si="101"/>
        <v>-7.7394405175538758E-3</v>
      </c>
    </row>
    <row r="1899" spans="2:6" x14ac:dyDescent="0.35">
      <c r="B1899" s="19">
        <v>40737</v>
      </c>
      <c r="C1899" s="20">
        <f t="shared" si="99"/>
        <v>2011</v>
      </c>
      <c r="D1899" s="20">
        <f t="shared" si="100"/>
        <v>72011</v>
      </c>
      <c r="E1899" s="20">
        <v>2352.4299999999998</v>
      </c>
      <c r="F1899" s="21">
        <f t="shared" si="101"/>
        <v>3.6795591979038094E-3</v>
      </c>
    </row>
    <row r="1900" spans="2:6" x14ac:dyDescent="0.35">
      <c r="B1900" s="19">
        <v>40738</v>
      </c>
      <c r="C1900" s="20">
        <f t="shared" si="99"/>
        <v>2011</v>
      </c>
      <c r="D1900" s="20">
        <f t="shared" si="100"/>
        <v>72011</v>
      </c>
      <c r="E1900" s="20">
        <v>2325.06</v>
      </c>
      <c r="F1900" s="21">
        <f t="shared" si="101"/>
        <v>-1.1702991297568712E-2</v>
      </c>
    </row>
    <row r="1901" spans="2:6" x14ac:dyDescent="0.35">
      <c r="B1901" s="19">
        <v>40739</v>
      </c>
      <c r="C1901" s="20">
        <f t="shared" si="99"/>
        <v>2011</v>
      </c>
      <c r="D1901" s="20">
        <f t="shared" si="100"/>
        <v>72011</v>
      </c>
      <c r="E1901" s="20">
        <v>2356.67</v>
      </c>
      <c r="F1901" s="21">
        <f t="shared" si="101"/>
        <v>1.3503760508576722E-2</v>
      </c>
    </row>
    <row r="1902" spans="2:6" x14ac:dyDescent="0.35">
      <c r="B1902" s="19">
        <v>40742</v>
      </c>
      <c r="C1902" s="20">
        <f t="shared" si="99"/>
        <v>2011</v>
      </c>
      <c r="D1902" s="20">
        <f t="shared" si="100"/>
        <v>72011</v>
      </c>
      <c r="E1902" s="20">
        <v>2344.0100000000002</v>
      </c>
      <c r="F1902" s="21">
        <f t="shared" si="101"/>
        <v>-5.3864677492583462E-3</v>
      </c>
    </row>
    <row r="1903" spans="2:6" x14ac:dyDescent="0.35">
      <c r="B1903" s="19">
        <v>40743</v>
      </c>
      <c r="C1903" s="20">
        <f t="shared" si="99"/>
        <v>2011</v>
      </c>
      <c r="D1903" s="20">
        <f t="shared" si="100"/>
        <v>72011</v>
      </c>
      <c r="E1903" s="20">
        <v>2398.17</v>
      </c>
      <c r="F1903" s="21">
        <f t="shared" si="101"/>
        <v>2.2842808585646215E-2</v>
      </c>
    </row>
    <row r="1904" spans="2:6" x14ac:dyDescent="0.35">
      <c r="B1904" s="19">
        <v>40744</v>
      </c>
      <c r="C1904" s="20">
        <f t="shared" si="99"/>
        <v>2011</v>
      </c>
      <c r="D1904" s="20">
        <f t="shared" si="100"/>
        <v>72011</v>
      </c>
      <c r="E1904" s="20">
        <v>2387.8000000000002</v>
      </c>
      <c r="F1904" s="21">
        <f t="shared" si="101"/>
        <v>-4.3335065737653616E-3</v>
      </c>
    </row>
    <row r="1905" spans="2:6" x14ac:dyDescent="0.35">
      <c r="B1905" s="19">
        <v>40745</v>
      </c>
      <c r="C1905" s="20">
        <f t="shared" si="99"/>
        <v>2011</v>
      </c>
      <c r="D1905" s="20">
        <f t="shared" si="100"/>
        <v>72011</v>
      </c>
      <c r="E1905" s="20">
        <v>2404.2399999999998</v>
      </c>
      <c r="F1905" s="21">
        <f t="shared" si="101"/>
        <v>6.8614053714158305E-3</v>
      </c>
    </row>
    <row r="1906" spans="2:6" x14ac:dyDescent="0.35">
      <c r="B1906" s="19">
        <v>40746</v>
      </c>
      <c r="C1906" s="20">
        <f t="shared" si="99"/>
        <v>2011</v>
      </c>
      <c r="D1906" s="20">
        <f t="shared" si="100"/>
        <v>72011</v>
      </c>
      <c r="E1906" s="20">
        <v>2429.5</v>
      </c>
      <c r="F1906" s="21">
        <f t="shared" si="101"/>
        <v>1.0451629563253866E-2</v>
      </c>
    </row>
    <row r="1907" spans="2:6" x14ac:dyDescent="0.35">
      <c r="B1907" s="19">
        <v>40749</v>
      </c>
      <c r="C1907" s="20">
        <f t="shared" si="99"/>
        <v>2011</v>
      </c>
      <c r="D1907" s="20">
        <f t="shared" si="100"/>
        <v>72011</v>
      </c>
      <c r="E1907" s="20">
        <v>2424.15</v>
      </c>
      <c r="F1907" s="21">
        <f t="shared" si="101"/>
        <v>-2.2045273831955178E-3</v>
      </c>
    </row>
    <row r="1908" spans="2:6" x14ac:dyDescent="0.35">
      <c r="B1908" s="19">
        <v>40750</v>
      </c>
      <c r="C1908" s="20">
        <f t="shared" si="99"/>
        <v>2011</v>
      </c>
      <c r="D1908" s="20">
        <f t="shared" si="100"/>
        <v>72011</v>
      </c>
      <c r="E1908" s="20">
        <v>2429.4499999999998</v>
      </c>
      <c r="F1908" s="21">
        <f t="shared" si="101"/>
        <v>2.1839468050861561E-3</v>
      </c>
    </row>
    <row r="1909" spans="2:6" x14ac:dyDescent="0.35">
      <c r="B1909" s="19">
        <v>40751</v>
      </c>
      <c r="C1909" s="20">
        <f t="shared" si="99"/>
        <v>2011</v>
      </c>
      <c r="D1909" s="20">
        <f t="shared" si="100"/>
        <v>72011</v>
      </c>
      <c r="E1909" s="20">
        <v>2367.16</v>
      </c>
      <c r="F1909" s="21">
        <f t="shared" si="101"/>
        <v>-2.5973969925155407E-2</v>
      </c>
    </row>
    <row r="1910" spans="2:6" x14ac:dyDescent="0.35">
      <c r="B1910" s="19">
        <v>40752</v>
      </c>
      <c r="C1910" s="20">
        <f t="shared" si="99"/>
        <v>2011</v>
      </c>
      <c r="D1910" s="20">
        <f t="shared" si="100"/>
        <v>72011</v>
      </c>
      <c r="E1910" s="20">
        <v>2371.77</v>
      </c>
      <c r="F1910" s="21">
        <f t="shared" si="101"/>
        <v>1.9455874867069559E-3</v>
      </c>
    </row>
    <row r="1911" spans="2:6" x14ac:dyDescent="0.35">
      <c r="B1911" s="19">
        <v>40753</v>
      </c>
      <c r="C1911" s="20">
        <f t="shared" si="99"/>
        <v>2011</v>
      </c>
      <c r="D1911" s="20">
        <f t="shared" si="100"/>
        <v>72011</v>
      </c>
      <c r="E1911" s="20">
        <v>2362.81</v>
      </c>
      <c r="F1911" s="21">
        <f t="shared" si="101"/>
        <v>-3.7849231384738725E-3</v>
      </c>
    </row>
    <row r="1912" spans="2:6" x14ac:dyDescent="0.35">
      <c r="B1912" s="19">
        <v>40756</v>
      </c>
      <c r="C1912" s="20">
        <f t="shared" si="99"/>
        <v>2011</v>
      </c>
      <c r="D1912" s="20">
        <f t="shared" si="100"/>
        <v>82011</v>
      </c>
      <c r="E1912" s="20">
        <v>2354.0500000000002</v>
      </c>
      <c r="F1912" s="21">
        <f t="shared" si="101"/>
        <v>-3.7143396544778969E-3</v>
      </c>
    </row>
    <row r="1913" spans="2:6" x14ac:dyDescent="0.35">
      <c r="B1913" s="19">
        <v>40757</v>
      </c>
      <c r="C1913" s="20">
        <f t="shared" si="99"/>
        <v>2011</v>
      </c>
      <c r="D1913" s="20">
        <f t="shared" si="100"/>
        <v>82011</v>
      </c>
      <c r="E1913" s="20">
        <v>2292.85</v>
      </c>
      <c r="F1913" s="21">
        <f t="shared" si="101"/>
        <v>-2.6341663803249732E-2</v>
      </c>
    </row>
    <row r="1914" spans="2:6" x14ac:dyDescent="0.35">
      <c r="B1914" s="19">
        <v>40758</v>
      </c>
      <c r="C1914" s="20">
        <f t="shared" si="99"/>
        <v>2011</v>
      </c>
      <c r="D1914" s="20">
        <f t="shared" si="100"/>
        <v>82011</v>
      </c>
      <c r="E1914" s="20">
        <v>2312.7800000000002</v>
      </c>
      <c r="F1914" s="21">
        <f t="shared" si="101"/>
        <v>8.6546789047402713E-3</v>
      </c>
    </row>
    <row r="1915" spans="2:6" x14ac:dyDescent="0.35">
      <c r="B1915" s="19">
        <v>40759</v>
      </c>
      <c r="C1915" s="20">
        <f t="shared" si="99"/>
        <v>2011</v>
      </c>
      <c r="D1915" s="20">
        <f t="shared" si="100"/>
        <v>82011</v>
      </c>
      <c r="E1915" s="20">
        <v>2207.1999999999998</v>
      </c>
      <c r="F1915" s="21">
        <f t="shared" si="101"/>
        <v>-4.6725520234862726E-2</v>
      </c>
    </row>
    <row r="1916" spans="2:6" x14ac:dyDescent="0.35">
      <c r="B1916" s="19">
        <v>40760</v>
      </c>
      <c r="C1916" s="20">
        <f t="shared" si="99"/>
        <v>2011</v>
      </c>
      <c r="D1916" s="20">
        <f t="shared" si="100"/>
        <v>82011</v>
      </c>
      <c r="E1916" s="20">
        <v>2194.38</v>
      </c>
      <c r="F1916" s="21">
        <f t="shared" si="101"/>
        <v>-5.825197429856605E-3</v>
      </c>
    </row>
    <row r="1917" spans="2:6" x14ac:dyDescent="0.35">
      <c r="B1917" s="19">
        <v>40763</v>
      </c>
      <c r="C1917" s="20">
        <f t="shared" si="99"/>
        <v>2011</v>
      </c>
      <c r="D1917" s="20">
        <f t="shared" si="100"/>
        <v>82011</v>
      </c>
      <c r="E1917" s="20">
        <v>2060.29</v>
      </c>
      <c r="F1917" s="21">
        <f t="shared" si="101"/>
        <v>-6.3052796898673352E-2</v>
      </c>
    </row>
    <row r="1918" spans="2:6" x14ac:dyDescent="0.35">
      <c r="B1918" s="19">
        <v>40764</v>
      </c>
      <c r="C1918" s="20">
        <f t="shared" si="99"/>
        <v>2011</v>
      </c>
      <c r="D1918" s="20">
        <f t="shared" si="100"/>
        <v>82011</v>
      </c>
      <c r="E1918" s="20">
        <v>2160.79</v>
      </c>
      <c r="F1918" s="21">
        <f t="shared" si="101"/>
        <v>4.7627145977563894E-2</v>
      </c>
    </row>
    <row r="1919" spans="2:6" x14ac:dyDescent="0.35">
      <c r="B1919" s="19">
        <v>40765</v>
      </c>
      <c r="C1919" s="20">
        <f t="shared" si="99"/>
        <v>2011</v>
      </c>
      <c r="D1919" s="20">
        <f t="shared" si="100"/>
        <v>82011</v>
      </c>
      <c r="E1919" s="20">
        <v>2073.09</v>
      </c>
      <c r="F1919" s="21">
        <f t="shared" si="101"/>
        <v>-4.1433647718662217E-2</v>
      </c>
    </row>
    <row r="1920" spans="2:6" x14ac:dyDescent="0.35">
      <c r="B1920" s="19">
        <v>40766</v>
      </c>
      <c r="C1920" s="20">
        <f t="shared" si="99"/>
        <v>2011</v>
      </c>
      <c r="D1920" s="20">
        <f t="shared" si="100"/>
        <v>82011</v>
      </c>
      <c r="E1920" s="20">
        <v>2167.0700000000002</v>
      </c>
      <c r="F1920" s="21">
        <f t="shared" si="101"/>
        <v>4.4335776903847636E-2</v>
      </c>
    </row>
    <row r="1921" spans="2:6" x14ac:dyDescent="0.35">
      <c r="B1921" s="19">
        <v>40767</v>
      </c>
      <c r="C1921" s="20">
        <f t="shared" si="99"/>
        <v>2011</v>
      </c>
      <c r="D1921" s="20">
        <f t="shared" si="100"/>
        <v>82011</v>
      </c>
      <c r="E1921" s="20">
        <v>2182.0500000000002</v>
      </c>
      <c r="F1921" s="21">
        <f t="shared" si="101"/>
        <v>6.8887771502852422E-3</v>
      </c>
    </row>
    <row r="1922" spans="2:6" x14ac:dyDescent="0.35">
      <c r="B1922" s="19">
        <v>40770</v>
      </c>
      <c r="C1922" s="20">
        <f t="shared" si="99"/>
        <v>2011</v>
      </c>
      <c r="D1922" s="20">
        <f t="shared" si="100"/>
        <v>82011</v>
      </c>
      <c r="E1922" s="20">
        <v>2214.12</v>
      </c>
      <c r="F1922" s="21">
        <f t="shared" si="101"/>
        <v>1.4590231454210571E-2</v>
      </c>
    </row>
    <row r="1923" spans="2:6" x14ac:dyDescent="0.35">
      <c r="B1923" s="19">
        <v>40771</v>
      </c>
      <c r="C1923" s="20">
        <f t="shared" ref="C1923:C1986" si="102">+YEAR(B1923)</f>
        <v>2011</v>
      </c>
      <c r="D1923" s="20">
        <f t="shared" ref="D1923:D1986" si="103">+MONTH(B1923)*10000+YEAR(B1923)</f>
        <v>82011</v>
      </c>
      <c r="E1923" s="20">
        <v>2194.27</v>
      </c>
      <c r="F1923" s="21">
        <f t="shared" si="101"/>
        <v>-9.0056161794181272E-3</v>
      </c>
    </row>
    <row r="1924" spans="2:6" x14ac:dyDescent="0.35">
      <c r="B1924" s="19">
        <v>40772</v>
      </c>
      <c r="C1924" s="20">
        <f t="shared" si="102"/>
        <v>2011</v>
      </c>
      <c r="D1924" s="20">
        <f t="shared" si="103"/>
        <v>82011</v>
      </c>
      <c r="E1924" s="20">
        <v>2181.62</v>
      </c>
      <c r="F1924" s="21">
        <f t="shared" si="101"/>
        <v>-5.7816970895915015E-3</v>
      </c>
    </row>
    <row r="1925" spans="2:6" x14ac:dyDescent="0.35">
      <c r="B1925" s="19">
        <v>40773</v>
      </c>
      <c r="C1925" s="20">
        <f t="shared" si="102"/>
        <v>2011</v>
      </c>
      <c r="D1925" s="20">
        <f t="shared" si="103"/>
        <v>82011</v>
      </c>
      <c r="E1925" s="20">
        <v>2073.0300000000002</v>
      </c>
      <c r="F1925" s="21">
        <f t="shared" ref="F1925:F1988" si="104">LN(E1925/E1924)</f>
        <v>-5.1056414961688321E-2</v>
      </c>
    </row>
    <row r="1926" spans="2:6" x14ac:dyDescent="0.35">
      <c r="B1926" s="19">
        <v>40774</v>
      </c>
      <c r="C1926" s="20">
        <f t="shared" si="102"/>
        <v>2011</v>
      </c>
      <c r="D1926" s="20">
        <f t="shared" si="103"/>
        <v>82011</v>
      </c>
      <c r="E1926" s="20">
        <v>2038.22</v>
      </c>
      <c r="F1926" s="21">
        <f t="shared" si="104"/>
        <v>-1.6934427184916029E-2</v>
      </c>
    </row>
    <row r="1927" spans="2:6" x14ac:dyDescent="0.35">
      <c r="B1927" s="19">
        <v>40777</v>
      </c>
      <c r="C1927" s="20">
        <f t="shared" si="102"/>
        <v>2011</v>
      </c>
      <c r="D1927" s="20">
        <f t="shared" si="103"/>
        <v>82011</v>
      </c>
      <c r="E1927" s="20">
        <v>2044.73</v>
      </c>
      <c r="F1927" s="21">
        <f t="shared" si="104"/>
        <v>3.1888734942307922E-3</v>
      </c>
    </row>
    <row r="1928" spans="2:6" x14ac:dyDescent="0.35">
      <c r="B1928" s="19">
        <v>40778</v>
      </c>
      <c r="C1928" s="20">
        <f t="shared" si="102"/>
        <v>2011</v>
      </c>
      <c r="D1928" s="20">
        <f t="shared" si="103"/>
        <v>82011</v>
      </c>
      <c r="E1928" s="20">
        <v>2129.27</v>
      </c>
      <c r="F1928" s="21">
        <f t="shared" si="104"/>
        <v>4.0513446535416553E-2</v>
      </c>
    </row>
    <row r="1929" spans="2:6" x14ac:dyDescent="0.35">
      <c r="B1929" s="19">
        <v>40779</v>
      </c>
      <c r="C1929" s="20">
        <f t="shared" si="102"/>
        <v>2011</v>
      </c>
      <c r="D1929" s="20">
        <f t="shared" si="103"/>
        <v>82011</v>
      </c>
      <c r="E1929" s="20">
        <v>2145.04</v>
      </c>
      <c r="F1929" s="21">
        <f t="shared" si="104"/>
        <v>7.3790022510683961E-3</v>
      </c>
    </row>
    <row r="1930" spans="2:6" x14ac:dyDescent="0.35">
      <c r="B1930" s="19">
        <v>40780</v>
      </c>
      <c r="C1930" s="20">
        <f t="shared" si="102"/>
        <v>2011</v>
      </c>
      <c r="D1930" s="20">
        <f t="shared" si="103"/>
        <v>82011</v>
      </c>
      <c r="E1930" s="20">
        <v>2108.21</v>
      </c>
      <c r="F1930" s="21">
        <f t="shared" si="104"/>
        <v>-1.7318954014073445E-2</v>
      </c>
    </row>
    <row r="1931" spans="2:6" x14ac:dyDescent="0.35">
      <c r="B1931" s="19">
        <v>40781</v>
      </c>
      <c r="C1931" s="20">
        <f t="shared" si="102"/>
        <v>2011</v>
      </c>
      <c r="D1931" s="20">
        <f t="shared" si="103"/>
        <v>82011</v>
      </c>
      <c r="E1931" s="20">
        <v>2161.9699999999998</v>
      </c>
      <c r="F1931" s="21">
        <f t="shared" si="104"/>
        <v>2.5180596869357502E-2</v>
      </c>
    </row>
    <row r="1932" spans="2:6" x14ac:dyDescent="0.35">
      <c r="B1932" s="19">
        <v>40784</v>
      </c>
      <c r="C1932" s="20">
        <f t="shared" si="102"/>
        <v>2011</v>
      </c>
      <c r="D1932" s="20">
        <f t="shared" si="103"/>
        <v>82011</v>
      </c>
      <c r="E1932" s="20">
        <v>2223.96</v>
      </c>
      <c r="F1932" s="21">
        <f t="shared" si="104"/>
        <v>2.8269547535041906E-2</v>
      </c>
    </row>
    <row r="1933" spans="2:6" x14ac:dyDescent="0.35">
      <c r="B1933" s="19">
        <v>40785</v>
      </c>
      <c r="C1933" s="20">
        <f t="shared" si="102"/>
        <v>2011</v>
      </c>
      <c r="D1933" s="20">
        <f t="shared" si="103"/>
        <v>82011</v>
      </c>
      <c r="E1933" s="20">
        <v>2237.69</v>
      </c>
      <c r="F1933" s="21">
        <f t="shared" si="104"/>
        <v>6.1546931477321183E-3</v>
      </c>
    </row>
    <row r="1934" spans="2:6" x14ac:dyDescent="0.35">
      <c r="B1934" s="19">
        <v>40786</v>
      </c>
      <c r="C1934" s="20">
        <f t="shared" si="102"/>
        <v>2011</v>
      </c>
      <c r="D1934" s="20">
        <f t="shared" si="103"/>
        <v>82011</v>
      </c>
      <c r="E1934" s="20">
        <v>2241.0100000000002</v>
      </c>
      <c r="F1934" s="21">
        <f t="shared" si="104"/>
        <v>1.4825733396388089E-3</v>
      </c>
    </row>
    <row r="1935" spans="2:6" x14ac:dyDescent="0.35">
      <c r="B1935" s="19">
        <v>40787</v>
      </c>
      <c r="C1935" s="20">
        <f t="shared" si="102"/>
        <v>2011</v>
      </c>
      <c r="D1935" s="20">
        <f t="shared" si="103"/>
        <v>92011</v>
      </c>
      <c r="E1935" s="20">
        <v>2219.0500000000002</v>
      </c>
      <c r="F1935" s="21">
        <f t="shared" si="104"/>
        <v>-9.8474807334779074E-3</v>
      </c>
    </row>
    <row r="1936" spans="2:6" x14ac:dyDescent="0.35">
      <c r="B1936" s="19">
        <v>40788</v>
      </c>
      <c r="C1936" s="20">
        <f t="shared" si="102"/>
        <v>2011</v>
      </c>
      <c r="D1936" s="20">
        <f t="shared" si="103"/>
        <v>92011</v>
      </c>
      <c r="E1936" s="20">
        <v>2167.83</v>
      </c>
      <c r="F1936" s="21">
        <f t="shared" si="104"/>
        <v>-2.3352509150190381E-2</v>
      </c>
    </row>
    <row r="1937" spans="2:6" x14ac:dyDescent="0.35">
      <c r="B1937" s="19">
        <v>40792</v>
      </c>
      <c r="C1937" s="20">
        <f t="shared" si="102"/>
        <v>2011</v>
      </c>
      <c r="D1937" s="20">
        <f t="shared" si="103"/>
        <v>92011</v>
      </c>
      <c r="E1937" s="20">
        <v>2167.6</v>
      </c>
      <c r="F1937" s="21">
        <f t="shared" si="104"/>
        <v>-1.0610250896252633E-4</v>
      </c>
    </row>
    <row r="1938" spans="2:6" x14ac:dyDescent="0.35">
      <c r="B1938" s="19">
        <v>40793</v>
      </c>
      <c r="C1938" s="20">
        <f t="shared" si="102"/>
        <v>2011</v>
      </c>
      <c r="D1938" s="20">
        <f t="shared" si="103"/>
        <v>92011</v>
      </c>
      <c r="E1938" s="20">
        <v>2223.75</v>
      </c>
      <c r="F1938" s="21">
        <f t="shared" si="104"/>
        <v>2.557439528808586E-2</v>
      </c>
    </row>
    <row r="1939" spans="2:6" x14ac:dyDescent="0.35">
      <c r="B1939" s="19">
        <v>40794</v>
      </c>
      <c r="C1939" s="20">
        <f t="shared" si="102"/>
        <v>2011</v>
      </c>
      <c r="D1939" s="20">
        <f t="shared" si="103"/>
        <v>92011</v>
      </c>
      <c r="E1939" s="20">
        <v>2214.29</v>
      </c>
      <c r="F1939" s="21">
        <f t="shared" si="104"/>
        <v>-4.2631496460223172E-3</v>
      </c>
    </row>
    <row r="1940" spans="2:6" x14ac:dyDescent="0.35">
      <c r="B1940" s="19">
        <v>40795</v>
      </c>
      <c r="C1940" s="20">
        <f t="shared" si="102"/>
        <v>2011</v>
      </c>
      <c r="D1940" s="20">
        <f t="shared" si="103"/>
        <v>92011</v>
      </c>
      <c r="E1940" s="20">
        <v>2163.66</v>
      </c>
      <c r="F1940" s="21">
        <f t="shared" si="104"/>
        <v>-2.3130578162749729E-2</v>
      </c>
    </row>
    <row r="1941" spans="2:6" x14ac:dyDescent="0.35">
      <c r="B1941" s="19">
        <v>40798</v>
      </c>
      <c r="C1941" s="20">
        <f t="shared" si="102"/>
        <v>2011</v>
      </c>
      <c r="D1941" s="20">
        <f t="shared" si="103"/>
        <v>92011</v>
      </c>
      <c r="E1941" s="20">
        <v>2191.84</v>
      </c>
      <c r="F1941" s="21">
        <f t="shared" si="104"/>
        <v>1.2940141531806577E-2</v>
      </c>
    </row>
    <row r="1942" spans="2:6" x14ac:dyDescent="0.35">
      <c r="B1942" s="19">
        <v>40799</v>
      </c>
      <c r="C1942" s="20">
        <f t="shared" si="102"/>
        <v>2011</v>
      </c>
      <c r="D1942" s="20">
        <f t="shared" si="103"/>
        <v>92011</v>
      </c>
      <c r="E1942" s="20">
        <v>2220.58</v>
      </c>
      <c r="F1942" s="21">
        <f t="shared" si="104"/>
        <v>1.3027049301726726E-2</v>
      </c>
    </row>
    <row r="1943" spans="2:6" x14ac:dyDescent="0.35">
      <c r="B1943" s="19">
        <v>40800</v>
      </c>
      <c r="C1943" s="20">
        <f t="shared" si="102"/>
        <v>2011</v>
      </c>
      <c r="D1943" s="20">
        <f t="shared" si="103"/>
        <v>92011</v>
      </c>
      <c r="E1943" s="20">
        <v>2252.75</v>
      </c>
      <c r="F1943" s="21">
        <f t="shared" si="104"/>
        <v>1.4383269110340435E-2</v>
      </c>
    </row>
    <row r="1944" spans="2:6" x14ac:dyDescent="0.35">
      <c r="B1944" s="19">
        <v>40801</v>
      </c>
      <c r="C1944" s="20">
        <f t="shared" si="102"/>
        <v>2011</v>
      </c>
      <c r="D1944" s="20">
        <f t="shared" si="103"/>
        <v>92011</v>
      </c>
      <c r="E1944" s="20">
        <v>2286.56</v>
      </c>
      <c r="F1944" s="21">
        <f t="shared" si="104"/>
        <v>1.4896812618337953E-2</v>
      </c>
    </row>
    <row r="1945" spans="2:6" x14ac:dyDescent="0.35">
      <c r="B1945" s="19">
        <v>40802</v>
      </c>
      <c r="C1945" s="20">
        <f t="shared" si="102"/>
        <v>2011</v>
      </c>
      <c r="D1945" s="20">
        <f t="shared" si="103"/>
        <v>92011</v>
      </c>
      <c r="E1945" s="20">
        <v>2306.09</v>
      </c>
      <c r="F1945" s="21">
        <f t="shared" si="104"/>
        <v>8.5049449549116848E-3</v>
      </c>
    </row>
    <row r="1946" spans="2:6" x14ac:dyDescent="0.35">
      <c r="B1946" s="19">
        <v>40805</v>
      </c>
      <c r="C1946" s="20">
        <f t="shared" si="102"/>
        <v>2011</v>
      </c>
      <c r="D1946" s="20">
        <f t="shared" si="103"/>
        <v>92011</v>
      </c>
      <c r="E1946" s="20">
        <v>2308.7600000000002</v>
      </c>
      <c r="F1946" s="21">
        <f t="shared" si="104"/>
        <v>1.1571341638053035E-3</v>
      </c>
    </row>
    <row r="1947" spans="2:6" x14ac:dyDescent="0.35">
      <c r="B1947" s="19">
        <v>40806</v>
      </c>
      <c r="C1947" s="20">
        <f t="shared" si="102"/>
        <v>2011</v>
      </c>
      <c r="D1947" s="20">
        <f t="shared" si="103"/>
        <v>92011</v>
      </c>
      <c r="E1947" s="20">
        <v>2295.89</v>
      </c>
      <c r="F1947" s="21">
        <f t="shared" si="104"/>
        <v>-5.5900159681024873E-3</v>
      </c>
    </row>
    <row r="1948" spans="2:6" x14ac:dyDescent="0.35">
      <c r="B1948" s="19">
        <v>40807</v>
      </c>
      <c r="C1948" s="20">
        <f t="shared" si="102"/>
        <v>2011</v>
      </c>
      <c r="D1948" s="20">
        <f t="shared" si="103"/>
        <v>92011</v>
      </c>
      <c r="E1948" s="20">
        <v>2258.3000000000002</v>
      </c>
      <c r="F1948" s="21">
        <f t="shared" si="104"/>
        <v>-1.6508250060840588E-2</v>
      </c>
    </row>
    <row r="1949" spans="2:6" x14ac:dyDescent="0.35">
      <c r="B1949" s="19">
        <v>40808</v>
      </c>
      <c r="C1949" s="20">
        <f t="shared" si="102"/>
        <v>2011</v>
      </c>
      <c r="D1949" s="20">
        <f t="shared" si="103"/>
        <v>92011</v>
      </c>
      <c r="E1949" s="20">
        <v>2184.59</v>
      </c>
      <c r="F1949" s="21">
        <f t="shared" si="104"/>
        <v>-3.3184149921317123E-2</v>
      </c>
    </row>
    <row r="1950" spans="2:6" x14ac:dyDescent="0.35">
      <c r="B1950" s="19">
        <v>40809</v>
      </c>
      <c r="C1950" s="20">
        <f t="shared" si="102"/>
        <v>2011</v>
      </c>
      <c r="D1950" s="20">
        <f t="shared" si="103"/>
        <v>92011</v>
      </c>
      <c r="E1950" s="20">
        <v>2206.86</v>
      </c>
      <c r="F1950" s="21">
        <f t="shared" si="104"/>
        <v>1.0142522816233752E-2</v>
      </c>
    </row>
    <row r="1951" spans="2:6" x14ac:dyDescent="0.35">
      <c r="B1951" s="19">
        <v>40812</v>
      </c>
      <c r="C1951" s="20">
        <f t="shared" si="102"/>
        <v>2011</v>
      </c>
      <c r="D1951" s="20">
        <f t="shared" si="103"/>
        <v>92011</v>
      </c>
      <c r="E1951" s="20">
        <v>2234.2800000000002</v>
      </c>
      <c r="F1951" s="21">
        <f t="shared" si="104"/>
        <v>1.2348337777785993E-2</v>
      </c>
    </row>
    <row r="1952" spans="2:6" x14ac:dyDescent="0.35">
      <c r="B1952" s="19">
        <v>40813</v>
      </c>
      <c r="C1952" s="20">
        <f t="shared" si="102"/>
        <v>2011</v>
      </c>
      <c r="D1952" s="20">
        <f t="shared" si="103"/>
        <v>92011</v>
      </c>
      <c r="E1952" s="20">
        <v>2253.5500000000002</v>
      </c>
      <c r="F1952" s="21">
        <f t="shared" si="104"/>
        <v>8.5877220966079845E-3</v>
      </c>
    </row>
    <row r="1953" spans="2:6" x14ac:dyDescent="0.35">
      <c r="B1953" s="19">
        <v>40814</v>
      </c>
      <c r="C1953" s="20">
        <f t="shared" si="102"/>
        <v>2011</v>
      </c>
      <c r="D1953" s="20">
        <f t="shared" si="103"/>
        <v>92011</v>
      </c>
      <c r="E1953" s="20">
        <v>2220.84</v>
      </c>
      <c r="F1953" s="21">
        <f t="shared" si="104"/>
        <v>-1.4621247914911956E-2</v>
      </c>
    </row>
    <row r="1954" spans="2:6" x14ac:dyDescent="0.35">
      <c r="B1954" s="19">
        <v>40815</v>
      </c>
      <c r="C1954" s="20">
        <f t="shared" si="102"/>
        <v>2011</v>
      </c>
      <c r="D1954" s="20">
        <f t="shared" si="103"/>
        <v>92011</v>
      </c>
      <c r="E1954" s="20">
        <v>2197.6799999999998</v>
      </c>
      <c r="F1954" s="21">
        <f t="shared" si="104"/>
        <v>-1.0483244210071027E-2</v>
      </c>
    </row>
    <row r="1955" spans="2:6" x14ac:dyDescent="0.35">
      <c r="B1955" s="19">
        <v>40816</v>
      </c>
      <c r="C1955" s="20">
        <f t="shared" si="102"/>
        <v>2011</v>
      </c>
      <c r="D1955" s="20">
        <f t="shared" si="103"/>
        <v>92011</v>
      </c>
      <c r="E1955" s="20">
        <v>2139.1799999999998</v>
      </c>
      <c r="F1955" s="21">
        <f t="shared" si="104"/>
        <v>-2.6979680453066531E-2</v>
      </c>
    </row>
    <row r="1956" spans="2:6" x14ac:dyDescent="0.35">
      <c r="B1956" s="19">
        <v>40819</v>
      </c>
      <c r="C1956" s="20">
        <f t="shared" si="102"/>
        <v>2011</v>
      </c>
      <c r="D1956" s="20">
        <f t="shared" si="103"/>
        <v>102011</v>
      </c>
      <c r="E1956" s="20">
        <v>2085.04</v>
      </c>
      <c r="F1956" s="21">
        <f t="shared" si="104"/>
        <v>-2.5634538313362834E-2</v>
      </c>
    </row>
    <row r="1957" spans="2:6" x14ac:dyDescent="0.35">
      <c r="B1957" s="19">
        <v>40820</v>
      </c>
      <c r="C1957" s="20">
        <f t="shared" si="102"/>
        <v>2011</v>
      </c>
      <c r="D1957" s="20">
        <f t="shared" si="103"/>
        <v>102011</v>
      </c>
      <c r="E1957" s="20">
        <v>2129.21</v>
      </c>
      <c r="F1957" s="21">
        <f t="shared" si="104"/>
        <v>2.0962979186078229E-2</v>
      </c>
    </row>
    <row r="1958" spans="2:6" x14ac:dyDescent="0.35">
      <c r="B1958" s="19">
        <v>40821</v>
      </c>
      <c r="C1958" s="20">
        <f t="shared" si="102"/>
        <v>2011</v>
      </c>
      <c r="D1958" s="20">
        <f t="shared" si="103"/>
        <v>102011</v>
      </c>
      <c r="E1958" s="20">
        <v>2182.77</v>
      </c>
      <c r="F1958" s="21">
        <f t="shared" si="104"/>
        <v>2.4843693515111381E-2</v>
      </c>
    </row>
    <row r="1959" spans="2:6" x14ac:dyDescent="0.35">
      <c r="B1959" s="19">
        <v>40822</v>
      </c>
      <c r="C1959" s="20">
        <f t="shared" si="102"/>
        <v>2011</v>
      </c>
      <c r="D1959" s="20">
        <f t="shared" si="103"/>
        <v>102011</v>
      </c>
      <c r="E1959" s="20">
        <v>2217.9899999999998</v>
      </c>
      <c r="F1959" s="21">
        <f t="shared" si="104"/>
        <v>1.600666793152606E-2</v>
      </c>
    </row>
    <row r="1960" spans="2:6" x14ac:dyDescent="0.35">
      <c r="B1960" s="19">
        <v>40823</v>
      </c>
      <c r="C1960" s="20">
        <f t="shared" si="102"/>
        <v>2011</v>
      </c>
      <c r="D1960" s="20">
        <f t="shared" si="103"/>
        <v>102011</v>
      </c>
      <c r="E1960" s="20">
        <v>2202.7600000000002</v>
      </c>
      <c r="F1960" s="21">
        <f t="shared" si="104"/>
        <v>-6.8902608175175758E-3</v>
      </c>
    </row>
    <row r="1961" spans="2:6" x14ac:dyDescent="0.35">
      <c r="B1961" s="19">
        <v>40826</v>
      </c>
      <c r="C1961" s="20">
        <f t="shared" si="102"/>
        <v>2011</v>
      </c>
      <c r="D1961" s="20">
        <f t="shared" si="103"/>
        <v>102011</v>
      </c>
      <c r="E1961" s="20">
        <v>2278.65</v>
      </c>
      <c r="F1961" s="21">
        <f t="shared" si="104"/>
        <v>3.387204280542614E-2</v>
      </c>
    </row>
    <row r="1962" spans="2:6" x14ac:dyDescent="0.35">
      <c r="B1962" s="19">
        <v>40827</v>
      </c>
      <c r="C1962" s="20">
        <f t="shared" si="102"/>
        <v>2011</v>
      </c>
      <c r="D1962" s="20">
        <f t="shared" si="103"/>
        <v>102011</v>
      </c>
      <c r="E1962" s="20">
        <v>2294.92</v>
      </c>
      <c r="F1962" s="21">
        <f t="shared" si="104"/>
        <v>7.1148221774967688E-3</v>
      </c>
    </row>
    <row r="1963" spans="2:6" x14ac:dyDescent="0.35">
      <c r="B1963" s="19">
        <v>40828</v>
      </c>
      <c r="C1963" s="20">
        <f t="shared" si="102"/>
        <v>2011</v>
      </c>
      <c r="D1963" s="20">
        <f t="shared" si="103"/>
        <v>102011</v>
      </c>
      <c r="E1963" s="20">
        <v>2307.1799999999998</v>
      </c>
      <c r="F1963" s="21">
        <f t="shared" si="104"/>
        <v>5.32801503782971E-3</v>
      </c>
    </row>
    <row r="1964" spans="2:6" x14ac:dyDescent="0.35">
      <c r="B1964" s="19">
        <v>40829</v>
      </c>
      <c r="C1964" s="20">
        <f t="shared" si="102"/>
        <v>2011</v>
      </c>
      <c r="D1964" s="20">
        <f t="shared" si="103"/>
        <v>102011</v>
      </c>
      <c r="E1964" s="20">
        <v>2326.88</v>
      </c>
      <c r="F1964" s="21">
        <f t="shared" si="104"/>
        <v>8.5023148922921971E-3</v>
      </c>
    </row>
    <row r="1965" spans="2:6" x14ac:dyDescent="0.35">
      <c r="B1965" s="19">
        <v>40830</v>
      </c>
      <c r="C1965" s="20">
        <f t="shared" si="102"/>
        <v>2011</v>
      </c>
      <c r="D1965" s="20">
        <f t="shared" si="103"/>
        <v>102011</v>
      </c>
      <c r="E1965" s="20">
        <v>2371.94</v>
      </c>
      <c r="F1965" s="21">
        <f t="shared" si="104"/>
        <v>1.9179871258677227E-2</v>
      </c>
    </row>
    <row r="1966" spans="2:6" x14ac:dyDescent="0.35">
      <c r="B1966" s="19">
        <v>40833</v>
      </c>
      <c r="C1966" s="20">
        <f t="shared" si="102"/>
        <v>2011</v>
      </c>
      <c r="D1966" s="20">
        <f t="shared" si="103"/>
        <v>102011</v>
      </c>
      <c r="E1966" s="20">
        <v>2334.38</v>
      </c>
      <c r="F1966" s="21">
        <f t="shared" si="104"/>
        <v>-1.5961854468251886E-2</v>
      </c>
    </row>
    <row r="1967" spans="2:6" x14ac:dyDescent="0.35">
      <c r="B1967" s="19">
        <v>40834</v>
      </c>
      <c r="C1967" s="20">
        <f t="shared" si="102"/>
        <v>2011</v>
      </c>
      <c r="D1967" s="20">
        <f t="shared" si="103"/>
        <v>102011</v>
      </c>
      <c r="E1967" s="20">
        <v>2364.87</v>
      </c>
      <c r="F1967" s="21">
        <f t="shared" si="104"/>
        <v>1.2976720907869728E-2</v>
      </c>
    </row>
    <row r="1968" spans="2:6" x14ac:dyDescent="0.35">
      <c r="B1968" s="19">
        <v>40835</v>
      </c>
      <c r="C1968" s="20">
        <f t="shared" si="102"/>
        <v>2011</v>
      </c>
      <c r="D1968" s="20">
        <f t="shared" si="103"/>
        <v>102011</v>
      </c>
      <c r="E1968" s="20">
        <v>2316.81</v>
      </c>
      <c r="F1968" s="21">
        <f t="shared" si="104"/>
        <v>-2.0531812647270609E-2</v>
      </c>
    </row>
    <row r="1969" spans="2:6" x14ac:dyDescent="0.35">
      <c r="B1969" s="19">
        <v>40836</v>
      </c>
      <c r="C1969" s="20">
        <f t="shared" si="102"/>
        <v>2011</v>
      </c>
      <c r="D1969" s="20">
        <f t="shared" si="103"/>
        <v>102011</v>
      </c>
      <c r="E1969" s="20">
        <v>2306.29</v>
      </c>
      <c r="F1969" s="21">
        <f t="shared" si="104"/>
        <v>-4.5510666685539417E-3</v>
      </c>
    </row>
    <row r="1970" spans="2:6" x14ac:dyDescent="0.35">
      <c r="B1970" s="19">
        <v>40837</v>
      </c>
      <c r="C1970" s="20">
        <f t="shared" si="102"/>
        <v>2011</v>
      </c>
      <c r="D1970" s="20">
        <f t="shared" si="103"/>
        <v>102011</v>
      </c>
      <c r="E1970" s="20">
        <v>2335.9299999999998</v>
      </c>
      <c r="F1970" s="21">
        <f t="shared" si="104"/>
        <v>1.2769925933840229E-2</v>
      </c>
    </row>
    <row r="1971" spans="2:6" x14ac:dyDescent="0.35">
      <c r="B1971" s="19">
        <v>40840</v>
      </c>
      <c r="C1971" s="20">
        <f t="shared" si="102"/>
        <v>2011</v>
      </c>
      <c r="D1971" s="20">
        <f t="shared" si="103"/>
        <v>102011</v>
      </c>
      <c r="E1971" s="20">
        <v>2384.42</v>
      </c>
      <c r="F1971" s="21">
        <f t="shared" si="104"/>
        <v>2.0545809419269659E-2</v>
      </c>
    </row>
    <row r="1972" spans="2:6" x14ac:dyDescent="0.35">
      <c r="B1972" s="19">
        <v>40841</v>
      </c>
      <c r="C1972" s="20">
        <f t="shared" si="102"/>
        <v>2011</v>
      </c>
      <c r="D1972" s="20">
        <f t="shared" si="103"/>
        <v>102011</v>
      </c>
      <c r="E1972" s="20">
        <v>2335.87</v>
      </c>
      <c r="F1972" s="21">
        <f t="shared" si="104"/>
        <v>-2.0571495450351203E-2</v>
      </c>
    </row>
    <row r="1973" spans="2:6" x14ac:dyDescent="0.35">
      <c r="B1973" s="19">
        <v>40842</v>
      </c>
      <c r="C1973" s="20">
        <f t="shared" si="102"/>
        <v>2011</v>
      </c>
      <c r="D1973" s="20">
        <f t="shared" si="103"/>
        <v>102011</v>
      </c>
      <c r="E1973" s="20">
        <v>2334.79</v>
      </c>
      <c r="F1973" s="21">
        <f t="shared" si="104"/>
        <v>-4.6246141626586884E-4</v>
      </c>
    </row>
    <row r="1974" spans="2:6" x14ac:dyDescent="0.35">
      <c r="B1974" s="19">
        <v>40843</v>
      </c>
      <c r="C1974" s="20">
        <f t="shared" si="102"/>
        <v>2011</v>
      </c>
      <c r="D1974" s="20">
        <f t="shared" si="103"/>
        <v>102011</v>
      </c>
      <c r="E1974" s="20">
        <v>2399.83</v>
      </c>
      <c r="F1974" s="21">
        <f t="shared" si="104"/>
        <v>2.7475950195541114E-2</v>
      </c>
    </row>
    <row r="1975" spans="2:6" x14ac:dyDescent="0.35">
      <c r="B1975" s="19">
        <v>40844</v>
      </c>
      <c r="C1975" s="20">
        <f t="shared" si="102"/>
        <v>2011</v>
      </c>
      <c r="D1975" s="20">
        <f t="shared" si="103"/>
        <v>102011</v>
      </c>
      <c r="E1975" s="20">
        <v>2401.29</v>
      </c>
      <c r="F1975" s="21">
        <f t="shared" si="104"/>
        <v>6.0819144074887675E-4</v>
      </c>
    </row>
    <row r="1976" spans="2:6" x14ac:dyDescent="0.35">
      <c r="B1976" s="19">
        <v>40847</v>
      </c>
      <c r="C1976" s="20">
        <f t="shared" si="102"/>
        <v>2011</v>
      </c>
      <c r="D1976" s="20">
        <f t="shared" si="103"/>
        <v>102011</v>
      </c>
      <c r="E1976" s="20">
        <v>2360.08</v>
      </c>
      <c r="F1976" s="21">
        <f t="shared" si="104"/>
        <v>-1.7310576184447625E-2</v>
      </c>
    </row>
    <row r="1977" spans="2:6" x14ac:dyDescent="0.35">
      <c r="B1977" s="19">
        <v>40848</v>
      </c>
      <c r="C1977" s="20">
        <f t="shared" si="102"/>
        <v>2011</v>
      </c>
      <c r="D1977" s="20">
        <f t="shared" si="103"/>
        <v>112011</v>
      </c>
      <c r="E1977" s="20">
        <v>2298.37</v>
      </c>
      <c r="F1977" s="21">
        <f t="shared" si="104"/>
        <v>-2.6495340728612978E-2</v>
      </c>
    </row>
    <row r="1978" spans="2:6" x14ac:dyDescent="0.35">
      <c r="B1978" s="19">
        <v>40849</v>
      </c>
      <c r="C1978" s="20">
        <f t="shared" si="102"/>
        <v>2011</v>
      </c>
      <c r="D1978" s="20">
        <f t="shared" si="103"/>
        <v>112011</v>
      </c>
      <c r="E1978" s="20">
        <v>2318.3200000000002</v>
      </c>
      <c r="F1978" s="21">
        <f t="shared" si="104"/>
        <v>8.6426093932145467E-3</v>
      </c>
    </row>
    <row r="1979" spans="2:6" x14ac:dyDescent="0.35">
      <c r="B1979" s="19">
        <v>40850</v>
      </c>
      <c r="C1979" s="20">
        <f t="shared" si="102"/>
        <v>2011</v>
      </c>
      <c r="D1979" s="20">
        <f t="shared" si="103"/>
        <v>112011</v>
      </c>
      <c r="E1979" s="20">
        <v>2367.71</v>
      </c>
      <c r="F1979" s="21">
        <f t="shared" si="104"/>
        <v>2.1080457873273319E-2</v>
      </c>
    </row>
    <row r="1980" spans="2:6" x14ac:dyDescent="0.35">
      <c r="B1980" s="19">
        <v>40851</v>
      </c>
      <c r="C1980" s="20">
        <f t="shared" si="102"/>
        <v>2011</v>
      </c>
      <c r="D1980" s="20">
        <f t="shared" si="103"/>
        <v>112011</v>
      </c>
      <c r="E1980" s="20">
        <v>2356.3200000000002</v>
      </c>
      <c r="F1980" s="21">
        <f t="shared" si="104"/>
        <v>-4.8221633102286041E-3</v>
      </c>
    </row>
    <row r="1981" spans="2:6" x14ac:dyDescent="0.35">
      <c r="B1981" s="19">
        <v>40854</v>
      </c>
      <c r="C1981" s="20">
        <f t="shared" si="102"/>
        <v>2011</v>
      </c>
      <c r="D1981" s="20">
        <f t="shared" si="103"/>
        <v>112011</v>
      </c>
      <c r="E1981" s="20">
        <v>2371.04</v>
      </c>
      <c r="F1981" s="21">
        <f t="shared" si="104"/>
        <v>6.2275974640161975E-3</v>
      </c>
    </row>
    <row r="1982" spans="2:6" x14ac:dyDescent="0.35">
      <c r="B1982" s="19">
        <v>40855</v>
      </c>
      <c r="C1982" s="20">
        <f t="shared" si="102"/>
        <v>2011</v>
      </c>
      <c r="D1982" s="20">
        <f t="shared" si="103"/>
        <v>112011</v>
      </c>
      <c r="E1982" s="20">
        <v>2400.0100000000002</v>
      </c>
      <c r="F1982" s="21">
        <f t="shared" si="104"/>
        <v>1.2144226552154797E-2</v>
      </c>
    </row>
    <row r="1983" spans="2:6" x14ac:dyDescent="0.35">
      <c r="B1983" s="19">
        <v>40856</v>
      </c>
      <c r="C1983" s="20">
        <f t="shared" si="102"/>
        <v>2011</v>
      </c>
      <c r="D1983" s="20">
        <f t="shared" si="103"/>
        <v>112011</v>
      </c>
      <c r="E1983" s="20">
        <v>2314.1</v>
      </c>
      <c r="F1983" s="21">
        <f t="shared" si="104"/>
        <v>-3.645206096239724E-2</v>
      </c>
    </row>
    <row r="1984" spans="2:6" x14ac:dyDescent="0.35">
      <c r="B1984" s="19">
        <v>40857</v>
      </c>
      <c r="C1984" s="20">
        <f t="shared" si="102"/>
        <v>2011</v>
      </c>
      <c r="D1984" s="20">
        <f t="shared" si="103"/>
        <v>112011</v>
      </c>
      <c r="E1984" s="20">
        <v>2312.0700000000002</v>
      </c>
      <c r="F1984" s="21">
        <f t="shared" si="104"/>
        <v>-8.7761588108239324E-4</v>
      </c>
    </row>
    <row r="1985" spans="2:6" x14ac:dyDescent="0.35">
      <c r="B1985" s="19">
        <v>40858</v>
      </c>
      <c r="C1985" s="20">
        <f t="shared" si="102"/>
        <v>2011</v>
      </c>
      <c r="D1985" s="20">
        <f t="shared" si="103"/>
        <v>112011</v>
      </c>
      <c r="E1985" s="20">
        <v>2355.7800000000002</v>
      </c>
      <c r="F1985" s="21">
        <f t="shared" si="104"/>
        <v>1.8728655653070359E-2</v>
      </c>
    </row>
    <row r="1986" spans="2:6" x14ac:dyDescent="0.35">
      <c r="B1986" s="19">
        <v>40861</v>
      </c>
      <c r="C1986" s="20">
        <f t="shared" si="102"/>
        <v>2011</v>
      </c>
      <c r="D1986" s="20">
        <f t="shared" si="103"/>
        <v>112011</v>
      </c>
      <c r="E1986" s="20">
        <v>2341.3200000000002</v>
      </c>
      <c r="F1986" s="21">
        <f t="shared" si="104"/>
        <v>-6.157009933806184E-3</v>
      </c>
    </row>
    <row r="1987" spans="2:6" x14ac:dyDescent="0.35">
      <c r="B1987" s="19">
        <v>40862</v>
      </c>
      <c r="C1987" s="20">
        <f t="shared" ref="C1987:C2050" si="105">+YEAR(B1987)</f>
        <v>2011</v>
      </c>
      <c r="D1987" s="20">
        <f t="shared" ref="D1987:D2050" si="106">+MONTH(B1987)*10000+YEAR(B1987)</f>
        <v>112011</v>
      </c>
      <c r="E1987" s="20">
        <v>2366.2399999999998</v>
      </c>
      <c r="F1987" s="21">
        <f t="shared" si="104"/>
        <v>1.05873245486512E-2</v>
      </c>
    </row>
    <row r="1988" spans="2:6" x14ac:dyDescent="0.35">
      <c r="B1988" s="19">
        <v>40863</v>
      </c>
      <c r="C1988" s="20">
        <f t="shared" si="105"/>
        <v>2011</v>
      </c>
      <c r="D1988" s="20">
        <f t="shared" si="106"/>
        <v>112011</v>
      </c>
      <c r="E1988" s="20">
        <v>2324.37</v>
      </c>
      <c r="F1988" s="21">
        <f t="shared" si="104"/>
        <v>-1.785316285732947E-2</v>
      </c>
    </row>
    <row r="1989" spans="2:6" x14ac:dyDescent="0.35">
      <c r="B1989" s="19">
        <v>40864</v>
      </c>
      <c r="C1989" s="20">
        <f t="shared" si="105"/>
        <v>2011</v>
      </c>
      <c r="D1989" s="20">
        <f t="shared" si="106"/>
        <v>112011</v>
      </c>
      <c r="E1989" s="20">
        <v>2272.09</v>
      </c>
      <c r="F1989" s="21">
        <f t="shared" ref="F1989:F2052" si="107">LN(E1989/E1988)</f>
        <v>-2.2748921828592384E-2</v>
      </c>
    </row>
    <row r="1990" spans="2:6" x14ac:dyDescent="0.35">
      <c r="B1990" s="19">
        <v>40865</v>
      </c>
      <c r="C1990" s="20">
        <f t="shared" si="105"/>
        <v>2011</v>
      </c>
      <c r="D1990" s="20">
        <f t="shared" si="106"/>
        <v>112011</v>
      </c>
      <c r="E1990" s="20">
        <v>2253.9499999999998</v>
      </c>
      <c r="F1990" s="21">
        <f t="shared" si="107"/>
        <v>-8.015880165015055E-3</v>
      </c>
    </row>
    <row r="1991" spans="2:6" x14ac:dyDescent="0.35">
      <c r="B1991" s="19">
        <v>40868</v>
      </c>
      <c r="C1991" s="20">
        <f t="shared" si="105"/>
        <v>2011</v>
      </c>
      <c r="D1991" s="20">
        <f t="shared" si="106"/>
        <v>112011</v>
      </c>
      <c r="E1991" s="20">
        <v>2211.14</v>
      </c>
      <c r="F1991" s="21">
        <f t="shared" si="107"/>
        <v>-1.9176012949875105E-2</v>
      </c>
    </row>
    <row r="1992" spans="2:6" x14ac:dyDescent="0.35">
      <c r="B1992" s="19">
        <v>40869</v>
      </c>
      <c r="C1992" s="20">
        <f t="shared" si="105"/>
        <v>2011</v>
      </c>
      <c r="D1992" s="20">
        <f t="shared" si="106"/>
        <v>112011</v>
      </c>
      <c r="E1992" s="20">
        <v>2216.33</v>
      </c>
      <c r="F1992" s="21">
        <f t="shared" si="107"/>
        <v>2.3444551300055901E-3</v>
      </c>
    </row>
    <row r="1993" spans="2:6" x14ac:dyDescent="0.35">
      <c r="B1993" s="19">
        <v>40870</v>
      </c>
      <c r="C1993" s="20">
        <f t="shared" si="105"/>
        <v>2011</v>
      </c>
      <c r="D1993" s="20">
        <f t="shared" si="106"/>
        <v>112011</v>
      </c>
      <c r="E1993" s="20">
        <v>2166.54</v>
      </c>
      <c r="F1993" s="21">
        <f t="shared" si="107"/>
        <v>-2.2721249779437576E-2</v>
      </c>
    </row>
    <row r="1994" spans="2:6" x14ac:dyDescent="0.35">
      <c r="B1994" s="19">
        <v>40872</v>
      </c>
      <c r="C1994" s="20">
        <f t="shared" si="105"/>
        <v>2011</v>
      </c>
      <c r="D1994" s="20">
        <f t="shared" si="106"/>
        <v>112011</v>
      </c>
      <c r="E1994" s="20">
        <v>2150.88</v>
      </c>
      <c r="F1994" s="21">
        <f t="shared" si="107"/>
        <v>-7.2543642622722726E-3</v>
      </c>
    </row>
    <row r="1995" spans="2:6" x14ac:dyDescent="0.35">
      <c r="B1995" s="19">
        <v>40875</v>
      </c>
      <c r="C1995" s="20">
        <f t="shared" si="105"/>
        <v>2011</v>
      </c>
      <c r="D1995" s="20">
        <f t="shared" si="106"/>
        <v>112011</v>
      </c>
      <c r="E1995" s="20">
        <v>2224.2199999999998</v>
      </c>
      <c r="F1995" s="21">
        <f t="shared" si="107"/>
        <v>3.3529231635493706E-2</v>
      </c>
    </row>
    <row r="1996" spans="2:6" x14ac:dyDescent="0.35">
      <c r="B1996" s="19">
        <v>40876</v>
      </c>
      <c r="C1996" s="20">
        <f t="shared" si="105"/>
        <v>2011</v>
      </c>
      <c r="D1996" s="20">
        <f t="shared" si="106"/>
        <v>112011</v>
      </c>
      <c r="E1996" s="20">
        <v>2211.39</v>
      </c>
      <c r="F1996" s="21">
        <f t="shared" si="107"/>
        <v>-5.7850152656076584E-3</v>
      </c>
    </row>
    <row r="1997" spans="2:6" x14ac:dyDescent="0.35">
      <c r="B1997" s="19">
        <v>40877</v>
      </c>
      <c r="C1997" s="20">
        <f t="shared" si="105"/>
        <v>2011</v>
      </c>
      <c r="D1997" s="20">
        <f t="shared" si="106"/>
        <v>112011</v>
      </c>
      <c r="E1997" s="20">
        <v>2295.1999999999998</v>
      </c>
      <c r="F1997" s="21">
        <f t="shared" si="107"/>
        <v>3.7198708591326263E-2</v>
      </c>
    </row>
    <row r="1998" spans="2:6" x14ac:dyDescent="0.35">
      <c r="B1998" s="19">
        <v>40878</v>
      </c>
      <c r="C1998" s="20">
        <f t="shared" si="105"/>
        <v>2011</v>
      </c>
      <c r="D1998" s="20">
        <f t="shared" si="106"/>
        <v>122011</v>
      </c>
      <c r="E1998" s="20">
        <v>2309.1999999999998</v>
      </c>
      <c r="F1998" s="21">
        <f t="shared" si="107"/>
        <v>6.0811585196235739E-3</v>
      </c>
    </row>
    <row r="1999" spans="2:6" x14ac:dyDescent="0.35">
      <c r="B1999" s="19">
        <v>40879</v>
      </c>
      <c r="C1999" s="20">
        <f t="shared" si="105"/>
        <v>2011</v>
      </c>
      <c r="D1999" s="20">
        <f t="shared" si="106"/>
        <v>122011</v>
      </c>
      <c r="E1999" s="20">
        <v>2302.04</v>
      </c>
      <c r="F1999" s="21">
        <f t="shared" si="107"/>
        <v>-3.1054578613014215E-3</v>
      </c>
    </row>
    <row r="2000" spans="2:6" x14ac:dyDescent="0.35">
      <c r="B2000" s="19">
        <v>40882</v>
      </c>
      <c r="C2000" s="20">
        <f t="shared" si="105"/>
        <v>2011</v>
      </c>
      <c r="D2000" s="20">
        <f t="shared" si="106"/>
        <v>122011</v>
      </c>
      <c r="E2000" s="20">
        <v>2326.9499999999998</v>
      </c>
      <c r="F2000" s="21">
        <f t="shared" si="107"/>
        <v>1.0762710852972854E-2</v>
      </c>
    </row>
    <row r="2001" spans="2:6" x14ac:dyDescent="0.35">
      <c r="B2001" s="19">
        <v>40883</v>
      </c>
      <c r="C2001" s="20">
        <f t="shared" si="105"/>
        <v>2011</v>
      </c>
      <c r="D2001" s="20">
        <f t="shared" si="106"/>
        <v>122011</v>
      </c>
      <c r="E2001" s="20">
        <v>2321.4899999999998</v>
      </c>
      <c r="F2001" s="21">
        <f t="shared" si="107"/>
        <v>-2.3491762875184879E-3</v>
      </c>
    </row>
    <row r="2002" spans="2:6" x14ac:dyDescent="0.35">
      <c r="B2002" s="19">
        <v>40884</v>
      </c>
      <c r="C2002" s="20">
        <f t="shared" si="105"/>
        <v>2011</v>
      </c>
      <c r="D2002" s="20">
        <f t="shared" si="106"/>
        <v>122011</v>
      </c>
      <c r="E2002" s="20">
        <v>2320.54</v>
      </c>
      <c r="F2002" s="21">
        <f t="shared" si="107"/>
        <v>-4.0930369397118024E-4</v>
      </c>
    </row>
    <row r="2003" spans="2:6" x14ac:dyDescent="0.35">
      <c r="B2003" s="19">
        <v>40885</v>
      </c>
      <c r="C2003" s="20">
        <f t="shared" si="105"/>
        <v>2011</v>
      </c>
      <c r="D2003" s="20">
        <f t="shared" si="106"/>
        <v>122011</v>
      </c>
      <c r="E2003" s="20">
        <v>2282.59</v>
      </c>
      <c r="F2003" s="21">
        <f t="shared" si="107"/>
        <v>-1.6489154056127272E-2</v>
      </c>
    </row>
    <row r="2004" spans="2:6" x14ac:dyDescent="0.35">
      <c r="B2004" s="19">
        <v>40886</v>
      </c>
      <c r="C2004" s="20">
        <f t="shared" si="105"/>
        <v>2011</v>
      </c>
      <c r="D2004" s="20">
        <f t="shared" si="106"/>
        <v>122011</v>
      </c>
      <c r="E2004" s="20">
        <v>2318.6799999999998</v>
      </c>
      <c r="F2004" s="21">
        <f t="shared" si="107"/>
        <v>1.5687295079979617E-2</v>
      </c>
    </row>
    <row r="2005" spans="2:6" x14ac:dyDescent="0.35">
      <c r="B2005" s="19">
        <v>40889</v>
      </c>
      <c r="C2005" s="20">
        <f t="shared" si="105"/>
        <v>2011</v>
      </c>
      <c r="D2005" s="20">
        <f t="shared" si="106"/>
        <v>122011</v>
      </c>
      <c r="E2005" s="20">
        <v>2292.2399999999998</v>
      </c>
      <c r="F2005" s="21">
        <f t="shared" si="107"/>
        <v>-1.1468552826220823E-2</v>
      </c>
    </row>
    <row r="2006" spans="2:6" x14ac:dyDescent="0.35">
      <c r="B2006" s="19">
        <v>40890</v>
      </c>
      <c r="C2006" s="20">
        <f t="shared" si="105"/>
        <v>2011</v>
      </c>
      <c r="D2006" s="20">
        <f t="shared" si="106"/>
        <v>122011</v>
      </c>
      <c r="E2006" s="20">
        <v>2268.37</v>
      </c>
      <c r="F2006" s="21">
        <f t="shared" si="107"/>
        <v>-1.0467993522916471E-2</v>
      </c>
    </row>
    <row r="2007" spans="2:6" x14ac:dyDescent="0.35">
      <c r="B2007" s="19">
        <v>40891</v>
      </c>
      <c r="C2007" s="20">
        <f t="shared" si="105"/>
        <v>2011</v>
      </c>
      <c r="D2007" s="20">
        <f t="shared" si="106"/>
        <v>122011</v>
      </c>
      <c r="E2007" s="20">
        <v>2233.0300000000002</v>
      </c>
      <c r="F2007" s="21">
        <f t="shared" si="107"/>
        <v>-1.5702104280742993E-2</v>
      </c>
    </row>
    <row r="2008" spans="2:6" x14ac:dyDescent="0.35">
      <c r="B2008" s="19">
        <v>40892</v>
      </c>
      <c r="C2008" s="20">
        <f t="shared" si="105"/>
        <v>2011</v>
      </c>
      <c r="D2008" s="20">
        <f t="shared" si="106"/>
        <v>122011</v>
      </c>
      <c r="E2008" s="20">
        <v>2226.71</v>
      </c>
      <c r="F2008" s="21">
        <f t="shared" si="107"/>
        <v>-2.834247839870603E-3</v>
      </c>
    </row>
    <row r="2009" spans="2:6" x14ac:dyDescent="0.35">
      <c r="B2009" s="19">
        <v>40893</v>
      </c>
      <c r="C2009" s="20">
        <f t="shared" si="105"/>
        <v>2011</v>
      </c>
      <c r="D2009" s="20">
        <f t="shared" si="106"/>
        <v>122011</v>
      </c>
      <c r="E2009" s="20">
        <v>2238.1799999999998</v>
      </c>
      <c r="F2009" s="21">
        <f t="shared" si="107"/>
        <v>5.1378758409975E-3</v>
      </c>
    </row>
    <row r="2010" spans="2:6" x14ac:dyDescent="0.35">
      <c r="B2010" s="19">
        <v>40896</v>
      </c>
      <c r="C2010" s="20">
        <f t="shared" si="105"/>
        <v>2011</v>
      </c>
      <c r="D2010" s="20">
        <f t="shared" si="106"/>
        <v>122011</v>
      </c>
      <c r="E2010" s="20">
        <v>2215.27</v>
      </c>
      <c r="F2010" s="21">
        <f t="shared" si="107"/>
        <v>-1.0288743379028452E-2</v>
      </c>
    </row>
    <row r="2011" spans="2:6" x14ac:dyDescent="0.35">
      <c r="B2011" s="19">
        <v>40897</v>
      </c>
      <c r="C2011" s="20">
        <f t="shared" si="105"/>
        <v>2011</v>
      </c>
      <c r="D2011" s="20">
        <f t="shared" si="106"/>
        <v>122011</v>
      </c>
      <c r="E2011" s="20">
        <v>2281.94</v>
      </c>
      <c r="F2011" s="21">
        <f t="shared" si="107"/>
        <v>2.9651666137651262E-2</v>
      </c>
    </row>
    <row r="2012" spans="2:6" x14ac:dyDescent="0.35">
      <c r="B2012" s="19">
        <v>40898</v>
      </c>
      <c r="C2012" s="20">
        <f t="shared" si="105"/>
        <v>2011</v>
      </c>
      <c r="D2012" s="20">
        <f t="shared" si="106"/>
        <v>122011</v>
      </c>
      <c r="E2012" s="20">
        <v>2249.0300000000002</v>
      </c>
      <c r="F2012" s="21">
        <f t="shared" si="107"/>
        <v>-1.4526946218439162E-2</v>
      </c>
    </row>
    <row r="2013" spans="2:6" x14ac:dyDescent="0.35">
      <c r="B2013" s="19">
        <v>40899</v>
      </c>
      <c r="C2013" s="20">
        <f t="shared" si="105"/>
        <v>2011</v>
      </c>
      <c r="D2013" s="20">
        <f t="shared" si="106"/>
        <v>122011</v>
      </c>
      <c r="E2013" s="20">
        <v>2266.77</v>
      </c>
      <c r="F2013" s="21">
        <f t="shared" si="107"/>
        <v>7.8568985600275948E-3</v>
      </c>
    </row>
    <row r="2014" spans="2:6" x14ac:dyDescent="0.35">
      <c r="B2014" s="19">
        <v>40900</v>
      </c>
      <c r="C2014" s="20">
        <f t="shared" si="105"/>
        <v>2011</v>
      </c>
      <c r="D2014" s="20">
        <f t="shared" si="106"/>
        <v>122011</v>
      </c>
      <c r="E2014" s="20">
        <v>2287.5700000000002</v>
      </c>
      <c r="F2014" s="21">
        <f t="shared" si="107"/>
        <v>9.1342080820981612E-3</v>
      </c>
    </row>
    <row r="2015" spans="2:6" x14ac:dyDescent="0.35">
      <c r="B2015" s="19">
        <v>40904</v>
      </c>
      <c r="C2015" s="20">
        <f t="shared" si="105"/>
        <v>2011</v>
      </c>
      <c r="D2015" s="20">
        <f t="shared" si="106"/>
        <v>122011</v>
      </c>
      <c r="E2015" s="20">
        <v>2293.12</v>
      </c>
      <c r="F2015" s="21">
        <f t="shared" si="107"/>
        <v>2.4232169021654194E-3</v>
      </c>
    </row>
    <row r="2016" spans="2:6" x14ac:dyDescent="0.35">
      <c r="B2016" s="19">
        <v>40905</v>
      </c>
      <c r="C2016" s="20">
        <f t="shared" si="105"/>
        <v>2011</v>
      </c>
      <c r="D2016" s="20">
        <f t="shared" si="106"/>
        <v>122011</v>
      </c>
      <c r="E2016" s="20">
        <v>2267.08</v>
      </c>
      <c r="F2016" s="21">
        <f t="shared" si="107"/>
        <v>-1.1420675863546056E-2</v>
      </c>
    </row>
    <row r="2017" spans="2:6" x14ac:dyDescent="0.35">
      <c r="B2017" s="19">
        <v>40906</v>
      </c>
      <c r="C2017" s="20">
        <f t="shared" si="105"/>
        <v>2011</v>
      </c>
      <c r="D2017" s="20">
        <f t="shared" si="106"/>
        <v>122011</v>
      </c>
      <c r="E2017" s="20">
        <v>2285.0700000000002</v>
      </c>
      <c r="F2017" s="21">
        <f t="shared" si="107"/>
        <v>7.9039986193922118E-3</v>
      </c>
    </row>
    <row r="2018" spans="2:6" x14ac:dyDescent="0.35">
      <c r="B2018" s="19">
        <v>40907</v>
      </c>
      <c r="C2018" s="20">
        <f t="shared" si="105"/>
        <v>2011</v>
      </c>
      <c r="D2018" s="20">
        <f t="shared" si="106"/>
        <v>122011</v>
      </c>
      <c r="E2018" s="20">
        <v>2277.83</v>
      </c>
      <c r="F2018" s="21">
        <f t="shared" si="107"/>
        <v>-3.1734230756476044E-3</v>
      </c>
    </row>
    <row r="2019" spans="2:6" x14ac:dyDescent="0.35">
      <c r="B2019" s="19">
        <v>40911</v>
      </c>
      <c r="C2019" s="20">
        <f t="shared" si="105"/>
        <v>2012</v>
      </c>
      <c r="D2019" s="20">
        <f t="shared" si="106"/>
        <v>12012</v>
      </c>
      <c r="E2019" s="20">
        <v>2321.96</v>
      </c>
      <c r="F2019" s="21">
        <f t="shared" si="107"/>
        <v>1.9188421223871242E-2</v>
      </c>
    </row>
    <row r="2020" spans="2:6" x14ac:dyDescent="0.35">
      <c r="B2020" s="19">
        <v>40912</v>
      </c>
      <c r="C2020" s="20">
        <f t="shared" si="105"/>
        <v>2012</v>
      </c>
      <c r="D2020" s="20">
        <f t="shared" si="106"/>
        <v>12012</v>
      </c>
      <c r="E2020" s="20">
        <v>2329.71</v>
      </c>
      <c r="F2020" s="21">
        <f t="shared" si="107"/>
        <v>3.3321397136023391E-3</v>
      </c>
    </row>
    <row r="2021" spans="2:6" x14ac:dyDescent="0.35">
      <c r="B2021" s="19">
        <v>40913</v>
      </c>
      <c r="C2021" s="20">
        <f t="shared" si="105"/>
        <v>2012</v>
      </c>
      <c r="D2021" s="20">
        <f t="shared" si="106"/>
        <v>12012</v>
      </c>
      <c r="E2021" s="20">
        <v>2348.98</v>
      </c>
      <c r="F2021" s="21">
        <f t="shared" si="107"/>
        <v>8.237395067071971E-3</v>
      </c>
    </row>
    <row r="2022" spans="2:6" x14ac:dyDescent="0.35">
      <c r="B2022" s="19">
        <v>40914</v>
      </c>
      <c r="C2022" s="20">
        <f t="shared" si="105"/>
        <v>2012</v>
      </c>
      <c r="D2022" s="20">
        <f t="shared" si="106"/>
        <v>12012</v>
      </c>
      <c r="E2022" s="20">
        <v>2356.17</v>
      </c>
      <c r="F2022" s="21">
        <f t="shared" si="107"/>
        <v>3.0562280040097992E-3</v>
      </c>
    </row>
    <row r="2023" spans="2:6" x14ac:dyDescent="0.35">
      <c r="B2023" s="19">
        <v>40917</v>
      </c>
      <c r="C2023" s="20">
        <f t="shared" si="105"/>
        <v>2012</v>
      </c>
      <c r="D2023" s="20">
        <f t="shared" si="106"/>
        <v>12012</v>
      </c>
      <c r="E2023" s="20">
        <v>2350.65</v>
      </c>
      <c r="F2023" s="21">
        <f t="shared" si="107"/>
        <v>-2.3455337279533776E-3</v>
      </c>
    </row>
    <row r="2024" spans="2:6" x14ac:dyDescent="0.35">
      <c r="B2024" s="19">
        <v>40918</v>
      </c>
      <c r="C2024" s="20">
        <f t="shared" si="105"/>
        <v>2012</v>
      </c>
      <c r="D2024" s="20">
        <f t="shared" si="106"/>
        <v>12012</v>
      </c>
      <c r="E2024" s="20">
        <v>2367.38</v>
      </c>
      <c r="F2024" s="21">
        <f t="shared" si="107"/>
        <v>7.091972760264899E-3</v>
      </c>
    </row>
    <row r="2025" spans="2:6" x14ac:dyDescent="0.35">
      <c r="B2025" s="19">
        <v>40919</v>
      </c>
      <c r="C2025" s="20">
        <f t="shared" si="105"/>
        <v>2012</v>
      </c>
      <c r="D2025" s="20">
        <f t="shared" si="106"/>
        <v>12012</v>
      </c>
      <c r="E2025" s="20">
        <v>2372.25</v>
      </c>
      <c r="F2025" s="21">
        <f t="shared" si="107"/>
        <v>2.0550134562683127E-3</v>
      </c>
    </row>
    <row r="2026" spans="2:6" x14ac:dyDescent="0.35">
      <c r="B2026" s="19">
        <v>40920</v>
      </c>
      <c r="C2026" s="20">
        <f t="shared" si="105"/>
        <v>2012</v>
      </c>
      <c r="D2026" s="20">
        <f t="shared" si="106"/>
        <v>12012</v>
      </c>
      <c r="E2026" s="20">
        <v>2381.9899999999998</v>
      </c>
      <c r="F2026" s="21">
        <f t="shared" si="107"/>
        <v>4.0974008997524394E-3</v>
      </c>
    </row>
    <row r="2027" spans="2:6" x14ac:dyDescent="0.35">
      <c r="B2027" s="19">
        <v>40921</v>
      </c>
      <c r="C2027" s="20">
        <f t="shared" si="105"/>
        <v>2012</v>
      </c>
      <c r="D2027" s="20">
        <f t="shared" si="106"/>
        <v>12012</v>
      </c>
      <c r="E2027" s="20">
        <v>2371.98</v>
      </c>
      <c r="F2027" s="21">
        <f t="shared" si="107"/>
        <v>-4.2112233747553171E-3</v>
      </c>
    </row>
    <row r="2028" spans="2:6" x14ac:dyDescent="0.35">
      <c r="B2028" s="19">
        <v>40925</v>
      </c>
      <c r="C2028" s="20">
        <f t="shared" si="105"/>
        <v>2012</v>
      </c>
      <c r="D2028" s="20">
        <f t="shared" si="106"/>
        <v>12012</v>
      </c>
      <c r="E2028" s="20">
        <v>2393.2399999999998</v>
      </c>
      <c r="F2028" s="21">
        <f t="shared" si="107"/>
        <v>8.9230470203991892E-3</v>
      </c>
    </row>
    <row r="2029" spans="2:6" x14ac:dyDescent="0.35">
      <c r="B2029" s="19">
        <v>40926</v>
      </c>
      <c r="C2029" s="20">
        <f t="shared" si="105"/>
        <v>2012</v>
      </c>
      <c r="D2029" s="20">
        <f t="shared" si="106"/>
        <v>12012</v>
      </c>
      <c r="E2029" s="20">
        <v>2425.96</v>
      </c>
      <c r="F2029" s="21">
        <f t="shared" si="107"/>
        <v>1.3579225922635321E-2</v>
      </c>
    </row>
    <row r="2030" spans="2:6" x14ac:dyDescent="0.35">
      <c r="B2030" s="19">
        <v>40927</v>
      </c>
      <c r="C2030" s="20">
        <f t="shared" si="105"/>
        <v>2012</v>
      </c>
      <c r="D2030" s="20">
        <f t="shared" si="106"/>
        <v>12012</v>
      </c>
      <c r="E2030" s="20">
        <v>2441.6999999999998</v>
      </c>
      <c r="F2030" s="21">
        <f t="shared" si="107"/>
        <v>6.4671956792057388E-3</v>
      </c>
    </row>
    <row r="2031" spans="2:6" x14ac:dyDescent="0.35">
      <c r="B2031" s="19">
        <v>40928</v>
      </c>
      <c r="C2031" s="20">
        <f t="shared" si="105"/>
        <v>2012</v>
      </c>
      <c r="D2031" s="20">
        <f t="shared" si="106"/>
        <v>12012</v>
      </c>
      <c r="E2031" s="20">
        <v>2437.02</v>
      </c>
      <c r="F2031" s="21">
        <f t="shared" si="107"/>
        <v>-1.9185365979212036E-3</v>
      </c>
    </row>
    <row r="2032" spans="2:6" x14ac:dyDescent="0.35">
      <c r="B2032" s="19">
        <v>40931</v>
      </c>
      <c r="C2032" s="20">
        <f t="shared" si="105"/>
        <v>2012</v>
      </c>
      <c r="D2032" s="20">
        <f t="shared" si="106"/>
        <v>12012</v>
      </c>
      <c r="E2032" s="20">
        <v>2437.2199999999998</v>
      </c>
      <c r="F2032" s="21">
        <f t="shared" si="107"/>
        <v>8.2064075676265526E-5</v>
      </c>
    </row>
    <row r="2033" spans="2:6" x14ac:dyDescent="0.35">
      <c r="B2033" s="19">
        <v>40932</v>
      </c>
      <c r="C2033" s="20">
        <f t="shared" si="105"/>
        <v>2012</v>
      </c>
      <c r="D2033" s="20">
        <f t="shared" si="106"/>
        <v>12012</v>
      </c>
      <c r="E2033" s="20">
        <v>2433.96</v>
      </c>
      <c r="F2033" s="21">
        <f t="shared" si="107"/>
        <v>-1.3384849201638943E-3</v>
      </c>
    </row>
    <row r="2034" spans="2:6" x14ac:dyDescent="0.35">
      <c r="B2034" s="19">
        <v>40933</v>
      </c>
      <c r="C2034" s="20">
        <f t="shared" si="105"/>
        <v>2012</v>
      </c>
      <c r="D2034" s="20">
        <f t="shared" si="106"/>
        <v>12012</v>
      </c>
      <c r="E2034" s="20">
        <v>2465.66</v>
      </c>
      <c r="F2034" s="21">
        <f t="shared" si="107"/>
        <v>1.2939959558568675E-2</v>
      </c>
    </row>
    <row r="2035" spans="2:6" x14ac:dyDescent="0.35">
      <c r="B2035" s="19">
        <v>40934</v>
      </c>
      <c r="C2035" s="20">
        <f t="shared" si="105"/>
        <v>2012</v>
      </c>
      <c r="D2035" s="20">
        <f t="shared" si="106"/>
        <v>12012</v>
      </c>
      <c r="E2035" s="20">
        <v>2454.63</v>
      </c>
      <c r="F2035" s="21">
        <f t="shared" si="107"/>
        <v>-4.4834830779214236E-3</v>
      </c>
    </row>
    <row r="2036" spans="2:6" x14ac:dyDescent="0.35">
      <c r="B2036" s="19">
        <v>40935</v>
      </c>
      <c r="C2036" s="20">
        <f t="shared" si="105"/>
        <v>2012</v>
      </c>
      <c r="D2036" s="20">
        <f t="shared" si="106"/>
        <v>12012</v>
      </c>
      <c r="E2036" s="20">
        <v>2461.77</v>
      </c>
      <c r="F2036" s="21">
        <f t="shared" si="107"/>
        <v>2.9045663573833923E-3</v>
      </c>
    </row>
    <row r="2037" spans="2:6" x14ac:dyDescent="0.35">
      <c r="B2037" s="19">
        <v>40938</v>
      </c>
      <c r="C2037" s="20">
        <f t="shared" si="105"/>
        <v>2012</v>
      </c>
      <c r="D2037" s="20">
        <f t="shared" si="106"/>
        <v>12012</v>
      </c>
      <c r="E2037" s="20">
        <v>2465.3200000000002</v>
      </c>
      <c r="F2037" s="21">
        <f t="shared" si="107"/>
        <v>1.4410130987271192E-3</v>
      </c>
    </row>
    <row r="2038" spans="2:6" x14ac:dyDescent="0.35">
      <c r="B2038" s="19">
        <v>40939</v>
      </c>
      <c r="C2038" s="20">
        <f t="shared" si="105"/>
        <v>2012</v>
      </c>
      <c r="D2038" s="20">
        <f t="shared" si="106"/>
        <v>12012</v>
      </c>
      <c r="E2038" s="20">
        <v>2467.9499999999998</v>
      </c>
      <c r="F2038" s="21">
        <f t="shared" si="107"/>
        <v>1.0662300053143868E-3</v>
      </c>
    </row>
    <row r="2039" spans="2:6" x14ac:dyDescent="0.35">
      <c r="B2039" s="19">
        <v>40940</v>
      </c>
      <c r="C2039" s="20">
        <f t="shared" si="105"/>
        <v>2012</v>
      </c>
      <c r="D2039" s="20">
        <f t="shared" si="106"/>
        <v>22012</v>
      </c>
      <c r="E2039" s="20">
        <v>2488.1799999999998</v>
      </c>
      <c r="F2039" s="21">
        <f t="shared" si="107"/>
        <v>8.1636730082449895E-3</v>
      </c>
    </row>
    <row r="2040" spans="2:6" x14ac:dyDescent="0.35">
      <c r="B2040" s="19">
        <v>40941</v>
      </c>
      <c r="C2040" s="20">
        <f t="shared" si="105"/>
        <v>2012</v>
      </c>
      <c r="D2040" s="20">
        <f t="shared" si="106"/>
        <v>22012</v>
      </c>
      <c r="E2040" s="20">
        <v>2495.83</v>
      </c>
      <c r="F2040" s="21">
        <f t="shared" si="107"/>
        <v>3.0698196864240297E-3</v>
      </c>
    </row>
    <row r="2041" spans="2:6" x14ac:dyDescent="0.35">
      <c r="B2041" s="19">
        <v>40942</v>
      </c>
      <c r="C2041" s="20">
        <f t="shared" si="105"/>
        <v>2012</v>
      </c>
      <c r="D2041" s="20">
        <f t="shared" si="106"/>
        <v>22012</v>
      </c>
      <c r="E2041" s="20">
        <v>2529.17</v>
      </c>
      <c r="F2041" s="21">
        <f t="shared" si="107"/>
        <v>1.3269846460504267E-2</v>
      </c>
    </row>
    <row r="2042" spans="2:6" x14ac:dyDescent="0.35">
      <c r="B2042" s="19">
        <v>40945</v>
      </c>
      <c r="C2042" s="20">
        <f t="shared" si="105"/>
        <v>2012</v>
      </c>
      <c r="D2042" s="20">
        <f t="shared" si="106"/>
        <v>22012</v>
      </c>
      <c r="E2042" s="20">
        <v>2528.3000000000002</v>
      </c>
      <c r="F2042" s="21">
        <f t="shared" si="107"/>
        <v>-3.4404554395045203E-4</v>
      </c>
    </row>
    <row r="2043" spans="2:6" x14ac:dyDescent="0.35">
      <c r="B2043" s="19">
        <v>40946</v>
      </c>
      <c r="C2043" s="20">
        <f t="shared" si="105"/>
        <v>2012</v>
      </c>
      <c r="D2043" s="20">
        <f t="shared" si="106"/>
        <v>22012</v>
      </c>
      <c r="E2043" s="20">
        <v>2532.06</v>
      </c>
      <c r="F2043" s="21">
        <f t="shared" si="107"/>
        <v>1.4860605537778109E-3</v>
      </c>
    </row>
    <row r="2044" spans="2:6" x14ac:dyDescent="0.35">
      <c r="B2044" s="19">
        <v>40947</v>
      </c>
      <c r="C2044" s="20">
        <f t="shared" si="105"/>
        <v>2012</v>
      </c>
      <c r="D2044" s="20">
        <f t="shared" si="106"/>
        <v>22012</v>
      </c>
      <c r="E2044" s="20">
        <v>2545.7199999999998</v>
      </c>
      <c r="F2044" s="21">
        <f t="shared" si="107"/>
        <v>5.380316970109658E-3</v>
      </c>
    </row>
    <row r="2045" spans="2:6" x14ac:dyDescent="0.35">
      <c r="B2045" s="19">
        <v>40948</v>
      </c>
      <c r="C2045" s="20">
        <f t="shared" si="105"/>
        <v>2012</v>
      </c>
      <c r="D2045" s="20">
        <f t="shared" si="106"/>
        <v>22012</v>
      </c>
      <c r="E2045" s="20">
        <v>2563.9299999999998</v>
      </c>
      <c r="F2045" s="21">
        <f t="shared" si="107"/>
        <v>7.1277199399562216E-3</v>
      </c>
    </row>
    <row r="2046" spans="2:6" x14ac:dyDescent="0.35">
      <c r="B2046" s="19">
        <v>40949</v>
      </c>
      <c r="C2046" s="20">
        <f t="shared" si="105"/>
        <v>2012</v>
      </c>
      <c r="D2046" s="20">
        <f t="shared" si="106"/>
        <v>22012</v>
      </c>
      <c r="E2046" s="20">
        <v>2547.3200000000002</v>
      </c>
      <c r="F2046" s="21">
        <f t="shared" si="107"/>
        <v>-6.4994114826747457E-3</v>
      </c>
    </row>
    <row r="2047" spans="2:6" x14ac:dyDescent="0.35">
      <c r="B2047" s="19">
        <v>40952</v>
      </c>
      <c r="C2047" s="20">
        <f t="shared" si="105"/>
        <v>2012</v>
      </c>
      <c r="D2047" s="20">
        <f t="shared" si="106"/>
        <v>22012</v>
      </c>
      <c r="E2047" s="20">
        <v>2569.4899999999998</v>
      </c>
      <c r="F2047" s="21">
        <f t="shared" si="107"/>
        <v>8.6656095238058853E-3</v>
      </c>
    </row>
    <row r="2048" spans="2:6" x14ac:dyDescent="0.35">
      <c r="B2048" s="19">
        <v>40953</v>
      </c>
      <c r="C2048" s="20">
        <f t="shared" si="105"/>
        <v>2012</v>
      </c>
      <c r="D2048" s="20">
        <f t="shared" si="106"/>
        <v>22012</v>
      </c>
      <c r="E2048" s="20">
        <v>2575.2399999999998</v>
      </c>
      <c r="F2048" s="21">
        <f t="shared" si="107"/>
        <v>2.2352980211530651E-3</v>
      </c>
    </row>
    <row r="2049" spans="2:6" x14ac:dyDescent="0.35">
      <c r="B2049" s="19">
        <v>40954</v>
      </c>
      <c r="C2049" s="20">
        <f t="shared" si="105"/>
        <v>2012</v>
      </c>
      <c r="D2049" s="20">
        <f t="shared" si="106"/>
        <v>22012</v>
      </c>
      <c r="E2049" s="20">
        <v>2556.0100000000002</v>
      </c>
      <c r="F2049" s="21">
        <f t="shared" si="107"/>
        <v>-7.4952847852799639E-3</v>
      </c>
    </row>
    <row r="2050" spans="2:6" x14ac:dyDescent="0.35">
      <c r="B2050" s="19">
        <v>40955</v>
      </c>
      <c r="C2050" s="20">
        <f t="shared" si="105"/>
        <v>2012</v>
      </c>
      <c r="D2050" s="20">
        <f t="shared" si="106"/>
        <v>22012</v>
      </c>
      <c r="E2050" s="20">
        <v>2592.29</v>
      </c>
      <c r="F2050" s="21">
        <f t="shared" si="107"/>
        <v>1.4094206076970987E-2</v>
      </c>
    </row>
    <row r="2051" spans="2:6" x14ac:dyDescent="0.35">
      <c r="B2051" s="19">
        <v>40956</v>
      </c>
      <c r="C2051" s="20">
        <f t="shared" ref="C2051:C2114" si="108">+YEAR(B2051)</f>
        <v>2012</v>
      </c>
      <c r="D2051" s="20">
        <f t="shared" ref="D2051:D2114" si="109">+MONTH(B2051)*10000+YEAR(B2051)</f>
        <v>22012</v>
      </c>
      <c r="E2051" s="20">
        <v>2584.2399999999998</v>
      </c>
      <c r="F2051" s="21">
        <f t="shared" si="107"/>
        <v>-3.1101940833631824E-3</v>
      </c>
    </row>
    <row r="2052" spans="2:6" x14ac:dyDescent="0.35">
      <c r="B2052" s="19">
        <v>40960</v>
      </c>
      <c r="C2052" s="20">
        <f t="shared" si="108"/>
        <v>2012</v>
      </c>
      <c r="D2052" s="20">
        <f t="shared" si="109"/>
        <v>22012</v>
      </c>
      <c r="E2052" s="20">
        <v>2590.2399999999998</v>
      </c>
      <c r="F2052" s="21">
        <f t="shared" si="107"/>
        <v>2.3190746467484312E-3</v>
      </c>
    </row>
    <row r="2053" spans="2:6" x14ac:dyDescent="0.35">
      <c r="B2053" s="19">
        <v>40961</v>
      </c>
      <c r="C2053" s="20">
        <f t="shared" si="108"/>
        <v>2012</v>
      </c>
      <c r="D2053" s="20">
        <f t="shared" si="109"/>
        <v>22012</v>
      </c>
      <c r="E2053" s="20">
        <v>2579.7800000000002</v>
      </c>
      <c r="F2053" s="21">
        <f t="shared" ref="F2053:F2116" si="110">LN(E2053/E2052)</f>
        <v>-4.0464115311673772E-3</v>
      </c>
    </row>
    <row r="2054" spans="2:6" x14ac:dyDescent="0.35">
      <c r="B2054" s="19">
        <v>40962</v>
      </c>
      <c r="C2054" s="20">
        <f t="shared" si="108"/>
        <v>2012</v>
      </c>
      <c r="D2054" s="20">
        <f t="shared" si="109"/>
        <v>22012</v>
      </c>
      <c r="E2054" s="20">
        <v>2594.9299999999998</v>
      </c>
      <c r="F2054" s="21">
        <f t="shared" si="110"/>
        <v>5.8554173222997085E-3</v>
      </c>
    </row>
    <row r="2055" spans="2:6" x14ac:dyDescent="0.35">
      <c r="B2055" s="19">
        <v>40963</v>
      </c>
      <c r="C2055" s="20">
        <f t="shared" si="108"/>
        <v>2012</v>
      </c>
      <c r="D2055" s="20">
        <f t="shared" si="109"/>
        <v>22012</v>
      </c>
      <c r="E2055" s="20">
        <v>2604.21</v>
      </c>
      <c r="F2055" s="21">
        <f t="shared" si="110"/>
        <v>3.5698249537759507E-3</v>
      </c>
    </row>
    <row r="2056" spans="2:6" x14ac:dyDescent="0.35">
      <c r="B2056" s="19">
        <v>40966</v>
      </c>
      <c r="C2056" s="20">
        <f t="shared" si="108"/>
        <v>2012</v>
      </c>
      <c r="D2056" s="20">
        <f t="shared" si="109"/>
        <v>22012</v>
      </c>
      <c r="E2056" s="20">
        <v>2606.7600000000002</v>
      </c>
      <c r="F2056" s="21">
        <f t="shared" si="110"/>
        <v>9.7870461873556273E-4</v>
      </c>
    </row>
    <row r="2057" spans="2:6" x14ac:dyDescent="0.35">
      <c r="B2057" s="19">
        <v>40967</v>
      </c>
      <c r="C2057" s="20">
        <f t="shared" si="108"/>
        <v>2012</v>
      </c>
      <c r="D2057" s="20">
        <f t="shared" si="109"/>
        <v>22012</v>
      </c>
      <c r="E2057" s="20">
        <v>2633.46</v>
      </c>
      <c r="F2057" s="21">
        <f t="shared" si="110"/>
        <v>1.019050003915779E-2</v>
      </c>
    </row>
    <row r="2058" spans="2:6" x14ac:dyDescent="0.35">
      <c r="B2058" s="19">
        <v>40968</v>
      </c>
      <c r="C2058" s="20">
        <f t="shared" si="108"/>
        <v>2012</v>
      </c>
      <c r="D2058" s="20">
        <f t="shared" si="109"/>
        <v>22012</v>
      </c>
      <c r="E2058" s="20">
        <v>2623.1</v>
      </c>
      <c r="F2058" s="21">
        <f t="shared" si="110"/>
        <v>-3.9417464706660178E-3</v>
      </c>
    </row>
    <row r="2059" spans="2:6" x14ac:dyDescent="0.35">
      <c r="B2059" s="19">
        <v>40969</v>
      </c>
      <c r="C2059" s="20">
        <f t="shared" si="108"/>
        <v>2012</v>
      </c>
      <c r="D2059" s="20">
        <f t="shared" si="109"/>
        <v>32012</v>
      </c>
      <c r="E2059" s="20">
        <v>2643.54</v>
      </c>
      <c r="F2059" s="21">
        <f t="shared" si="110"/>
        <v>7.762103590205449E-3</v>
      </c>
    </row>
    <row r="2060" spans="2:6" x14ac:dyDescent="0.35">
      <c r="B2060" s="19">
        <v>40970</v>
      </c>
      <c r="C2060" s="20">
        <f t="shared" si="108"/>
        <v>2012</v>
      </c>
      <c r="D2060" s="20">
        <f t="shared" si="109"/>
        <v>32012</v>
      </c>
      <c r="E2060" s="20">
        <v>2641.58</v>
      </c>
      <c r="F2060" s="21">
        <f t="shared" si="110"/>
        <v>-7.417050473230919E-4</v>
      </c>
    </row>
    <row r="2061" spans="2:6" x14ac:dyDescent="0.35">
      <c r="B2061" s="19">
        <v>40973</v>
      </c>
      <c r="C2061" s="20">
        <f t="shared" si="108"/>
        <v>2012</v>
      </c>
      <c r="D2061" s="20">
        <f t="shared" si="109"/>
        <v>32012</v>
      </c>
      <c r="E2061" s="20">
        <v>2614.92</v>
      </c>
      <c r="F2061" s="21">
        <f t="shared" si="110"/>
        <v>-1.0143718671383126E-2</v>
      </c>
    </row>
    <row r="2062" spans="2:6" x14ac:dyDescent="0.35">
      <c r="B2062" s="19">
        <v>40974</v>
      </c>
      <c r="C2062" s="20">
        <f t="shared" si="108"/>
        <v>2012</v>
      </c>
      <c r="D2062" s="20">
        <f t="shared" si="109"/>
        <v>32012</v>
      </c>
      <c r="E2062" s="20">
        <v>2588.9499999999998</v>
      </c>
      <c r="F2062" s="21">
        <f t="shared" si="110"/>
        <v>-9.9811162076405696E-3</v>
      </c>
    </row>
    <row r="2063" spans="2:6" x14ac:dyDescent="0.35">
      <c r="B2063" s="19">
        <v>40975</v>
      </c>
      <c r="C2063" s="20">
        <f t="shared" si="108"/>
        <v>2012</v>
      </c>
      <c r="D2063" s="20">
        <f t="shared" si="109"/>
        <v>32012</v>
      </c>
      <c r="E2063" s="20">
        <v>2607.85</v>
      </c>
      <c r="F2063" s="21">
        <f t="shared" si="110"/>
        <v>7.2737389658598288E-3</v>
      </c>
    </row>
    <row r="2064" spans="2:6" x14ac:dyDescent="0.35">
      <c r="B2064" s="19">
        <v>40976</v>
      </c>
      <c r="C2064" s="20">
        <f t="shared" si="108"/>
        <v>2012</v>
      </c>
      <c r="D2064" s="20">
        <f t="shared" si="109"/>
        <v>32012</v>
      </c>
      <c r="E2064" s="20">
        <v>2637.18</v>
      </c>
      <c r="F2064" s="21">
        <f t="shared" si="110"/>
        <v>1.1184037354336623E-2</v>
      </c>
    </row>
    <row r="2065" spans="2:6" x14ac:dyDescent="0.35">
      <c r="B2065" s="19">
        <v>40977</v>
      </c>
      <c r="C2065" s="20">
        <f t="shared" si="108"/>
        <v>2012</v>
      </c>
      <c r="D2065" s="20">
        <f t="shared" si="109"/>
        <v>32012</v>
      </c>
      <c r="E2065" s="20">
        <v>2646.85</v>
      </c>
      <c r="F2065" s="21">
        <f t="shared" si="110"/>
        <v>3.6600892860733417E-3</v>
      </c>
    </row>
    <row r="2066" spans="2:6" x14ac:dyDescent="0.35">
      <c r="B2066" s="19">
        <v>40980</v>
      </c>
      <c r="C2066" s="20">
        <f t="shared" si="108"/>
        <v>2012</v>
      </c>
      <c r="D2066" s="20">
        <f t="shared" si="109"/>
        <v>32012</v>
      </c>
      <c r="E2066" s="20">
        <v>2646.85</v>
      </c>
      <c r="F2066" s="21">
        <f t="shared" si="110"/>
        <v>0</v>
      </c>
    </row>
    <row r="2067" spans="2:6" x14ac:dyDescent="0.35">
      <c r="B2067" s="19">
        <v>40981</v>
      </c>
      <c r="C2067" s="20">
        <f t="shared" si="108"/>
        <v>2012</v>
      </c>
      <c r="D2067" s="20">
        <f t="shared" si="109"/>
        <v>32012</v>
      </c>
      <c r="E2067" s="20">
        <v>2697.43</v>
      </c>
      <c r="F2067" s="21">
        <f t="shared" si="110"/>
        <v>1.892921414646323E-2</v>
      </c>
    </row>
    <row r="2068" spans="2:6" x14ac:dyDescent="0.35">
      <c r="B2068" s="19">
        <v>40982</v>
      </c>
      <c r="C2068" s="20">
        <f t="shared" si="108"/>
        <v>2012</v>
      </c>
      <c r="D2068" s="20">
        <f t="shared" si="109"/>
        <v>32012</v>
      </c>
      <c r="E2068" s="20">
        <v>2708.41</v>
      </c>
      <c r="F2068" s="21">
        <f t="shared" si="110"/>
        <v>4.0622789795581029E-3</v>
      </c>
    </row>
    <row r="2069" spans="2:6" x14ac:dyDescent="0.35">
      <c r="B2069" s="19">
        <v>40983</v>
      </c>
      <c r="C2069" s="20">
        <f t="shared" si="108"/>
        <v>2012</v>
      </c>
      <c r="D2069" s="20">
        <f t="shared" si="109"/>
        <v>32012</v>
      </c>
      <c r="E2069" s="20">
        <v>2714.79</v>
      </c>
      <c r="F2069" s="21">
        <f t="shared" si="110"/>
        <v>2.352855488740496E-3</v>
      </c>
    </row>
    <row r="2070" spans="2:6" x14ac:dyDescent="0.35">
      <c r="B2070" s="19">
        <v>40984</v>
      </c>
      <c r="C2070" s="20">
        <f t="shared" si="108"/>
        <v>2012</v>
      </c>
      <c r="D2070" s="20">
        <f t="shared" si="109"/>
        <v>32012</v>
      </c>
      <c r="E2070" s="20">
        <v>2712.78</v>
      </c>
      <c r="F2070" s="21">
        <f t="shared" si="110"/>
        <v>-7.4066298247177007E-4</v>
      </c>
    </row>
    <row r="2071" spans="2:6" x14ac:dyDescent="0.35">
      <c r="B2071" s="19">
        <v>40987</v>
      </c>
      <c r="C2071" s="20">
        <f t="shared" si="108"/>
        <v>2012</v>
      </c>
      <c r="D2071" s="20">
        <f t="shared" si="109"/>
        <v>32012</v>
      </c>
      <c r="E2071" s="20">
        <v>2733.26</v>
      </c>
      <c r="F2071" s="21">
        <f t="shared" si="110"/>
        <v>7.5210966282812184E-3</v>
      </c>
    </row>
    <row r="2072" spans="2:6" x14ac:dyDescent="0.35">
      <c r="B2072" s="19">
        <v>40988</v>
      </c>
      <c r="C2072" s="20">
        <f t="shared" si="108"/>
        <v>2012</v>
      </c>
      <c r="D2072" s="20">
        <f t="shared" si="109"/>
        <v>32012</v>
      </c>
      <c r="E2072" s="20">
        <v>2737.63</v>
      </c>
      <c r="F2072" s="21">
        <f t="shared" si="110"/>
        <v>1.5975466256531728E-3</v>
      </c>
    </row>
    <row r="2073" spans="2:6" x14ac:dyDescent="0.35">
      <c r="B2073" s="19">
        <v>40989</v>
      </c>
      <c r="C2073" s="20">
        <f t="shared" si="108"/>
        <v>2012</v>
      </c>
      <c r="D2073" s="20">
        <f t="shared" si="109"/>
        <v>32012</v>
      </c>
      <c r="E2073" s="20">
        <v>2736.88</v>
      </c>
      <c r="F2073" s="21">
        <f t="shared" si="110"/>
        <v>-2.7399712657097793E-4</v>
      </c>
    </row>
    <row r="2074" spans="2:6" x14ac:dyDescent="0.35">
      <c r="B2074" s="19">
        <v>40990</v>
      </c>
      <c r="C2074" s="20">
        <f t="shared" si="108"/>
        <v>2012</v>
      </c>
      <c r="D2074" s="20">
        <f t="shared" si="109"/>
        <v>32012</v>
      </c>
      <c r="E2074" s="20">
        <v>2731.5</v>
      </c>
      <c r="F2074" s="21">
        <f t="shared" si="110"/>
        <v>-1.967676619340736E-3</v>
      </c>
    </row>
    <row r="2075" spans="2:6" x14ac:dyDescent="0.35">
      <c r="B2075" s="19">
        <v>40991</v>
      </c>
      <c r="C2075" s="20">
        <f t="shared" si="108"/>
        <v>2012</v>
      </c>
      <c r="D2075" s="20">
        <f t="shared" si="109"/>
        <v>32012</v>
      </c>
      <c r="E2075" s="20">
        <v>2728.55</v>
      </c>
      <c r="F2075" s="21">
        <f t="shared" si="110"/>
        <v>-1.0805762903438793E-3</v>
      </c>
    </row>
    <row r="2076" spans="2:6" x14ac:dyDescent="0.35">
      <c r="B2076" s="19">
        <v>40994</v>
      </c>
      <c r="C2076" s="20">
        <f t="shared" si="108"/>
        <v>2012</v>
      </c>
      <c r="D2076" s="20">
        <f t="shared" si="109"/>
        <v>32012</v>
      </c>
      <c r="E2076" s="20">
        <v>2778.02</v>
      </c>
      <c r="F2076" s="21">
        <f t="shared" si="110"/>
        <v>1.7968111166990895E-2</v>
      </c>
    </row>
    <row r="2077" spans="2:6" x14ac:dyDescent="0.35">
      <c r="B2077" s="19">
        <v>40995</v>
      </c>
      <c r="C2077" s="20">
        <f t="shared" si="108"/>
        <v>2012</v>
      </c>
      <c r="D2077" s="20">
        <f t="shared" si="109"/>
        <v>32012</v>
      </c>
      <c r="E2077" s="20">
        <v>2782.12</v>
      </c>
      <c r="F2077" s="21">
        <f t="shared" si="110"/>
        <v>1.4747832763634468E-3</v>
      </c>
    </row>
    <row r="2078" spans="2:6" x14ac:dyDescent="0.35">
      <c r="B2078" s="19">
        <v>40996</v>
      </c>
      <c r="C2078" s="20">
        <f t="shared" si="108"/>
        <v>2012</v>
      </c>
      <c r="D2078" s="20">
        <f t="shared" si="109"/>
        <v>32012</v>
      </c>
      <c r="E2078" s="20">
        <v>2770.97</v>
      </c>
      <c r="F2078" s="21">
        <f t="shared" si="110"/>
        <v>-4.0157876008667867E-3</v>
      </c>
    </row>
    <row r="2079" spans="2:6" x14ac:dyDescent="0.35">
      <c r="B2079" s="19">
        <v>40997</v>
      </c>
      <c r="C2079" s="20">
        <f t="shared" si="108"/>
        <v>2012</v>
      </c>
      <c r="D2079" s="20">
        <f t="shared" si="109"/>
        <v>32012</v>
      </c>
      <c r="E2079" s="20">
        <v>2762.05</v>
      </c>
      <c r="F2079" s="21">
        <f t="shared" si="110"/>
        <v>-3.2242817584922701E-3</v>
      </c>
    </row>
    <row r="2080" spans="2:6" x14ac:dyDescent="0.35">
      <c r="B2080" s="19">
        <v>40998</v>
      </c>
      <c r="C2080" s="20">
        <f t="shared" si="108"/>
        <v>2012</v>
      </c>
      <c r="D2080" s="20">
        <f t="shared" si="109"/>
        <v>32012</v>
      </c>
      <c r="E2080" s="20">
        <v>2755.27</v>
      </c>
      <c r="F2080" s="21">
        <f t="shared" si="110"/>
        <v>-2.4577162146870177E-3</v>
      </c>
    </row>
    <row r="2081" spans="2:6" x14ac:dyDescent="0.35">
      <c r="B2081" s="19">
        <v>41001</v>
      </c>
      <c r="C2081" s="20">
        <f t="shared" si="108"/>
        <v>2012</v>
      </c>
      <c r="D2081" s="20">
        <f t="shared" si="109"/>
        <v>42012</v>
      </c>
      <c r="E2081" s="20">
        <v>2784.42</v>
      </c>
      <c r="F2081" s="21">
        <f t="shared" si="110"/>
        <v>1.0524151730001366E-2</v>
      </c>
    </row>
    <row r="2082" spans="2:6" x14ac:dyDescent="0.35">
      <c r="B2082" s="19">
        <v>41002</v>
      </c>
      <c r="C2082" s="20">
        <f t="shared" si="108"/>
        <v>2012</v>
      </c>
      <c r="D2082" s="20">
        <f t="shared" si="109"/>
        <v>42012</v>
      </c>
      <c r="E2082" s="20">
        <v>2782.78</v>
      </c>
      <c r="F2082" s="21">
        <f t="shared" si="110"/>
        <v>-5.8916512697189882E-4</v>
      </c>
    </row>
    <row r="2083" spans="2:6" x14ac:dyDescent="0.35">
      <c r="B2083" s="19">
        <v>41003</v>
      </c>
      <c r="C2083" s="20">
        <f t="shared" si="108"/>
        <v>2012</v>
      </c>
      <c r="D2083" s="20">
        <f t="shared" si="109"/>
        <v>42012</v>
      </c>
      <c r="E2083" s="20">
        <v>2745</v>
      </c>
      <c r="F2083" s="21">
        <f t="shared" si="110"/>
        <v>-1.3669353074135313E-2</v>
      </c>
    </row>
    <row r="2084" spans="2:6" x14ac:dyDescent="0.35">
      <c r="B2084" s="19">
        <v>41004</v>
      </c>
      <c r="C2084" s="20">
        <f t="shared" si="108"/>
        <v>2012</v>
      </c>
      <c r="D2084" s="20">
        <f t="shared" si="109"/>
        <v>42012</v>
      </c>
      <c r="E2084" s="20">
        <v>2762.5</v>
      </c>
      <c r="F2084" s="21">
        <f t="shared" si="110"/>
        <v>6.3549918823772198E-3</v>
      </c>
    </row>
    <row r="2085" spans="2:6" x14ac:dyDescent="0.35">
      <c r="B2085" s="19">
        <v>41008</v>
      </c>
      <c r="C2085" s="20">
        <f t="shared" si="108"/>
        <v>2012</v>
      </c>
      <c r="D2085" s="20">
        <f t="shared" si="109"/>
        <v>42012</v>
      </c>
      <c r="E2085" s="20">
        <v>2739.98</v>
      </c>
      <c r="F2085" s="21">
        <f t="shared" si="110"/>
        <v>-8.1854457406051098E-3</v>
      </c>
    </row>
    <row r="2086" spans="2:6" x14ac:dyDescent="0.35">
      <c r="B2086" s="19">
        <v>41009</v>
      </c>
      <c r="C2086" s="20">
        <f t="shared" si="108"/>
        <v>2012</v>
      </c>
      <c r="D2086" s="20">
        <f t="shared" si="109"/>
        <v>42012</v>
      </c>
      <c r="E2086" s="20">
        <v>2695.12</v>
      </c>
      <c r="F2086" s="21">
        <f t="shared" si="110"/>
        <v>-1.650789083192895E-2</v>
      </c>
    </row>
    <row r="2087" spans="2:6" x14ac:dyDescent="0.35">
      <c r="B2087" s="19">
        <v>41010</v>
      </c>
      <c r="C2087" s="20">
        <f t="shared" si="108"/>
        <v>2012</v>
      </c>
      <c r="D2087" s="20">
        <f t="shared" si="109"/>
        <v>42012</v>
      </c>
      <c r="E2087" s="20">
        <v>2708.13</v>
      </c>
      <c r="F2087" s="21">
        <f t="shared" si="110"/>
        <v>4.8156295348642571E-3</v>
      </c>
    </row>
    <row r="2088" spans="2:6" x14ac:dyDescent="0.35">
      <c r="B2088" s="19">
        <v>41011</v>
      </c>
      <c r="C2088" s="20">
        <f t="shared" si="108"/>
        <v>2012</v>
      </c>
      <c r="D2088" s="20">
        <f t="shared" si="109"/>
        <v>42012</v>
      </c>
      <c r="E2088" s="20">
        <v>2740.26</v>
      </c>
      <c r="F2088" s="21">
        <f t="shared" si="110"/>
        <v>1.1794446602906771E-2</v>
      </c>
    </row>
    <row r="2089" spans="2:6" x14ac:dyDescent="0.35">
      <c r="B2089" s="19">
        <v>41012</v>
      </c>
      <c r="C2089" s="20">
        <f t="shared" si="108"/>
        <v>2012</v>
      </c>
      <c r="D2089" s="20">
        <f t="shared" si="109"/>
        <v>42012</v>
      </c>
      <c r="E2089" s="20">
        <v>2698.99</v>
      </c>
      <c r="F2089" s="21">
        <f t="shared" si="110"/>
        <v>-1.5175177456058413E-2</v>
      </c>
    </row>
    <row r="2090" spans="2:6" x14ac:dyDescent="0.35">
      <c r="B2090" s="19">
        <v>41015</v>
      </c>
      <c r="C2090" s="20">
        <f t="shared" si="108"/>
        <v>2012</v>
      </c>
      <c r="D2090" s="20">
        <f t="shared" si="109"/>
        <v>42012</v>
      </c>
      <c r="E2090" s="20">
        <v>2670.1</v>
      </c>
      <c r="F2090" s="21">
        <f t="shared" si="110"/>
        <v>-1.076170405872387E-2</v>
      </c>
    </row>
    <row r="2091" spans="2:6" x14ac:dyDescent="0.35">
      <c r="B2091" s="19">
        <v>41016</v>
      </c>
      <c r="C2091" s="20">
        <f t="shared" si="108"/>
        <v>2012</v>
      </c>
      <c r="D2091" s="20">
        <f t="shared" si="109"/>
        <v>42012</v>
      </c>
      <c r="E2091" s="20">
        <v>2723.58</v>
      </c>
      <c r="F2091" s="21">
        <f t="shared" si="110"/>
        <v>1.9831266483181231E-2</v>
      </c>
    </row>
    <row r="2092" spans="2:6" x14ac:dyDescent="0.35">
      <c r="B2092" s="19">
        <v>41017</v>
      </c>
      <c r="C2092" s="20">
        <f t="shared" si="108"/>
        <v>2012</v>
      </c>
      <c r="D2092" s="20">
        <f t="shared" si="109"/>
        <v>42012</v>
      </c>
      <c r="E2092" s="20">
        <v>2716.14</v>
      </c>
      <c r="F2092" s="21">
        <f t="shared" si="110"/>
        <v>-2.7354366177743498E-3</v>
      </c>
    </row>
    <row r="2093" spans="2:6" x14ac:dyDescent="0.35">
      <c r="B2093" s="19">
        <v>41018</v>
      </c>
      <c r="C2093" s="20">
        <f t="shared" si="108"/>
        <v>2012</v>
      </c>
      <c r="D2093" s="20">
        <f t="shared" si="109"/>
        <v>42012</v>
      </c>
      <c r="E2093" s="20">
        <v>2686.82</v>
      </c>
      <c r="F2093" s="21">
        <f t="shared" si="110"/>
        <v>-1.0853416577549931E-2</v>
      </c>
    </row>
    <row r="2094" spans="2:6" x14ac:dyDescent="0.35">
      <c r="B2094" s="19">
        <v>41019</v>
      </c>
      <c r="C2094" s="20">
        <f t="shared" si="108"/>
        <v>2012</v>
      </c>
      <c r="D2094" s="20">
        <f t="shared" si="109"/>
        <v>42012</v>
      </c>
      <c r="E2094" s="20">
        <v>2676.04</v>
      </c>
      <c r="F2094" s="21">
        <f t="shared" si="110"/>
        <v>-4.020248344807107E-3</v>
      </c>
    </row>
    <row r="2095" spans="2:6" x14ac:dyDescent="0.35">
      <c r="B2095" s="19">
        <v>41022</v>
      </c>
      <c r="C2095" s="20">
        <f t="shared" si="108"/>
        <v>2012</v>
      </c>
      <c r="D2095" s="20">
        <f t="shared" si="109"/>
        <v>42012</v>
      </c>
      <c r="E2095" s="20">
        <v>2653.5</v>
      </c>
      <c r="F2095" s="21">
        <f t="shared" si="110"/>
        <v>-8.4585665515630685E-3</v>
      </c>
    </row>
    <row r="2096" spans="2:6" x14ac:dyDescent="0.35">
      <c r="B2096" s="19">
        <v>41023</v>
      </c>
      <c r="C2096" s="20">
        <f t="shared" si="108"/>
        <v>2012</v>
      </c>
      <c r="D2096" s="20">
        <f t="shared" si="109"/>
        <v>42012</v>
      </c>
      <c r="E2096" s="20">
        <v>2638.73</v>
      </c>
      <c r="F2096" s="21">
        <f t="shared" si="110"/>
        <v>-5.5817824804240117E-3</v>
      </c>
    </row>
    <row r="2097" spans="2:6" x14ac:dyDescent="0.35">
      <c r="B2097" s="19">
        <v>41024</v>
      </c>
      <c r="C2097" s="20">
        <f t="shared" si="108"/>
        <v>2012</v>
      </c>
      <c r="D2097" s="20">
        <f t="shared" si="109"/>
        <v>42012</v>
      </c>
      <c r="E2097" s="20">
        <v>2709.62</v>
      </c>
      <c r="F2097" s="21">
        <f t="shared" si="110"/>
        <v>2.651066285206707E-2</v>
      </c>
    </row>
    <row r="2098" spans="2:6" x14ac:dyDescent="0.35">
      <c r="B2098" s="19">
        <v>41025</v>
      </c>
      <c r="C2098" s="20">
        <f t="shared" si="108"/>
        <v>2012</v>
      </c>
      <c r="D2098" s="20">
        <f t="shared" si="109"/>
        <v>42012</v>
      </c>
      <c r="E2098" s="20">
        <v>2725.23</v>
      </c>
      <c r="F2098" s="21">
        <f t="shared" si="110"/>
        <v>5.7444245656873318E-3</v>
      </c>
    </row>
    <row r="2099" spans="2:6" x14ac:dyDescent="0.35">
      <c r="B2099" s="19">
        <v>41026</v>
      </c>
      <c r="C2099" s="20">
        <f t="shared" si="108"/>
        <v>2012</v>
      </c>
      <c r="D2099" s="20">
        <f t="shared" si="109"/>
        <v>42012</v>
      </c>
      <c r="E2099" s="20">
        <v>2741.34</v>
      </c>
      <c r="F2099" s="21">
        <f t="shared" si="110"/>
        <v>5.8940237252144735E-3</v>
      </c>
    </row>
    <row r="2100" spans="2:6" x14ac:dyDescent="0.35">
      <c r="B2100" s="19">
        <v>41029</v>
      </c>
      <c r="C2100" s="20">
        <f t="shared" si="108"/>
        <v>2012</v>
      </c>
      <c r="D2100" s="20">
        <f t="shared" si="109"/>
        <v>42012</v>
      </c>
      <c r="E2100" s="20">
        <v>2723.68</v>
      </c>
      <c r="F2100" s="21">
        <f t="shared" si="110"/>
        <v>-6.462944864234107E-3</v>
      </c>
    </row>
    <row r="2101" spans="2:6" x14ac:dyDescent="0.35">
      <c r="B2101" s="19">
        <v>41030</v>
      </c>
      <c r="C2101" s="20">
        <f t="shared" si="108"/>
        <v>2012</v>
      </c>
      <c r="D2101" s="20">
        <f t="shared" si="109"/>
        <v>52012</v>
      </c>
      <c r="E2101" s="20">
        <v>2726.92</v>
      </c>
      <c r="F2101" s="21">
        <f t="shared" si="110"/>
        <v>1.1888600820514589E-3</v>
      </c>
    </row>
    <row r="2102" spans="2:6" x14ac:dyDescent="0.35">
      <c r="B2102" s="19">
        <v>41031</v>
      </c>
      <c r="C2102" s="20">
        <f t="shared" si="108"/>
        <v>2012</v>
      </c>
      <c r="D2102" s="20">
        <f t="shared" si="109"/>
        <v>52012</v>
      </c>
      <c r="E2102" s="20">
        <v>2734.77</v>
      </c>
      <c r="F2102" s="21">
        <f t="shared" si="110"/>
        <v>2.874570107596122E-3</v>
      </c>
    </row>
    <row r="2103" spans="2:6" x14ac:dyDescent="0.35">
      <c r="B2103" s="19">
        <v>41032</v>
      </c>
      <c r="C2103" s="20">
        <f t="shared" si="108"/>
        <v>2012</v>
      </c>
      <c r="D2103" s="20">
        <f t="shared" si="109"/>
        <v>52012</v>
      </c>
      <c r="E2103" s="20">
        <v>2704.59</v>
      </c>
      <c r="F2103" s="21">
        <f t="shared" si="110"/>
        <v>-1.109700762790611E-2</v>
      </c>
    </row>
    <row r="2104" spans="2:6" x14ac:dyDescent="0.35">
      <c r="B2104" s="19">
        <v>41033</v>
      </c>
      <c r="C2104" s="20">
        <f t="shared" si="108"/>
        <v>2012</v>
      </c>
      <c r="D2104" s="20">
        <f t="shared" si="109"/>
        <v>52012</v>
      </c>
      <c r="E2104" s="20">
        <v>2637.92</v>
      </c>
      <c r="F2104" s="21">
        <f t="shared" si="110"/>
        <v>-2.4959601815133563E-2</v>
      </c>
    </row>
    <row r="2105" spans="2:6" x14ac:dyDescent="0.35">
      <c r="B2105" s="19">
        <v>41036</v>
      </c>
      <c r="C2105" s="20">
        <f t="shared" si="108"/>
        <v>2012</v>
      </c>
      <c r="D2105" s="20">
        <f t="shared" si="109"/>
        <v>52012</v>
      </c>
      <c r="E2105" s="20">
        <v>2639.28</v>
      </c>
      <c r="F2105" s="21">
        <f t="shared" si="110"/>
        <v>5.1542485792040443E-4</v>
      </c>
    </row>
    <row r="2106" spans="2:6" x14ac:dyDescent="0.35">
      <c r="B2106" s="19">
        <v>41037</v>
      </c>
      <c r="C2106" s="20">
        <f t="shared" si="108"/>
        <v>2012</v>
      </c>
      <c r="D2106" s="20">
        <f t="shared" si="109"/>
        <v>52012</v>
      </c>
      <c r="E2106" s="20">
        <v>2629.87</v>
      </c>
      <c r="F2106" s="21">
        <f t="shared" si="110"/>
        <v>-3.5717373784591006E-3</v>
      </c>
    </row>
    <row r="2107" spans="2:6" x14ac:dyDescent="0.35">
      <c r="B2107" s="19">
        <v>41038</v>
      </c>
      <c r="C2107" s="20">
        <f t="shared" si="108"/>
        <v>2012</v>
      </c>
      <c r="D2107" s="20">
        <f t="shared" si="109"/>
        <v>52012</v>
      </c>
      <c r="E2107" s="20">
        <v>2621.35</v>
      </c>
      <c r="F2107" s="21">
        <f t="shared" si="110"/>
        <v>-3.244963066162268E-3</v>
      </c>
    </row>
    <row r="2108" spans="2:6" x14ac:dyDescent="0.35">
      <c r="B2108" s="19">
        <v>41039</v>
      </c>
      <c r="C2108" s="20">
        <f t="shared" si="108"/>
        <v>2012</v>
      </c>
      <c r="D2108" s="20">
        <f t="shared" si="109"/>
        <v>52012</v>
      </c>
      <c r="E2108" s="20">
        <v>2616.2399999999998</v>
      </c>
      <c r="F2108" s="21">
        <f t="shared" si="110"/>
        <v>-1.9512797379548225E-3</v>
      </c>
    </row>
    <row r="2109" spans="2:6" x14ac:dyDescent="0.35">
      <c r="B2109" s="19">
        <v>41040</v>
      </c>
      <c r="C2109" s="20">
        <f t="shared" si="108"/>
        <v>2012</v>
      </c>
      <c r="D2109" s="20">
        <f t="shared" si="109"/>
        <v>52012</v>
      </c>
      <c r="E2109" s="20">
        <v>2615.98</v>
      </c>
      <c r="F2109" s="21">
        <f t="shared" si="110"/>
        <v>-9.9384200287367796E-5</v>
      </c>
    </row>
    <row r="2110" spans="2:6" x14ac:dyDescent="0.35">
      <c r="B2110" s="19">
        <v>41043</v>
      </c>
      <c r="C2110" s="20">
        <f t="shared" si="108"/>
        <v>2012</v>
      </c>
      <c r="D2110" s="20">
        <f t="shared" si="109"/>
        <v>52012</v>
      </c>
      <c r="E2110" s="20">
        <v>2590.2800000000002</v>
      </c>
      <c r="F2110" s="21">
        <f t="shared" si="110"/>
        <v>-9.8728103294940823E-3</v>
      </c>
    </row>
    <row r="2111" spans="2:6" x14ac:dyDescent="0.35">
      <c r="B2111" s="19">
        <v>41044</v>
      </c>
      <c r="C2111" s="20">
        <f t="shared" si="108"/>
        <v>2012</v>
      </c>
      <c r="D2111" s="20">
        <f t="shared" si="109"/>
        <v>52012</v>
      </c>
      <c r="E2111" s="20">
        <v>2580.75</v>
      </c>
      <c r="F2111" s="21">
        <f t="shared" si="110"/>
        <v>-3.6859236127317237E-3</v>
      </c>
    </row>
    <row r="2112" spans="2:6" x14ac:dyDescent="0.35">
      <c r="B2112" s="19">
        <v>41045</v>
      </c>
      <c r="C2112" s="20">
        <f t="shared" si="108"/>
        <v>2012</v>
      </c>
      <c r="D2112" s="20">
        <f t="shared" si="109"/>
        <v>52012</v>
      </c>
      <c r="E2112" s="20">
        <v>2561.56</v>
      </c>
      <c r="F2112" s="21">
        <f t="shared" si="110"/>
        <v>-7.4636064656430799E-3</v>
      </c>
    </row>
    <row r="2113" spans="2:6" x14ac:dyDescent="0.35">
      <c r="B2113" s="19">
        <v>41046</v>
      </c>
      <c r="C2113" s="20">
        <f t="shared" si="108"/>
        <v>2012</v>
      </c>
      <c r="D2113" s="20">
        <f t="shared" si="109"/>
        <v>52012</v>
      </c>
      <c r="E2113" s="20">
        <v>2509.0500000000002</v>
      </c>
      <c r="F2113" s="21">
        <f t="shared" si="110"/>
        <v>-2.0712252453928895E-2</v>
      </c>
    </row>
    <row r="2114" spans="2:6" x14ac:dyDescent="0.35">
      <c r="B2114" s="19">
        <v>41047</v>
      </c>
      <c r="C2114" s="20">
        <f t="shared" si="108"/>
        <v>2012</v>
      </c>
      <c r="D2114" s="20">
        <f t="shared" si="109"/>
        <v>52012</v>
      </c>
      <c r="E2114" s="20">
        <v>2478.5300000000002</v>
      </c>
      <c r="F2114" s="21">
        <f t="shared" si="110"/>
        <v>-1.2238552943533961E-2</v>
      </c>
    </row>
    <row r="2115" spans="2:6" x14ac:dyDescent="0.35">
      <c r="B2115" s="19">
        <v>41050</v>
      </c>
      <c r="C2115" s="20">
        <f t="shared" ref="C2115:C2178" si="111">+YEAR(B2115)</f>
        <v>2012</v>
      </c>
      <c r="D2115" s="20">
        <f t="shared" ref="D2115:D2178" si="112">+MONTH(B2115)*10000+YEAR(B2115)</f>
        <v>52012</v>
      </c>
      <c r="E2115" s="20">
        <v>2545.4299999999998</v>
      </c>
      <c r="F2115" s="21">
        <f t="shared" si="110"/>
        <v>2.6633951972741356E-2</v>
      </c>
    </row>
    <row r="2116" spans="2:6" x14ac:dyDescent="0.35">
      <c r="B2116" s="19">
        <v>41051</v>
      </c>
      <c r="C2116" s="20">
        <f t="shared" si="111"/>
        <v>2012</v>
      </c>
      <c r="D2116" s="20">
        <f t="shared" si="112"/>
        <v>52012</v>
      </c>
      <c r="E2116" s="20">
        <v>2539.1999999999998</v>
      </c>
      <c r="F2116" s="21">
        <f t="shared" si="110"/>
        <v>-2.4505236831903012E-3</v>
      </c>
    </row>
    <row r="2117" spans="2:6" x14ac:dyDescent="0.35">
      <c r="B2117" s="19">
        <v>41052</v>
      </c>
      <c r="C2117" s="20">
        <f t="shared" si="111"/>
        <v>2012</v>
      </c>
      <c r="D2117" s="20">
        <f t="shared" si="112"/>
        <v>52012</v>
      </c>
      <c r="E2117" s="20">
        <v>2547.08</v>
      </c>
      <c r="F2117" s="21">
        <f t="shared" ref="F2117:F2180" si="113">LN(E2117/E2116)</f>
        <v>3.0985342154185038E-3</v>
      </c>
    </row>
    <row r="2118" spans="2:6" x14ac:dyDescent="0.35">
      <c r="B2118" s="19">
        <v>41053</v>
      </c>
      <c r="C2118" s="20">
        <f t="shared" si="111"/>
        <v>2012</v>
      </c>
      <c r="D2118" s="20">
        <f t="shared" si="112"/>
        <v>52012</v>
      </c>
      <c r="E2118" s="20">
        <v>2531.35</v>
      </c>
      <c r="F2118" s="21">
        <f t="shared" si="113"/>
        <v>-6.1948477402226677E-3</v>
      </c>
    </row>
    <row r="2119" spans="2:6" x14ac:dyDescent="0.35">
      <c r="B2119" s="19">
        <v>41054</v>
      </c>
      <c r="C2119" s="20">
        <f t="shared" si="111"/>
        <v>2012</v>
      </c>
      <c r="D2119" s="20">
        <f t="shared" si="112"/>
        <v>52012</v>
      </c>
      <c r="E2119" s="20">
        <v>2527.0500000000002</v>
      </c>
      <c r="F2119" s="21">
        <f t="shared" si="113"/>
        <v>-1.7001427470176584E-3</v>
      </c>
    </row>
    <row r="2120" spans="2:6" x14ac:dyDescent="0.35">
      <c r="B2120" s="19">
        <v>41058</v>
      </c>
      <c r="C2120" s="20">
        <f t="shared" si="111"/>
        <v>2012</v>
      </c>
      <c r="D2120" s="20">
        <f t="shared" si="112"/>
        <v>52012</v>
      </c>
      <c r="E2120" s="20">
        <v>2558.9699999999998</v>
      </c>
      <c r="F2120" s="21">
        <f t="shared" si="113"/>
        <v>1.2552219261321464E-2</v>
      </c>
    </row>
    <row r="2121" spans="2:6" x14ac:dyDescent="0.35">
      <c r="B2121" s="19">
        <v>41059</v>
      </c>
      <c r="C2121" s="20">
        <f t="shared" si="111"/>
        <v>2012</v>
      </c>
      <c r="D2121" s="20">
        <f t="shared" si="112"/>
        <v>52012</v>
      </c>
      <c r="E2121" s="20">
        <v>2537.4</v>
      </c>
      <c r="F2121" s="21">
        <f t="shared" si="113"/>
        <v>-8.4648990551465207E-3</v>
      </c>
    </row>
    <row r="2122" spans="2:6" x14ac:dyDescent="0.35">
      <c r="B2122" s="19">
        <v>41060</v>
      </c>
      <c r="C2122" s="20">
        <f t="shared" si="111"/>
        <v>2012</v>
      </c>
      <c r="D2122" s="20">
        <f t="shared" si="112"/>
        <v>52012</v>
      </c>
      <c r="E2122" s="20">
        <v>2524.87</v>
      </c>
      <c r="F2122" s="21">
        <f t="shared" si="113"/>
        <v>-4.9503584709583732E-3</v>
      </c>
    </row>
    <row r="2123" spans="2:6" x14ac:dyDescent="0.35">
      <c r="B2123" s="19">
        <v>41061</v>
      </c>
      <c r="C2123" s="20">
        <f t="shared" si="111"/>
        <v>2012</v>
      </c>
      <c r="D2123" s="20">
        <f t="shared" si="112"/>
        <v>62012</v>
      </c>
      <c r="E2123" s="20">
        <v>2458.83</v>
      </c>
      <c r="F2123" s="21">
        <f t="shared" si="113"/>
        <v>-2.650394920342319E-2</v>
      </c>
    </row>
    <row r="2124" spans="2:6" x14ac:dyDescent="0.35">
      <c r="B2124" s="19">
        <v>41064</v>
      </c>
      <c r="C2124" s="20">
        <f t="shared" si="111"/>
        <v>2012</v>
      </c>
      <c r="D2124" s="20">
        <f t="shared" si="112"/>
        <v>62012</v>
      </c>
      <c r="E2124" s="20">
        <v>2478.13</v>
      </c>
      <c r="F2124" s="21">
        <f t="shared" si="113"/>
        <v>7.8186164435377122E-3</v>
      </c>
    </row>
    <row r="2125" spans="2:6" x14ac:dyDescent="0.35">
      <c r="B2125" s="19">
        <v>41065</v>
      </c>
      <c r="C2125" s="20">
        <f t="shared" si="111"/>
        <v>2012</v>
      </c>
      <c r="D2125" s="20">
        <f t="shared" si="112"/>
        <v>62012</v>
      </c>
      <c r="E2125" s="20">
        <v>2487.5</v>
      </c>
      <c r="F2125" s="21">
        <f t="shared" si="113"/>
        <v>3.773946557093808E-3</v>
      </c>
    </row>
    <row r="2126" spans="2:6" x14ac:dyDescent="0.35">
      <c r="B2126" s="19">
        <v>41066</v>
      </c>
      <c r="C2126" s="20">
        <f t="shared" si="111"/>
        <v>2012</v>
      </c>
      <c r="D2126" s="20">
        <f t="shared" si="112"/>
        <v>62012</v>
      </c>
      <c r="E2126" s="20">
        <v>2546.3200000000002</v>
      </c>
      <c r="F2126" s="21">
        <f t="shared" si="113"/>
        <v>2.3370989539320711E-2</v>
      </c>
    </row>
    <row r="2127" spans="2:6" x14ac:dyDescent="0.35">
      <c r="B2127" s="19">
        <v>41067</v>
      </c>
      <c r="C2127" s="20">
        <f t="shared" si="111"/>
        <v>2012</v>
      </c>
      <c r="D2127" s="20">
        <f t="shared" si="112"/>
        <v>62012</v>
      </c>
      <c r="E2127" s="20">
        <v>2535.41</v>
      </c>
      <c r="F2127" s="21">
        <f t="shared" si="113"/>
        <v>-4.2938199243960527E-3</v>
      </c>
    </row>
    <row r="2128" spans="2:6" x14ac:dyDescent="0.35">
      <c r="B2128" s="19">
        <v>41068</v>
      </c>
      <c r="C2128" s="20">
        <f t="shared" si="111"/>
        <v>2012</v>
      </c>
      <c r="D2128" s="20">
        <f t="shared" si="112"/>
        <v>62012</v>
      </c>
      <c r="E2128" s="20">
        <v>2559.21</v>
      </c>
      <c r="F2128" s="21">
        <f t="shared" si="113"/>
        <v>9.3432574510864605E-3</v>
      </c>
    </row>
    <row r="2129" spans="2:6" x14ac:dyDescent="0.35">
      <c r="B2129" s="19">
        <v>41071</v>
      </c>
      <c r="C2129" s="20">
        <f t="shared" si="111"/>
        <v>2012</v>
      </c>
      <c r="D2129" s="20">
        <f t="shared" si="112"/>
        <v>62012</v>
      </c>
      <c r="E2129" s="20">
        <v>2517.1799999999998</v>
      </c>
      <c r="F2129" s="21">
        <f t="shared" si="113"/>
        <v>-1.6559389813632419E-2</v>
      </c>
    </row>
    <row r="2130" spans="2:6" x14ac:dyDescent="0.35">
      <c r="B2130" s="19">
        <v>41072</v>
      </c>
      <c r="C2130" s="20">
        <f t="shared" si="111"/>
        <v>2012</v>
      </c>
      <c r="D2130" s="20">
        <f t="shared" si="112"/>
        <v>62012</v>
      </c>
      <c r="E2130" s="20">
        <v>2546.1999999999998</v>
      </c>
      <c r="F2130" s="21">
        <f t="shared" si="113"/>
        <v>1.1462824342418519E-2</v>
      </c>
    </row>
    <row r="2131" spans="2:6" x14ac:dyDescent="0.35">
      <c r="B2131" s="19">
        <v>41073</v>
      </c>
      <c r="C2131" s="20">
        <f t="shared" si="111"/>
        <v>2012</v>
      </c>
      <c r="D2131" s="20">
        <f t="shared" si="112"/>
        <v>62012</v>
      </c>
      <c r="E2131" s="20">
        <v>2527.44</v>
      </c>
      <c r="F2131" s="21">
        <f t="shared" si="113"/>
        <v>-7.3951188870934629E-3</v>
      </c>
    </row>
    <row r="2132" spans="2:6" x14ac:dyDescent="0.35">
      <c r="B2132" s="19">
        <v>41074</v>
      </c>
      <c r="C2132" s="20">
        <f t="shared" si="111"/>
        <v>2012</v>
      </c>
      <c r="D2132" s="20">
        <f t="shared" si="112"/>
        <v>62012</v>
      </c>
      <c r="E2132" s="20">
        <v>2539.9699999999998</v>
      </c>
      <c r="F2132" s="21">
        <f t="shared" si="113"/>
        <v>4.9453371787580424E-3</v>
      </c>
    </row>
    <row r="2133" spans="2:6" x14ac:dyDescent="0.35">
      <c r="B2133" s="19">
        <v>41075</v>
      </c>
      <c r="C2133" s="20">
        <f t="shared" si="111"/>
        <v>2012</v>
      </c>
      <c r="D2133" s="20">
        <f t="shared" si="112"/>
        <v>62012</v>
      </c>
      <c r="E2133" s="20">
        <v>2571.23</v>
      </c>
      <c r="F2133" s="21">
        <f t="shared" si="113"/>
        <v>1.2232113699767476E-2</v>
      </c>
    </row>
    <row r="2134" spans="2:6" x14ac:dyDescent="0.35">
      <c r="B2134" s="19">
        <v>41078</v>
      </c>
      <c r="C2134" s="20">
        <f t="shared" si="111"/>
        <v>2012</v>
      </c>
      <c r="D2134" s="20">
        <f t="shared" si="112"/>
        <v>62012</v>
      </c>
      <c r="E2134" s="20">
        <v>2592.52</v>
      </c>
      <c r="F2134" s="21">
        <f t="shared" si="113"/>
        <v>8.2459920161827502E-3</v>
      </c>
    </row>
    <row r="2135" spans="2:6" x14ac:dyDescent="0.35">
      <c r="B2135" s="19">
        <v>41079</v>
      </c>
      <c r="C2135" s="20">
        <f t="shared" si="111"/>
        <v>2012</v>
      </c>
      <c r="D2135" s="20">
        <f t="shared" si="112"/>
        <v>62012</v>
      </c>
      <c r="E2135" s="20">
        <v>2620.83</v>
      </c>
      <c r="F2135" s="21">
        <f t="shared" si="113"/>
        <v>1.0860685844522461E-2</v>
      </c>
    </row>
    <row r="2136" spans="2:6" x14ac:dyDescent="0.35">
      <c r="B2136" s="19">
        <v>41080</v>
      </c>
      <c r="C2136" s="20">
        <f t="shared" si="111"/>
        <v>2012</v>
      </c>
      <c r="D2136" s="20">
        <f t="shared" si="112"/>
        <v>62012</v>
      </c>
      <c r="E2136" s="20">
        <v>2623.33</v>
      </c>
      <c r="F2136" s="21">
        <f t="shared" si="113"/>
        <v>9.5344161481946386E-4</v>
      </c>
    </row>
    <row r="2137" spans="2:6" x14ac:dyDescent="0.35">
      <c r="B2137" s="19">
        <v>41081</v>
      </c>
      <c r="C2137" s="20">
        <f t="shared" si="111"/>
        <v>2012</v>
      </c>
      <c r="D2137" s="20">
        <f t="shared" si="112"/>
        <v>62012</v>
      </c>
      <c r="E2137" s="20">
        <v>2556.96</v>
      </c>
      <c r="F2137" s="21">
        <f t="shared" si="113"/>
        <v>-2.5625450257702718E-2</v>
      </c>
    </row>
    <row r="2138" spans="2:6" x14ac:dyDescent="0.35">
      <c r="B2138" s="19">
        <v>41082</v>
      </c>
      <c r="C2138" s="20">
        <f t="shared" si="111"/>
        <v>2012</v>
      </c>
      <c r="D2138" s="20">
        <f t="shared" si="112"/>
        <v>62012</v>
      </c>
      <c r="E2138" s="20">
        <v>2585.5300000000002</v>
      </c>
      <c r="F2138" s="21">
        <f t="shared" si="113"/>
        <v>1.1111463103694793E-2</v>
      </c>
    </row>
    <row r="2139" spans="2:6" x14ac:dyDescent="0.35">
      <c r="B2139" s="19">
        <v>41085</v>
      </c>
      <c r="C2139" s="20">
        <f t="shared" si="111"/>
        <v>2012</v>
      </c>
      <c r="D2139" s="20">
        <f t="shared" si="112"/>
        <v>62012</v>
      </c>
      <c r="E2139" s="20">
        <v>2533.54</v>
      </c>
      <c r="F2139" s="21">
        <f t="shared" si="113"/>
        <v>-2.0312981714193722E-2</v>
      </c>
    </row>
    <row r="2140" spans="2:6" x14ac:dyDescent="0.35">
      <c r="B2140" s="19">
        <v>41086</v>
      </c>
      <c r="C2140" s="20">
        <f t="shared" si="111"/>
        <v>2012</v>
      </c>
      <c r="D2140" s="20">
        <f t="shared" si="112"/>
        <v>62012</v>
      </c>
      <c r="E2140" s="20">
        <v>2549.84</v>
      </c>
      <c r="F2140" s="21">
        <f t="shared" si="113"/>
        <v>6.4130778595768547E-3</v>
      </c>
    </row>
    <row r="2141" spans="2:6" x14ac:dyDescent="0.35">
      <c r="B2141" s="19">
        <v>41087</v>
      </c>
      <c r="C2141" s="20">
        <f t="shared" si="111"/>
        <v>2012</v>
      </c>
      <c r="D2141" s="20">
        <f t="shared" si="112"/>
        <v>62012</v>
      </c>
      <c r="E2141" s="20">
        <v>2565.5300000000002</v>
      </c>
      <c r="F2141" s="21">
        <f t="shared" si="113"/>
        <v>6.1344728547463208E-3</v>
      </c>
    </row>
    <row r="2142" spans="2:6" x14ac:dyDescent="0.35">
      <c r="B2142" s="19">
        <v>41088</v>
      </c>
      <c r="C2142" s="20">
        <f t="shared" si="111"/>
        <v>2012</v>
      </c>
      <c r="D2142" s="20">
        <f t="shared" si="112"/>
        <v>62012</v>
      </c>
      <c r="E2142" s="20">
        <v>2536.65</v>
      </c>
      <c r="F2142" s="21">
        <f t="shared" si="113"/>
        <v>-1.1320772076819469E-2</v>
      </c>
    </row>
    <row r="2143" spans="2:6" x14ac:dyDescent="0.35">
      <c r="B2143" s="19">
        <v>41089</v>
      </c>
      <c r="C2143" s="20">
        <f t="shared" si="111"/>
        <v>2012</v>
      </c>
      <c r="D2143" s="20">
        <f t="shared" si="112"/>
        <v>62012</v>
      </c>
      <c r="E2143" s="20">
        <v>2615.7199999999998</v>
      </c>
      <c r="F2143" s="21">
        <f t="shared" si="113"/>
        <v>3.0695081345633403E-2</v>
      </c>
    </row>
    <row r="2144" spans="2:6" x14ac:dyDescent="0.35">
      <c r="B2144" s="19">
        <v>41092</v>
      </c>
      <c r="C2144" s="20">
        <f t="shared" si="111"/>
        <v>2012</v>
      </c>
      <c r="D2144" s="20">
        <f t="shared" si="112"/>
        <v>72012</v>
      </c>
      <c r="E2144" s="20">
        <v>2625.03</v>
      </c>
      <c r="F2144" s="21">
        <f t="shared" si="113"/>
        <v>3.5529303224102605E-3</v>
      </c>
    </row>
    <row r="2145" spans="2:6" x14ac:dyDescent="0.35">
      <c r="B2145" s="19">
        <v>41093</v>
      </c>
      <c r="C2145" s="20">
        <f t="shared" si="111"/>
        <v>2012</v>
      </c>
      <c r="D2145" s="20">
        <f t="shared" si="112"/>
        <v>72012</v>
      </c>
      <c r="E2145" s="20">
        <v>2645.84</v>
      </c>
      <c r="F2145" s="21">
        <f t="shared" si="113"/>
        <v>7.8962706828553039E-3</v>
      </c>
    </row>
    <row r="2146" spans="2:6" x14ac:dyDescent="0.35">
      <c r="B2146" s="19">
        <v>41095</v>
      </c>
      <c r="C2146" s="20">
        <f t="shared" si="111"/>
        <v>2012</v>
      </c>
      <c r="D2146" s="20">
        <f t="shared" si="112"/>
        <v>72012</v>
      </c>
      <c r="E2146" s="20">
        <v>2647.47</v>
      </c>
      <c r="F2146" s="21">
        <f t="shared" si="113"/>
        <v>6.1587175189861741E-4</v>
      </c>
    </row>
    <row r="2147" spans="2:6" x14ac:dyDescent="0.35">
      <c r="B2147" s="19">
        <v>41096</v>
      </c>
      <c r="C2147" s="20">
        <f t="shared" si="111"/>
        <v>2012</v>
      </c>
      <c r="D2147" s="20">
        <f t="shared" si="112"/>
        <v>72012</v>
      </c>
      <c r="E2147" s="20">
        <v>2612.29</v>
      </c>
      <c r="F2147" s="21">
        <f t="shared" si="113"/>
        <v>-1.3377235699522479E-2</v>
      </c>
    </row>
    <row r="2148" spans="2:6" x14ac:dyDescent="0.35">
      <c r="B2148" s="19">
        <v>41099</v>
      </c>
      <c r="C2148" s="20">
        <f t="shared" si="111"/>
        <v>2012</v>
      </c>
      <c r="D2148" s="20">
        <f t="shared" si="112"/>
        <v>72012</v>
      </c>
      <c r="E2148" s="20">
        <v>2610.31</v>
      </c>
      <c r="F2148" s="21">
        <f t="shared" si="113"/>
        <v>-7.5824305704585504E-4</v>
      </c>
    </row>
    <row r="2149" spans="2:6" x14ac:dyDescent="0.35">
      <c r="B2149" s="19">
        <v>41100</v>
      </c>
      <c r="C2149" s="20">
        <f t="shared" si="111"/>
        <v>2012</v>
      </c>
      <c r="D2149" s="20">
        <f t="shared" si="112"/>
        <v>72012</v>
      </c>
      <c r="E2149" s="20">
        <v>2585.52</v>
      </c>
      <c r="F2149" s="21">
        <f t="shared" si="113"/>
        <v>-9.5423399559857441E-3</v>
      </c>
    </row>
    <row r="2150" spans="2:6" x14ac:dyDescent="0.35">
      <c r="B2150" s="19">
        <v>41101</v>
      </c>
      <c r="C2150" s="20">
        <f t="shared" si="111"/>
        <v>2012</v>
      </c>
      <c r="D2150" s="20">
        <f t="shared" si="112"/>
        <v>72012</v>
      </c>
      <c r="E2150" s="20">
        <v>2570.9899999999998</v>
      </c>
      <c r="F2150" s="21">
        <f t="shared" si="113"/>
        <v>-5.6356095328667453E-3</v>
      </c>
    </row>
    <row r="2151" spans="2:6" x14ac:dyDescent="0.35">
      <c r="B2151" s="19">
        <v>41102</v>
      </c>
      <c r="C2151" s="20">
        <f t="shared" si="111"/>
        <v>2012</v>
      </c>
      <c r="D2151" s="20">
        <f t="shared" si="112"/>
        <v>72012</v>
      </c>
      <c r="E2151" s="20">
        <v>2545.3000000000002</v>
      </c>
      <c r="F2151" s="21">
        <f t="shared" si="113"/>
        <v>-1.0042517491110662E-2</v>
      </c>
    </row>
    <row r="2152" spans="2:6" x14ac:dyDescent="0.35">
      <c r="B2152" s="19">
        <v>41103</v>
      </c>
      <c r="C2152" s="20">
        <f t="shared" si="111"/>
        <v>2012</v>
      </c>
      <c r="D2152" s="20">
        <f t="shared" si="112"/>
        <v>72012</v>
      </c>
      <c r="E2152" s="20">
        <v>2584.9699999999998</v>
      </c>
      <c r="F2152" s="21">
        <f t="shared" si="113"/>
        <v>1.5465381229255908E-2</v>
      </c>
    </row>
    <row r="2153" spans="2:6" x14ac:dyDescent="0.35">
      <c r="B2153" s="19">
        <v>41106</v>
      </c>
      <c r="C2153" s="20">
        <f t="shared" si="111"/>
        <v>2012</v>
      </c>
      <c r="D2153" s="20">
        <f t="shared" si="112"/>
        <v>72012</v>
      </c>
      <c r="E2153" s="20">
        <v>2577.0500000000002</v>
      </c>
      <c r="F2153" s="21">
        <f t="shared" si="113"/>
        <v>-3.0685685892861566E-3</v>
      </c>
    </row>
    <row r="2154" spans="2:6" x14ac:dyDescent="0.35">
      <c r="B2154" s="19">
        <v>41107</v>
      </c>
      <c r="C2154" s="20">
        <f t="shared" si="111"/>
        <v>2012</v>
      </c>
      <c r="D2154" s="20">
        <f t="shared" si="112"/>
        <v>72012</v>
      </c>
      <c r="E2154" s="20">
        <v>2591.65</v>
      </c>
      <c r="F2154" s="21">
        <f t="shared" si="113"/>
        <v>5.6494046204405724E-3</v>
      </c>
    </row>
    <row r="2155" spans="2:6" x14ac:dyDescent="0.35">
      <c r="B2155" s="19">
        <v>41108</v>
      </c>
      <c r="C2155" s="20">
        <f t="shared" si="111"/>
        <v>2012</v>
      </c>
      <c r="D2155" s="20">
        <f t="shared" si="112"/>
        <v>72012</v>
      </c>
      <c r="E2155" s="20">
        <v>2625.87</v>
      </c>
      <c r="F2155" s="21">
        <f t="shared" si="113"/>
        <v>1.3117531196355912E-2</v>
      </c>
    </row>
    <row r="2156" spans="2:6" x14ac:dyDescent="0.35">
      <c r="B2156" s="19">
        <v>41109</v>
      </c>
      <c r="C2156" s="20">
        <f t="shared" si="111"/>
        <v>2012</v>
      </c>
      <c r="D2156" s="20">
        <f t="shared" si="112"/>
        <v>72012</v>
      </c>
      <c r="E2156" s="20">
        <v>2655.81</v>
      </c>
      <c r="F2156" s="21">
        <f t="shared" si="113"/>
        <v>1.1337423206078133E-2</v>
      </c>
    </row>
    <row r="2157" spans="2:6" x14ac:dyDescent="0.35">
      <c r="B2157" s="19">
        <v>41110</v>
      </c>
      <c r="C2157" s="20">
        <f t="shared" si="111"/>
        <v>2012</v>
      </c>
      <c r="D2157" s="20">
        <f t="shared" si="112"/>
        <v>72012</v>
      </c>
      <c r="E2157" s="20">
        <v>2618.04</v>
      </c>
      <c r="F2157" s="21">
        <f t="shared" si="113"/>
        <v>-1.4323746700980872E-2</v>
      </c>
    </row>
    <row r="2158" spans="2:6" x14ac:dyDescent="0.35">
      <c r="B2158" s="19">
        <v>41113</v>
      </c>
      <c r="C2158" s="20">
        <f t="shared" si="111"/>
        <v>2012</v>
      </c>
      <c r="D2158" s="20">
        <f t="shared" si="112"/>
        <v>72012</v>
      </c>
      <c r="E2158" s="20">
        <v>2589.9299999999998</v>
      </c>
      <c r="F2158" s="21">
        <f t="shared" si="113"/>
        <v>-1.0795097890613567E-2</v>
      </c>
    </row>
    <row r="2159" spans="2:6" x14ac:dyDescent="0.35">
      <c r="B2159" s="19">
        <v>41114</v>
      </c>
      <c r="C2159" s="20">
        <f t="shared" si="111"/>
        <v>2012</v>
      </c>
      <c r="D2159" s="20">
        <f t="shared" si="112"/>
        <v>72012</v>
      </c>
      <c r="E2159" s="20">
        <v>2567.46</v>
      </c>
      <c r="F2159" s="21">
        <f t="shared" si="113"/>
        <v>-8.7137649773173578E-3</v>
      </c>
    </row>
    <row r="2160" spans="2:6" x14ac:dyDescent="0.35">
      <c r="B2160" s="19">
        <v>41115</v>
      </c>
      <c r="C2160" s="20">
        <f t="shared" si="111"/>
        <v>2012</v>
      </c>
      <c r="D2160" s="20">
        <f t="shared" si="112"/>
        <v>72012</v>
      </c>
      <c r="E2160" s="20">
        <v>2549.1999999999998</v>
      </c>
      <c r="F2160" s="21">
        <f t="shared" si="113"/>
        <v>-7.1374988838634208E-3</v>
      </c>
    </row>
    <row r="2161" spans="2:6" x14ac:dyDescent="0.35">
      <c r="B2161" s="19">
        <v>41116</v>
      </c>
      <c r="C2161" s="20">
        <f t="shared" si="111"/>
        <v>2012</v>
      </c>
      <c r="D2161" s="20">
        <f t="shared" si="112"/>
        <v>72012</v>
      </c>
      <c r="E2161" s="20">
        <v>2584.85</v>
      </c>
      <c r="F2161" s="21">
        <f t="shared" si="113"/>
        <v>1.3887894739450809E-2</v>
      </c>
    </row>
    <row r="2162" spans="2:6" x14ac:dyDescent="0.35">
      <c r="B2162" s="19">
        <v>41117</v>
      </c>
      <c r="C2162" s="20">
        <f t="shared" si="111"/>
        <v>2012</v>
      </c>
      <c r="D2162" s="20">
        <f t="shared" si="112"/>
        <v>72012</v>
      </c>
      <c r="E2162" s="20">
        <v>2647.03</v>
      </c>
      <c r="F2162" s="21">
        <f t="shared" si="113"/>
        <v>2.3770777568477851E-2</v>
      </c>
    </row>
    <row r="2163" spans="2:6" x14ac:dyDescent="0.35">
      <c r="B2163" s="19">
        <v>41120</v>
      </c>
      <c r="C2163" s="20">
        <f t="shared" si="111"/>
        <v>2012</v>
      </c>
      <c r="D2163" s="20">
        <f t="shared" si="112"/>
        <v>72012</v>
      </c>
      <c r="E2163" s="20">
        <v>2642.12</v>
      </c>
      <c r="F2163" s="21">
        <f t="shared" si="113"/>
        <v>-1.8566315609997264E-3</v>
      </c>
    </row>
    <row r="2164" spans="2:6" x14ac:dyDescent="0.35">
      <c r="B2164" s="19">
        <v>41121</v>
      </c>
      <c r="C2164" s="20">
        <f t="shared" si="111"/>
        <v>2012</v>
      </c>
      <c r="D2164" s="20">
        <f t="shared" si="112"/>
        <v>72012</v>
      </c>
      <c r="E2164" s="20">
        <v>2642.53</v>
      </c>
      <c r="F2164" s="21">
        <f t="shared" si="113"/>
        <v>1.5516637840653813E-4</v>
      </c>
    </row>
    <row r="2165" spans="2:6" x14ac:dyDescent="0.35">
      <c r="B2165" s="19">
        <v>41122</v>
      </c>
      <c r="C2165" s="20">
        <f t="shared" si="111"/>
        <v>2012</v>
      </c>
      <c r="D2165" s="20">
        <f t="shared" si="112"/>
        <v>82012</v>
      </c>
      <c r="E2165" s="20">
        <v>2635.13</v>
      </c>
      <c r="F2165" s="21">
        <f t="shared" si="113"/>
        <v>-2.8042749436076541E-3</v>
      </c>
    </row>
    <row r="2166" spans="2:6" x14ac:dyDescent="0.35">
      <c r="B2166" s="19">
        <v>41123</v>
      </c>
      <c r="C2166" s="20">
        <f t="shared" si="111"/>
        <v>2012</v>
      </c>
      <c r="D2166" s="20">
        <f t="shared" si="112"/>
        <v>82012</v>
      </c>
      <c r="E2166" s="20">
        <v>2625.52</v>
      </c>
      <c r="F2166" s="21">
        <f t="shared" si="113"/>
        <v>-3.6535449763181625E-3</v>
      </c>
    </row>
    <row r="2167" spans="2:6" x14ac:dyDescent="0.35">
      <c r="B2167" s="19">
        <v>41124</v>
      </c>
      <c r="C2167" s="20">
        <f t="shared" si="111"/>
        <v>2012</v>
      </c>
      <c r="D2167" s="20">
        <f t="shared" si="112"/>
        <v>82012</v>
      </c>
      <c r="E2167" s="20">
        <v>2676</v>
      </c>
      <c r="F2167" s="21">
        <f t="shared" si="113"/>
        <v>1.9044170602570552E-2</v>
      </c>
    </row>
    <row r="2168" spans="2:6" x14ac:dyDescent="0.35">
      <c r="B2168" s="19">
        <v>41127</v>
      </c>
      <c r="C2168" s="20">
        <f t="shared" si="111"/>
        <v>2012</v>
      </c>
      <c r="D2168" s="20">
        <f t="shared" si="112"/>
        <v>82012</v>
      </c>
      <c r="E2168" s="20">
        <v>2694.09</v>
      </c>
      <c r="F2168" s="21">
        <f t="shared" si="113"/>
        <v>6.7373427365527731E-3</v>
      </c>
    </row>
    <row r="2169" spans="2:6" x14ac:dyDescent="0.35">
      <c r="B2169" s="19">
        <v>41128</v>
      </c>
      <c r="C2169" s="20">
        <f t="shared" si="111"/>
        <v>2012</v>
      </c>
      <c r="D2169" s="20">
        <f t="shared" si="112"/>
        <v>82012</v>
      </c>
      <c r="E2169" s="20">
        <v>2717.16</v>
      </c>
      <c r="F2169" s="21">
        <f t="shared" si="113"/>
        <v>8.5267321877584481E-3</v>
      </c>
    </row>
    <row r="2170" spans="2:6" x14ac:dyDescent="0.35">
      <c r="B2170" s="19">
        <v>41129</v>
      </c>
      <c r="C2170" s="20">
        <f t="shared" si="111"/>
        <v>2012</v>
      </c>
      <c r="D2170" s="20">
        <f t="shared" si="112"/>
        <v>82012</v>
      </c>
      <c r="E2170" s="20">
        <v>2714.02</v>
      </c>
      <c r="F2170" s="21">
        <f t="shared" si="113"/>
        <v>-1.1562866080106783E-3</v>
      </c>
    </row>
    <row r="2171" spans="2:6" x14ac:dyDescent="0.35">
      <c r="B2171" s="19">
        <v>41130</v>
      </c>
      <c r="C2171" s="20">
        <f t="shared" si="111"/>
        <v>2012</v>
      </c>
      <c r="D2171" s="20">
        <f t="shared" si="112"/>
        <v>82012</v>
      </c>
      <c r="E2171" s="20">
        <v>2719.61</v>
      </c>
      <c r="F2171" s="21">
        <f t="shared" si="113"/>
        <v>2.0575570924499312E-3</v>
      </c>
    </row>
    <row r="2172" spans="2:6" x14ac:dyDescent="0.35">
      <c r="B2172" s="19">
        <v>41131</v>
      </c>
      <c r="C2172" s="20">
        <f t="shared" si="111"/>
        <v>2012</v>
      </c>
      <c r="D2172" s="20">
        <f t="shared" si="112"/>
        <v>82012</v>
      </c>
      <c r="E2172" s="20">
        <v>2722.96</v>
      </c>
      <c r="F2172" s="21">
        <f t="shared" si="113"/>
        <v>1.2310362284960589E-3</v>
      </c>
    </row>
    <row r="2173" spans="2:6" x14ac:dyDescent="0.35">
      <c r="B2173" s="19">
        <v>41134</v>
      </c>
      <c r="C2173" s="20">
        <f t="shared" si="111"/>
        <v>2012</v>
      </c>
      <c r="D2173" s="20">
        <f t="shared" si="112"/>
        <v>82012</v>
      </c>
      <c r="E2173" s="20">
        <v>2728.68</v>
      </c>
      <c r="F2173" s="21">
        <f t="shared" si="113"/>
        <v>2.098451878334481E-3</v>
      </c>
    </row>
    <row r="2174" spans="2:6" x14ac:dyDescent="0.35">
      <c r="B2174" s="19">
        <v>41135</v>
      </c>
      <c r="C2174" s="20">
        <f t="shared" si="111"/>
        <v>2012</v>
      </c>
      <c r="D2174" s="20">
        <f t="shared" si="112"/>
        <v>82012</v>
      </c>
      <c r="E2174" s="20">
        <v>2727.79</v>
      </c>
      <c r="F2174" s="21">
        <f t="shared" si="113"/>
        <v>-3.2621823555978362E-4</v>
      </c>
    </row>
    <row r="2175" spans="2:6" x14ac:dyDescent="0.35">
      <c r="B2175" s="19">
        <v>41136</v>
      </c>
      <c r="C2175" s="20">
        <f t="shared" si="111"/>
        <v>2012</v>
      </c>
      <c r="D2175" s="20">
        <f t="shared" si="112"/>
        <v>82012</v>
      </c>
      <c r="E2175" s="20">
        <v>2735.47</v>
      </c>
      <c r="F2175" s="21">
        <f t="shared" si="113"/>
        <v>2.8115099991345319E-3</v>
      </c>
    </row>
    <row r="2176" spans="2:6" x14ac:dyDescent="0.35">
      <c r="B2176" s="19">
        <v>41137</v>
      </c>
      <c r="C2176" s="20">
        <f t="shared" si="111"/>
        <v>2012</v>
      </c>
      <c r="D2176" s="20">
        <f t="shared" si="112"/>
        <v>82012</v>
      </c>
      <c r="E2176" s="20">
        <v>2768.09</v>
      </c>
      <c r="F2176" s="21">
        <f t="shared" si="113"/>
        <v>1.1854284132569138E-2</v>
      </c>
    </row>
    <row r="2177" spans="2:6" x14ac:dyDescent="0.35">
      <c r="B2177" s="19">
        <v>41138</v>
      </c>
      <c r="C2177" s="20">
        <f t="shared" si="111"/>
        <v>2012</v>
      </c>
      <c r="D2177" s="20">
        <f t="shared" si="112"/>
        <v>82012</v>
      </c>
      <c r="E2177" s="20">
        <v>2780.3</v>
      </c>
      <c r="F2177" s="21">
        <f t="shared" si="113"/>
        <v>4.4012838716424281E-3</v>
      </c>
    </row>
    <row r="2178" spans="2:6" x14ac:dyDescent="0.35">
      <c r="B2178" s="19">
        <v>41141</v>
      </c>
      <c r="C2178" s="20">
        <f t="shared" si="111"/>
        <v>2012</v>
      </c>
      <c r="D2178" s="20">
        <f t="shared" si="112"/>
        <v>82012</v>
      </c>
      <c r="E2178" s="20">
        <v>2784.33</v>
      </c>
      <c r="F2178" s="21">
        <f t="shared" si="113"/>
        <v>1.4484343809257267E-3</v>
      </c>
    </row>
    <row r="2179" spans="2:6" x14ac:dyDescent="0.35">
      <c r="B2179" s="19">
        <v>41142</v>
      </c>
      <c r="C2179" s="20">
        <f t="shared" ref="C2179:C2242" si="114">+YEAR(B2179)</f>
        <v>2012</v>
      </c>
      <c r="D2179" s="20">
        <f t="shared" ref="D2179:D2242" si="115">+MONTH(B2179)*10000+YEAR(B2179)</f>
        <v>82012</v>
      </c>
      <c r="E2179" s="20">
        <v>2772.201</v>
      </c>
      <c r="F2179" s="21">
        <f t="shared" si="113"/>
        <v>-4.3656804088901486E-3</v>
      </c>
    </row>
    <row r="2180" spans="2:6" x14ac:dyDescent="0.35">
      <c r="B2180" s="19">
        <v>41143</v>
      </c>
      <c r="C2180" s="20">
        <f t="shared" si="114"/>
        <v>2012</v>
      </c>
      <c r="D2180" s="20">
        <f t="shared" si="115"/>
        <v>82012</v>
      </c>
      <c r="E2180" s="20">
        <v>2783.4169999999999</v>
      </c>
      <c r="F2180" s="21">
        <f t="shared" si="113"/>
        <v>4.0377201017196968E-3</v>
      </c>
    </row>
    <row r="2181" spans="2:6" x14ac:dyDescent="0.35">
      <c r="B2181" s="19">
        <v>41144</v>
      </c>
      <c r="C2181" s="20">
        <f t="shared" si="114"/>
        <v>2012</v>
      </c>
      <c r="D2181" s="20">
        <f t="shared" si="115"/>
        <v>82012</v>
      </c>
      <c r="E2181" s="20">
        <v>2762.0210000000002</v>
      </c>
      <c r="F2181" s="21">
        <f t="shared" ref="F2181:F2244" si="116">LN(E2181/E2180)</f>
        <v>-7.716651478811367E-3</v>
      </c>
    </row>
    <row r="2182" spans="2:6" x14ac:dyDescent="0.35">
      <c r="B2182" s="19">
        <v>41145</v>
      </c>
      <c r="C2182" s="20">
        <f t="shared" si="114"/>
        <v>2012</v>
      </c>
      <c r="D2182" s="20">
        <f t="shared" si="115"/>
        <v>82012</v>
      </c>
      <c r="E2182" s="20">
        <v>2778.0529999999999</v>
      </c>
      <c r="F2182" s="21">
        <f t="shared" si="116"/>
        <v>5.7876644795889593E-3</v>
      </c>
    </row>
    <row r="2183" spans="2:6" x14ac:dyDescent="0.35">
      <c r="B2183" s="19">
        <v>41148</v>
      </c>
      <c r="C2183" s="20">
        <f t="shared" si="114"/>
        <v>2012</v>
      </c>
      <c r="D2183" s="20">
        <f t="shared" si="115"/>
        <v>82012</v>
      </c>
      <c r="E2183" s="20">
        <v>2782.5459999999998</v>
      </c>
      <c r="F2183" s="21">
        <f t="shared" si="116"/>
        <v>1.6160133028073793E-3</v>
      </c>
    </row>
    <row r="2184" spans="2:6" x14ac:dyDescent="0.35">
      <c r="B2184" s="19">
        <v>41149</v>
      </c>
      <c r="C2184" s="20">
        <f t="shared" si="114"/>
        <v>2012</v>
      </c>
      <c r="D2184" s="20">
        <f t="shared" si="115"/>
        <v>82012</v>
      </c>
      <c r="E2184" s="20">
        <v>2782.6889999999999</v>
      </c>
      <c r="F2184" s="21">
        <f t="shared" si="116"/>
        <v>5.1390462408583769E-5</v>
      </c>
    </row>
    <row r="2185" spans="2:6" x14ac:dyDescent="0.35">
      <c r="B2185" s="19">
        <v>41150</v>
      </c>
      <c r="C2185" s="20">
        <f t="shared" si="114"/>
        <v>2012</v>
      </c>
      <c r="D2185" s="20">
        <f t="shared" si="115"/>
        <v>82012</v>
      </c>
      <c r="E2185" s="20">
        <v>2783.9969999999998</v>
      </c>
      <c r="F2185" s="21">
        <f t="shared" si="116"/>
        <v>4.6993849628739067E-4</v>
      </c>
    </row>
    <row r="2186" spans="2:6" x14ac:dyDescent="0.35">
      <c r="B2186" s="19">
        <v>41151</v>
      </c>
      <c r="C2186" s="20">
        <f t="shared" si="114"/>
        <v>2012</v>
      </c>
      <c r="D2186" s="20">
        <f t="shared" si="115"/>
        <v>82012</v>
      </c>
      <c r="E2186" s="20">
        <v>2753.74</v>
      </c>
      <c r="F2186" s="21">
        <f t="shared" si="116"/>
        <v>-1.0927677169274858E-2</v>
      </c>
    </row>
    <row r="2187" spans="2:6" x14ac:dyDescent="0.35">
      <c r="B2187" s="19">
        <v>41152</v>
      </c>
      <c r="C2187" s="20">
        <f t="shared" si="114"/>
        <v>2012</v>
      </c>
      <c r="D2187" s="20">
        <f t="shared" si="115"/>
        <v>82012</v>
      </c>
      <c r="E2187" s="20">
        <v>2772.2359999999999</v>
      </c>
      <c r="F2187" s="21">
        <f t="shared" si="116"/>
        <v>6.6942270727270358E-3</v>
      </c>
    </row>
    <row r="2188" spans="2:6" x14ac:dyDescent="0.35">
      <c r="B2188" s="19">
        <v>41156</v>
      </c>
      <c r="C2188" s="20">
        <f t="shared" si="114"/>
        <v>2012</v>
      </c>
      <c r="D2188" s="20">
        <f t="shared" si="115"/>
        <v>92012</v>
      </c>
      <c r="E2188" s="20">
        <v>2772.027</v>
      </c>
      <c r="F2188" s="21">
        <f t="shared" si="116"/>
        <v>-7.5393248876883255E-5</v>
      </c>
    </row>
    <row r="2189" spans="2:6" x14ac:dyDescent="0.35">
      <c r="B2189" s="19">
        <v>41157</v>
      </c>
      <c r="C2189" s="20">
        <f t="shared" si="114"/>
        <v>2012</v>
      </c>
      <c r="D2189" s="20">
        <f t="shared" si="115"/>
        <v>92012</v>
      </c>
      <c r="E2189" s="20">
        <v>2766.9540000000002</v>
      </c>
      <c r="F2189" s="21">
        <f t="shared" si="116"/>
        <v>-1.8317453764326831E-3</v>
      </c>
    </row>
    <row r="2190" spans="2:6" x14ac:dyDescent="0.35">
      <c r="B2190" s="19">
        <v>41158</v>
      </c>
      <c r="C2190" s="20">
        <f t="shared" si="114"/>
        <v>2012</v>
      </c>
      <c r="D2190" s="20">
        <f t="shared" si="115"/>
        <v>92012</v>
      </c>
      <c r="E2190" s="20">
        <v>2829.7080000000001</v>
      </c>
      <c r="F2190" s="21">
        <f t="shared" si="116"/>
        <v>2.2426449956159514E-2</v>
      </c>
    </row>
    <row r="2191" spans="2:6" x14ac:dyDescent="0.35">
      <c r="B2191" s="19">
        <v>41159</v>
      </c>
      <c r="C2191" s="20">
        <f t="shared" si="114"/>
        <v>2012</v>
      </c>
      <c r="D2191" s="20">
        <f t="shared" si="115"/>
        <v>92012</v>
      </c>
      <c r="E2191" s="20">
        <v>2825.107</v>
      </c>
      <c r="F2191" s="21">
        <f t="shared" si="116"/>
        <v>-1.6272861323705725E-3</v>
      </c>
    </row>
    <row r="2192" spans="2:6" x14ac:dyDescent="0.35">
      <c r="B2192" s="19">
        <v>41162</v>
      </c>
      <c r="C2192" s="20">
        <f t="shared" si="114"/>
        <v>2012</v>
      </c>
      <c r="D2192" s="20">
        <f t="shared" si="115"/>
        <v>92012</v>
      </c>
      <c r="E2192" s="20">
        <v>2788.3519999999999</v>
      </c>
      <c r="F2192" s="21">
        <f t="shared" si="116"/>
        <v>-1.3095499678378824E-2</v>
      </c>
    </row>
    <row r="2193" spans="2:6" x14ac:dyDescent="0.35">
      <c r="B2193" s="19">
        <v>41163</v>
      </c>
      <c r="C2193" s="20">
        <f t="shared" si="114"/>
        <v>2012</v>
      </c>
      <c r="D2193" s="20">
        <f t="shared" si="115"/>
        <v>92012</v>
      </c>
      <c r="E2193" s="20">
        <v>2784.893</v>
      </c>
      <c r="F2193" s="21">
        <f t="shared" si="116"/>
        <v>-1.2412877754823129E-3</v>
      </c>
    </row>
    <row r="2194" spans="2:6" x14ac:dyDescent="0.35">
      <c r="B2194" s="19">
        <v>41164</v>
      </c>
      <c r="C2194" s="20">
        <f t="shared" si="114"/>
        <v>2012</v>
      </c>
      <c r="D2194" s="20">
        <f t="shared" si="115"/>
        <v>92012</v>
      </c>
      <c r="E2194" s="20">
        <v>2791.6840000000002</v>
      </c>
      <c r="F2194" s="21">
        <f t="shared" si="116"/>
        <v>2.4355454455126367E-3</v>
      </c>
    </row>
    <row r="2195" spans="2:6" x14ac:dyDescent="0.35">
      <c r="B2195" s="19">
        <v>41165</v>
      </c>
      <c r="C2195" s="20">
        <f t="shared" si="114"/>
        <v>2012</v>
      </c>
      <c r="D2195" s="20">
        <f t="shared" si="115"/>
        <v>92012</v>
      </c>
      <c r="E2195" s="20">
        <v>2831.346</v>
      </c>
      <c r="F2195" s="21">
        <f t="shared" si="116"/>
        <v>1.4107218980167461E-2</v>
      </c>
    </row>
    <row r="2196" spans="2:6" x14ac:dyDescent="0.35">
      <c r="B2196" s="19">
        <v>41166</v>
      </c>
      <c r="C2196" s="20">
        <f t="shared" si="114"/>
        <v>2012</v>
      </c>
      <c r="D2196" s="20">
        <f t="shared" si="115"/>
        <v>92012</v>
      </c>
      <c r="E2196" s="20">
        <v>2855.2339999999999</v>
      </c>
      <c r="F2196" s="21">
        <f t="shared" si="116"/>
        <v>8.4015842612827178E-3</v>
      </c>
    </row>
    <row r="2197" spans="2:6" x14ac:dyDescent="0.35">
      <c r="B2197" s="19">
        <v>41169</v>
      </c>
      <c r="C2197" s="20">
        <f t="shared" si="114"/>
        <v>2012</v>
      </c>
      <c r="D2197" s="20">
        <f t="shared" si="115"/>
        <v>92012</v>
      </c>
      <c r="E2197" s="20">
        <v>2856.4389999999999</v>
      </c>
      <c r="F2197" s="21">
        <f t="shared" si="116"/>
        <v>4.2194292911306499E-4</v>
      </c>
    </row>
    <row r="2198" spans="2:6" x14ac:dyDescent="0.35">
      <c r="B2198" s="19">
        <v>41170</v>
      </c>
      <c r="C2198" s="20">
        <f t="shared" si="114"/>
        <v>2012</v>
      </c>
      <c r="D2198" s="20">
        <f t="shared" si="115"/>
        <v>92012</v>
      </c>
      <c r="E2198" s="20">
        <v>2857.3829999999998</v>
      </c>
      <c r="F2198" s="21">
        <f t="shared" si="116"/>
        <v>3.3042681714229598E-4</v>
      </c>
    </row>
    <row r="2199" spans="2:6" x14ac:dyDescent="0.35">
      <c r="B2199" s="19">
        <v>41171</v>
      </c>
      <c r="C2199" s="20">
        <f t="shared" si="114"/>
        <v>2012</v>
      </c>
      <c r="D2199" s="20">
        <f t="shared" si="115"/>
        <v>92012</v>
      </c>
      <c r="E2199" s="20">
        <v>2864.0329999999999</v>
      </c>
      <c r="F2199" s="21">
        <f t="shared" si="116"/>
        <v>2.3246004117118218E-3</v>
      </c>
    </row>
    <row r="2200" spans="2:6" x14ac:dyDescent="0.35">
      <c r="B2200" s="19">
        <v>41172</v>
      </c>
      <c r="C2200" s="20">
        <f t="shared" si="114"/>
        <v>2012</v>
      </c>
      <c r="D2200" s="20">
        <f t="shared" si="115"/>
        <v>92012</v>
      </c>
      <c r="E2200" s="20">
        <v>2861.6970000000001</v>
      </c>
      <c r="F2200" s="21">
        <f t="shared" si="116"/>
        <v>-8.1596586971748682E-4</v>
      </c>
    </row>
    <row r="2201" spans="2:6" x14ac:dyDescent="0.35">
      <c r="B2201" s="19">
        <v>41173</v>
      </c>
      <c r="C2201" s="20">
        <f t="shared" si="114"/>
        <v>2012</v>
      </c>
      <c r="D2201" s="20">
        <f t="shared" si="115"/>
        <v>92012</v>
      </c>
      <c r="E2201" s="20">
        <v>2861.6370000000002</v>
      </c>
      <c r="F2201" s="21">
        <f t="shared" si="116"/>
        <v>-2.0966800121065725E-5</v>
      </c>
    </row>
    <row r="2202" spans="2:6" x14ac:dyDescent="0.35">
      <c r="B2202" s="19">
        <v>41176</v>
      </c>
      <c r="C2202" s="20">
        <f t="shared" si="114"/>
        <v>2012</v>
      </c>
      <c r="D2202" s="20">
        <f t="shared" si="115"/>
        <v>92012</v>
      </c>
      <c r="E2202" s="20">
        <v>2843.9839999999999</v>
      </c>
      <c r="F2202" s="21">
        <f t="shared" si="116"/>
        <v>-6.1879526624220105E-3</v>
      </c>
    </row>
    <row r="2203" spans="2:6" x14ac:dyDescent="0.35">
      <c r="B2203" s="19">
        <v>41177</v>
      </c>
      <c r="C2203" s="20">
        <f t="shared" si="114"/>
        <v>2012</v>
      </c>
      <c r="D2203" s="20">
        <f t="shared" si="115"/>
        <v>92012</v>
      </c>
      <c r="E2203" s="20">
        <v>2804.5279999999998</v>
      </c>
      <c r="F2203" s="21">
        <f t="shared" si="116"/>
        <v>-1.3970632175351287E-2</v>
      </c>
    </row>
    <row r="2204" spans="2:6" x14ac:dyDescent="0.35">
      <c r="B2204" s="19">
        <v>41178</v>
      </c>
      <c r="C2204" s="20">
        <f t="shared" si="114"/>
        <v>2012</v>
      </c>
      <c r="D2204" s="20">
        <f t="shared" si="115"/>
        <v>92012</v>
      </c>
      <c r="E2204" s="20">
        <v>2781.63</v>
      </c>
      <c r="F2204" s="21">
        <f t="shared" si="116"/>
        <v>-8.1981670577986662E-3</v>
      </c>
    </row>
    <row r="2205" spans="2:6" x14ac:dyDescent="0.35">
      <c r="B2205" s="19">
        <v>41179</v>
      </c>
      <c r="C2205" s="20">
        <f t="shared" si="114"/>
        <v>2012</v>
      </c>
      <c r="D2205" s="20">
        <f t="shared" si="115"/>
        <v>92012</v>
      </c>
      <c r="E2205" s="20">
        <v>2821.596</v>
      </c>
      <c r="F2205" s="21">
        <f t="shared" si="116"/>
        <v>1.4265595490340672E-2</v>
      </c>
    </row>
    <row r="2206" spans="2:6" x14ac:dyDescent="0.35">
      <c r="B2206" s="19">
        <v>41180</v>
      </c>
      <c r="C2206" s="20">
        <f t="shared" si="114"/>
        <v>2012</v>
      </c>
      <c r="D2206" s="20">
        <f t="shared" si="115"/>
        <v>92012</v>
      </c>
      <c r="E2206" s="20">
        <v>2799.1930000000002</v>
      </c>
      <c r="F2206" s="21">
        <f t="shared" si="116"/>
        <v>-7.9715209495915245E-3</v>
      </c>
    </row>
    <row r="2207" spans="2:6" x14ac:dyDescent="0.35">
      <c r="B2207" s="19">
        <v>41183</v>
      </c>
      <c r="C2207" s="20">
        <f t="shared" si="114"/>
        <v>2012</v>
      </c>
      <c r="D2207" s="20">
        <f t="shared" si="115"/>
        <v>102012</v>
      </c>
      <c r="E2207" s="20">
        <v>2794.2750000000001</v>
      </c>
      <c r="F2207" s="21">
        <f t="shared" si="116"/>
        <v>-1.7584801655460643E-3</v>
      </c>
    </row>
    <row r="2208" spans="2:6" x14ac:dyDescent="0.35">
      <c r="B2208" s="19">
        <v>41184</v>
      </c>
      <c r="C2208" s="20">
        <f t="shared" si="114"/>
        <v>2012</v>
      </c>
      <c r="D2208" s="20">
        <f t="shared" si="115"/>
        <v>102012</v>
      </c>
      <c r="E2208" s="20">
        <v>2799.288</v>
      </c>
      <c r="F2208" s="21">
        <f t="shared" si="116"/>
        <v>1.7924179425998768E-3</v>
      </c>
    </row>
    <row r="2209" spans="2:6" x14ac:dyDescent="0.35">
      <c r="B2209" s="19">
        <v>41185</v>
      </c>
      <c r="C2209" s="20">
        <f t="shared" si="114"/>
        <v>2012</v>
      </c>
      <c r="D2209" s="20">
        <f t="shared" si="115"/>
        <v>102012</v>
      </c>
      <c r="E2209" s="20">
        <v>2818.8380000000002</v>
      </c>
      <c r="F2209" s="21">
        <f t="shared" si="116"/>
        <v>6.9596441629492878E-3</v>
      </c>
    </row>
    <row r="2210" spans="2:6" x14ac:dyDescent="0.35">
      <c r="B2210" s="19">
        <v>41186</v>
      </c>
      <c r="C2210" s="20">
        <f t="shared" si="114"/>
        <v>2012</v>
      </c>
      <c r="D2210" s="20">
        <f t="shared" si="115"/>
        <v>102012</v>
      </c>
      <c r="E2210" s="20">
        <v>2828.5990000000002</v>
      </c>
      <c r="F2210" s="21">
        <f t="shared" si="116"/>
        <v>3.4567927786895839E-3</v>
      </c>
    </row>
    <row r="2211" spans="2:6" x14ac:dyDescent="0.35">
      <c r="B2211" s="19">
        <v>41187</v>
      </c>
      <c r="C2211" s="20">
        <f t="shared" si="114"/>
        <v>2012</v>
      </c>
      <c r="D2211" s="20">
        <f t="shared" si="115"/>
        <v>102012</v>
      </c>
      <c r="E2211" s="20">
        <v>2811.944</v>
      </c>
      <c r="F2211" s="21">
        <f t="shared" si="116"/>
        <v>-5.9054769737919488E-3</v>
      </c>
    </row>
    <row r="2212" spans="2:6" x14ac:dyDescent="0.35">
      <c r="B2212" s="19">
        <v>41190</v>
      </c>
      <c r="C2212" s="20">
        <f t="shared" si="114"/>
        <v>2012</v>
      </c>
      <c r="D2212" s="20">
        <f t="shared" si="115"/>
        <v>102012</v>
      </c>
      <c r="E2212" s="20">
        <v>2786.924</v>
      </c>
      <c r="F2212" s="21">
        <f t="shared" si="116"/>
        <v>-8.9375804360080184E-3</v>
      </c>
    </row>
    <row r="2213" spans="2:6" x14ac:dyDescent="0.35">
      <c r="B2213" s="19">
        <v>41191</v>
      </c>
      <c r="C2213" s="20">
        <f t="shared" si="114"/>
        <v>2012</v>
      </c>
      <c r="D2213" s="20">
        <f t="shared" si="115"/>
        <v>102012</v>
      </c>
      <c r="E2213" s="20">
        <v>2741.92</v>
      </c>
      <c r="F2213" s="21">
        <f t="shared" si="116"/>
        <v>-1.6280073732215596E-2</v>
      </c>
    </row>
    <row r="2214" spans="2:6" x14ac:dyDescent="0.35">
      <c r="B2214" s="19">
        <v>41192</v>
      </c>
      <c r="C2214" s="20">
        <f t="shared" si="114"/>
        <v>2012</v>
      </c>
      <c r="D2214" s="20">
        <f t="shared" si="115"/>
        <v>102012</v>
      </c>
      <c r="E2214" s="20">
        <v>2728.5439999999999</v>
      </c>
      <c r="F2214" s="21">
        <f t="shared" si="116"/>
        <v>-4.8902713396773816E-3</v>
      </c>
    </row>
    <row r="2215" spans="2:6" x14ac:dyDescent="0.35">
      <c r="B2215" s="19">
        <v>41193</v>
      </c>
      <c r="C2215" s="20">
        <f t="shared" si="114"/>
        <v>2012</v>
      </c>
      <c r="D2215" s="20">
        <f t="shared" si="115"/>
        <v>102012</v>
      </c>
      <c r="E2215" s="20">
        <v>2719.2060000000001</v>
      </c>
      <c r="F2215" s="21">
        <f t="shared" si="116"/>
        <v>-3.4282076620570155E-3</v>
      </c>
    </row>
    <row r="2216" spans="2:6" x14ac:dyDescent="0.35">
      <c r="B2216" s="19">
        <v>41194</v>
      </c>
      <c r="C2216" s="20">
        <f t="shared" si="114"/>
        <v>2012</v>
      </c>
      <c r="D2216" s="20">
        <f t="shared" si="115"/>
        <v>102012</v>
      </c>
      <c r="E2216" s="20">
        <v>2720.143</v>
      </c>
      <c r="F2216" s="21">
        <f t="shared" si="116"/>
        <v>3.4452652671065946E-4</v>
      </c>
    </row>
    <row r="2217" spans="2:6" x14ac:dyDescent="0.35">
      <c r="B2217" s="19">
        <v>41197</v>
      </c>
      <c r="C2217" s="20">
        <f t="shared" si="114"/>
        <v>2012</v>
      </c>
      <c r="D2217" s="20">
        <f t="shared" si="115"/>
        <v>102012</v>
      </c>
      <c r="E2217" s="20">
        <v>2739.875</v>
      </c>
      <c r="F2217" s="21">
        <f t="shared" si="116"/>
        <v>7.2278464660005962E-3</v>
      </c>
    </row>
    <row r="2218" spans="2:6" x14ac:dyDescent="0.35">
      <c r="B2218" s="19">
        <v>41198</v>
      </c>
      <c r="C2218" s="20">
        <f t="shared" si="114"/>
        <v>2012</v>
      </c>
      <c r="D2218" s="20">
        <f t="shared" si="115"/>
        <v>102012</v>
      </c>
      <c r="E2218" s="20">
        <v>2778.3780000000002</v>
      </c>
      <c r="F2218" s="21">
        <f t="shared" si="116"/>
        <v>1.3955005268681838E-2</v>
      </c>
    </row>
    <row r="2219" spans="2:6" x14ac:dyDescent="0.35">
      <c r="B2219" s="19">
        <v>41199</v>
      </c>
      <c r="C2219" s="20">
        <f t="shared" si="114"/>
        <v>2012</v>
      </c>
      <c r="D2219" s="20">
        <f t="shared" si="115"/>
        <v>102012</v>
      </c>
      <c r="E2219" s="20">
        <v>2775.6239999999998</v>
      </c>
      <c r="F2219" s="21">
        <f t="shared" si="116"/>
        <v>-9.9171740511233282E-4</v>
      </c>
    </row>
    <row r="2220" spans="2:6" x14ac:dyDescent="0.35">
      <c r="B2220" s="19">
        <v>41200</v>
      </c>
      <c r="C2220" s="20">
        <f t="shared" si="114"/>
        <v>2012</v>
      </c>
      <c r="D2220" s="20">
        <f t="shared" si="115"/>
        <v>102012</v>
      </c>
      <c r="E2220" s="20">
        <v>2744.1689999999999</v>
      </c>
      <c r="F2220" s="21">
        <f t="shared" si="116"/>
        <v>-1.1397289896546484E-2</v>
      </c>
    </row>
    <row r="2221" spans="2:6" x14ac:dyDescent="0.35">
      <c r="B2221" s="19">
        <v>41201</v>
      </c>
      <c r="C2221" s="20">
        <f t="shared" si="114"/>
        <v>2012</v>
      </c>
      <c r="D2221" s="20">
        <f t="shared" si="115"/>
        <v>102012</v>
      </c>
      <c r="E2221" s="20">
        <v>2678.3150000000001</v>
      </c>
      <c r="F2221" s="21">
        <f t="shared" si="116"/>
        <v>-2.4290431443356592E-2</v>
      </c>
    </row>
    <row r="2222" spans="2:6" x14ac:dyDescent="0.35">
      <c r="B2222" s="19">
        <v>41204</v>
      </c>
      <c r="C2222" s="20">
        <f t="shared" si="114"/>
        <v>2012</v>
      </c>
      <c r="D2222" s="20">
        <f t="shared" si="115"/>
        <v>102012</v>
      </c>
      <c r="E2222" s="20">
        <v>2694.5569999999998</v>
      </c>
      <c r="F2222" s="21">
        <f t="shared" si="116"/>
        <v>6.045946925628291E-3</v>
      </c>
    </row>
    <row r="2223" spans="2:6" x14ac:dyDescent="0.35">
      <c r="B2223" s="19">
        <v>41205</v>
      </c>
      <c r="C2223" s="20">
        <f t="shared" si="114"/>
        <v>2012</v>
      </c>
      <c r="D2223" s="20">
        <f t="shared" si="115"/>
        <v>102012</v>
      </c>
      <c r="E2223" s="20">
        <v>2666.02</v>
      </c>
      <c r="F2223" s="21">
        <f t="shared" si="116"/>
        <v>-1.0647088766826532E-2</v>
      </c>
    </row>
    <row r="2224" spans="2:6" x14ac:dyDescent="0.35">
      <c r="B2224" s="19">
        <v>41206</v>
      </c>
      <c r="C2224" s="20">
        <f t="shared" si="114"/>
        <v>2012</v>
      </c>
      <c r="D2224" s="20">
        <f t="shared" si="115"/>
        <v>102012</v>
      </c>
      <c r="E2224" s="20">
        <v>2655.5540000000001</v>
      </c>
      <c r="F2224" s="21">
        <f t="shared" si="116"/>
        <v>-3.9334277768313872E-3</v>
      </c>
    </row>
    <row r="2225" spans="2:6" x14ac:dyDescent="0.35">
      <c r="B2225" s="19">
        <v>41207</v>
      </c>
      <c r="C2225" s="20">
        <f t="shared" si="114"/>
        <v>2012</v>
      </c>
      <c r="D2225" s="20">
        <f t="shared" si="115"/>
        <v>102012</v>
      </c>
      <c r="E2225" s="20">
        <v>2657.6570000000002</v>
      </c>
      <c r="F2225" s="21">
        <f t="shared" si="116"/>
        <v>7.9161174281245869E-4</v>
      </c>
    </row>
    <row r="2226" spans="2:6" x14ac:dyDescent="0.35">
      <c r="B2226" s="19">
        <v>41208</v>
      </c>
      <c r="C2226" s="20">
        <f t="shared" si="114"/>
        <v>2012</v>
      </c>
      <c r="D2226" s="20">
        <f t="shared" si="115"/>
        <v>102012</v>
      </c>
      <c r="E2226" s="20">
        <v>2665.8330000000001</v>
      </c>
      <c r="F2226" s="21">
        <f t="shared" si="116"/>
        <v>3.0716715645157837E-3</v>
      </c>
    </row>
    <row r="2227" spans="2:6" x14ac:dyDescent="0.35">
      <c r="B2227" s="19">
        <v>41213</v>
      </c>
      <c r="C2227" s="20">
        <f t="shared" si="114"/>
        <v>2012</v>
      </c>
      <c r="D2227" s="20">
        <f t="shared" si="115"/>
        <v>102012</v>
      </c>
      <c r="E2227" s="20">
        <v>2647.9189999999999</v>
      </c>
      <c r="F2227" s="21">
        <f t="shared" si="116"/>
        <v>-6.7425306513059623E-3</v>
      </c>
    </row>
    <row r="2228" spans="2:6" x14ac:dyDescent="0.35">
      <c r="B2228" s="19">
        <v>41214</v>
      </c>
      <c r="C2228" s="20">
        <f t="shared" si="114"/>
        <v>2012</v>
      </c>
      <c r="D2228" s="20">
        <f t="shared" si="115"/>
        <v>112012</v>
      </c>
      <c r="E2228" s="20">
        <v>2687.5149999999999</v>
      </c>
      <c r="F2228" s="21">
        <f t="shared" si="116"/>
        <v>1.48429263505161E-2</v>
      </c>
    </row>
    <row r="2229" spans="2:6" x14ac:dyDescent="0.35">
      <c r="B2229" s="19">
        <v>41215</v>
      </c>
      <c r="C2229" s="20">
        <f t="shared" si="114"/>
        <v>2012</v>
      </c>
      <c r="D2229" s="20">
        <f t="shared" si="115"/>
        <v>112012</v>
      </c>
      <c r="E2229" s="20">
        <v>2656.2750000000001</v>
      </c>
      <c r="F2229" s="21">
        <f t="shared" si="116"/>
        <v>-1.1692209422548607E-2</v>
      </c>
    </row>
    <row r="2230" spans="2:6" x14ac:dyDescent="0.35">
      <c r="B2230" s="19">
        <v>41218</v>
      </c>
      <c r="C2230" s="20">
        <f t="shared" si="114"/>
        <v>2012</v>
      </c>
      <c r="D2230" s="20">
        <f t="shared" si="115"/>
        <v>112012</v>
      </c>
      <c r="E2230" s="20">
        <v>2672.9079999999999</v>
      </c>
      <c r="F2230" s="21">
        <f t="shared" si="116"/>
        <v>6.2422528968142568E-3</v>
      </c>
    </row>
    <row r="2231" spans="2:6" x14ac:dyDescent="0.35">
      <c r="B2231" s="19">
        <v>41219</v>
      </c>
      <c r="C2231" s="20">
        <f t="shared" si="114"/>
        <v>2012</v>
      </c>
      <c r="D2231" s="20">
        <f t="shared" si="115"/>
        <v>112012</v>
      </c>
      <c r="E2231" s="20">
        <v>2681.049</v>
      </c>
      <c r="F2231" s="21">
        <f t="shared" si="116"/>
        <v>3.0411175413865886E-3</v>
      </c>
    </row>
    <row r="2232" spans="2:6" x14ac:dyDescent="0.35">
      <c r="B2232" s="19">
        <v>41220</v>
      </c>
      <c r="C2232" s="20">
        <f t="shared" si="114"/>
        <v>2012</v>
      </c>
      <c r="D2232" s="20">
        <f t="shared" si="115"/>
        <v>112012</v>
      </c>
      <c r="E2232" s="20">
        <v>2612.6860000000001</v>
      </c>
      <c r="F2232" s="21">
        <f t="shared" si="116"/>
        <v>-2.5829324920355237E-2</v>
      </c>
    </row>
    <row r="2233" spans="2:6" x14ac:dyDescent="0.35">
      <c r="B2233" s="19">
        <v>41221</v>
      </c>
      <c r="C2233" s="20">
        <f t="shared" si="114"/>
        <v>2012</v>
      </c>
      <c r="D2233" s="20">
        <f t="shared" si="115"/>
        <v>112012</v>
      </c>
      <c r="E2233" s="20">
        <v>2572.567</v>
      </c>
      <c r="F2233" s="21">
        <f t="shared" si="116"/>
        <v>-1.5474577838345114E-2</v>
      </c>
    </row>
    <row r="2234" spans="2:6" x14ac:dyDescent="0.35">
      <c r="B2234" s="19">
        <v>41222</v>
      </c>
      <c r="C2234" s="20">
        <f t="shared" si="114"/>
        <v>2012</v>
      </c>
      <c r="D2234" s="20">
        <f t="shared" si="115"/>
        <v>112012</v>
      </c>
      <c r="E2234" s="20">
        <v>2584.098</v>
      </c>
      <c r="F2234" s="21">
        <f t="shared" si="116"/>
        <v>4.4722778072828831E-3</v>
      </c>
    </row>
    <row r="2235" spans="2:6" x14ac:dyDescent="0.35">
      <c r="B2235" s="19">
        <v>41225</v>
      </c>
      <c r="C2235" s="20">
        <f t="shared" si="114"/>
        <v>2012</v>
      </c>
      <c r="D2235" s="20">
        <f t="shared" si="115"/>
        <v>112012</v>
      </c>
      <c r="E2235" s="20">
        <v>2582.7739999999999</v>
      </c>
      <c r="F2235" s="21">
        <f t="shared" si="116"/>
        <v>-5.1249577267608671E-4</v>
      </c>
    </row>
    <row r="2236" spans="2:6" x14ac:dyDescent="0.35">
      <c r="B2236" s="19">
        <v>41226</v>
      </c>
      <c r="C2236" s="20">
        <f t="shared" si="114"/>
        <v>2012</v>
      </c>
      <c r="D2236" s="20">
        <f t="shared" si="115"/>
        <v>112012</v>
      </c>
      <c r="E2236" s="20">
        <v>2561.8589999999999</v>
      </c>
      <c r="F2236" s="21">
        <f t="shared" si="116"/>
        <v>-8.1308482938640698E-3</v>
      </c>
    </row>
    <row r="2237" spans="2:6" x14ac:dyDescent="0.35">
      <c r="B2237" s="19">
        <v>41227</v>
      </c>
      <c r="C2237" s="20">
        <f t="shared" si="114"/>
        <v>2012</v>
      </c>
      <c r="D2237" s="20">
        <f t="shared" si="115"/>
        <v>112012</v>
      </c>
      <c r="E2237" s="20">
        <v>2531.87</v>
      </c>
      <c r="F2237" s="21">
        <f t="shared" si="116"/>
        <v>-1.177500667941248E-2</v>
      </c>
    </row>
    <row r="2238" spans="2:6" x14ac:dyDescent="0.35">
      <c r="B2238" s="19">
        <v>41228</v>
      </c>
      <c r="C2238" s="20">
        <f t="shared" si="114"/>
        <v>2012</v>
      </c>
      <c r="D2238" s="20">
        <f t="shared" si="115"/>
        <v>112012</v>
      </c>
      <c r="E2238" s="20">
        <v>2524.3560000000002</v>
      </c>
      <c r="F2238" s="21">
        <f t="shared" si="116"/>
        <v>-2.9721794601197059E-3</v>
      </c>
    </row>
    <row r="2239" spans="2:6" x14ac:dyDescent="0.35">
      <c r="B2239" s="19">
        <v>41229</v>
      </c>
      <c r="C2239" s="20">
        <f t="shared" si="114"/>
        <v>2012</v>
      </c>
      <c r="D2239" s="20">
        <f t="shared" si="115"/>
        <v>112012</v>
      </c>
      <c r="E2239" s="20">
        <v>2534.1559999999999</v>
      </c>
      <c r="F2239" s="21">
        <f t="shared" si="116"/>
        <v>3.8746620589685493E-3</v>
      </c>
    </row>
    <row r="2240" spans="2:6" x14ac:dyDescent="0.35">
      <c r="B2240" s="19">
        <v>41232</v>
      </c>
      <c r="C2240" s="20">
        <f t="shared" si="114"/>
        <v>2012</v>
      </c>
      <c r="D2240" s="20">
        <f t="shared" si="115"/>
        <v>112012</v>
      </c>
      <c r="E2240" s="20">
        <v>2595.828</v>
      </c>
      <c r="F2240" s="21">
        <f t="shared" si="116"/>
        <v>2.4044898118027555E-2</v>
      </c>
    </row>
    <row r="2241" spans="2:6" x14ac:dyDescent="0.35">
      <c r="B2241" s="19">
        <v>41233</v>
      </c>
      <c r="C2241" s="20">
        <f t="shared" si="114"/>
        <v>2012</v>
      </c>
      <c r="D2241" s="20">
        <f t="shared" si="115"/>
        <v>112012</v>
      </c>
      <c r="E2241" s="20">
        <v>2594.6640000000002</v>
      </c>
      <c r="F2241" s="21">
        <f t="shared" si="116"/>
        <v>-4.4851240287531349E-4</v>
      </c>
    </row>
    <row r="2242" spans="2:6" x14ac:dyDescent="0.35">
      <c r="B2242" s="19">
        <v>41234</v>
      </c>
      <c r="C2242" s="20">
        <f t="shared" si="114"/>
        <v>2012</v>
      </c>
      <c r="D2242" s="20">
        <f t="shared" si="115"/>
        <v>112012</v>
      </c>
      <c r="E2242" s="20">
        <v>2600.4769999999999</v>
      </c>
      <c r="F2242" s="21">
        <f t="shared" si="116"/>
        <v>2.2378612730508283E-3</v>
      </c>
    </row>
    <row r="2243" spans="2:6" x14ac:dyDescent="0.35">
      <c r="B2243" s="19">
        <v>41236</v>
      </c>
      <c r="C2243" s="20">
        <f t="shared" ref="C2243:C2306" si="117">+YEAR(B2243)</f>
        <v>2012</v>
      </c>
      <c r="D2243" s="20">
        <f t="shared" ref="D2243:D2306" si="118">+MONTH(B2243)*10000+YEAR(B2243)</f>
        <v>112012</v>
      </c>
      <c r="E2243" s="20">
        <v>2639.59</v>
      </c>
      <c r="F2243" s="21">
        <f t="shared" si="116"/>
        <v>1.4928712328269667E-2</v>
      </c>
    </row>
    <row r="2244" spans="2:6" x14ac:dyDescent="0.35">
      <c r="B2244" s="19">
        <v>41239</v>
      </c>
      <c r="C2244" s="20">
        <f t="shared" si="117"/>
        <v>2012</v>
      </c>
      <c r="D2244" s="20">
        <f t="shared" si="118"/>
        <v>112012</v>
      </c>
      <c r="E2244" s="20">
        <v>2651.6689999999999</v>
      </c>
      <c r="F2244" s="21">
        <f t="shared" si="116"/>
        <v>4.5656510038130311E-3</v>
      </c>
    </row>
    <row r="2245" spans="2:6" x14ac:dyDescent="0.35">
      <c r="B2245" s="19">
        <v>41240</v>
      </c>
      <c r="C2245" s="20">
        <f t="shared" si="117"/>
        <v>2012</v>
      </c>
      <c r="D2245" s="20">
        <f t="shared" si="118"/>
        <v>112012</v>
      </c>
      <c r="E2245" s="20">
        <v>2641.4229999999998</v>
      </c>
      <c r="F2245" s="21">
        <f t="shared" ref="F2245:F2308" si="119">LN(E2245/E2244)</f>
        <v>-3.8714659777171305E-3</v>
      </c>
    </row>
    <row r="2246" spans="2:6" x14ac:dyDescent="0.35">
      <c r="B2246" s="19">
        <v>41241</v>
      </c>
      <c r="C2246" s="20">
        <f t="shared" si="117"/>
        <v>2012</v>
      </c>
      <c r="D2246" s="20">
        <f t="shared" si="118"/>
        <v>112012</v>
      </c>
      <c r="E2246" s="20">
        <v>2665.27</v>
      </c>
      <c r="F2246" s="21">
        <f t="shared" si="119"/>
        <v>8.9875787135320958E-3</v>
      </c>
    </row>
    <row r="2247" spans="2:6" x14ac:dyDescent="0.35">
      <c r="B2247" s="19">
        <v>41242</v>
      </c>
      <c r="C2247" s="20">
        <f t="shared" si="117"/>
        <v>2012</v>
      </c>
      <c r="D2247" s="20">
        <f t="shared" si="118"/>
        <v>112012</v>
      </c>
      <c r="E2247" s="20">
        <v>2680.0340000000001</v>
      </c>
      <c r="F2247" s="21">
        <f t="shared" si="119"/>
        <v>5.5241152026702352E-3</v>
      </c>
    </row>
    <row r="2248" spans="2:6" x14ac:dyDescent="0.35">
      <c r="B2248" s="19">
        <v>41243</v>
      </c>
      <c r="C2248" s="20">
        <f t="shared" si="117"/>
        <v>2012</v>
      </c>
      <c r="D2248" s="20">
        <f t="shared" si="118"/>
        <v>112012</v>
      </c>
      <c r="E2248" s="20">
        <v>2677.8789999999999</v>
      </c>
      <c r="F2248" s="21">
        <f t="shared" si="119"/>
        <v>-8.0441773362362223E-4</v>
      </c>
    </row>
    <row r="2249" spans="2:6" x14ac:dyDescent="0.35">
      <c r="B2249" s="19">
        <v>41246</v>
      </c>
      <c r="C2249" s="20">
        <f t="shared" si="117"/>
        <v>2012</v>
      </c>
      <c r="D2249" s="20">
        <f t="shared" si="118"/>
        <v>122012</v>
      </c>
      <c r="E2249" s="20">
        <v>2671.8359999999998</v>
      </c>
      <c r="F2249" s="21">
        <f t="shared" si="119"/>
        <v>-2.2591867306020054E-3</v>
      </c>
    </row>
    <row r="2250" spans="2:6" x14ac:dyDescent="0.35">
      <c r="B2250" s="19">
        <v>41247</v>
      </c>
      <c r="C2250" s="20">
        <f t="shared" si="117"/>
        <v>2012</v>
      </c>
      <c r="D2250" s="20">
        <f t="shared" si="118"/>
        <v>122012</v>
      </c>
      <c r="E2250" s="20">
        <v>2667.8870000000002</v>
      </c>
      <c r="F2250" s="21">
        <f t="shared" si="119"/>
        <v>-1.4791032118896062E-3</v>
      </c>
    </row>
    <row r="2251" spans="2:6" x14ac:dyDescent="0.35">
      <c r="B2251" s="19">
        <v>41248</v>
      </c>
      <c r="C2251" s="20">
        <f t="shared" si="117"/>
        <v>2012</v>
      </c>
      <c r="D2251" s="20">
        <f t="shared" si="118"/>
        <v>122012</v>
      </c>
      <c r="E2251" s="20">
        <v>2637.89</v>
      </c>
      <c r="F2251" s="21">
        <f t="shared" si="119"/>
        <v>-1.1307418163868762E-2</v>
      </c>
    </row>
    <row r="2252" spans="2:6" x14ac:dyDescent="0.35">
      <c r="B2252" s="19">
        <v>41249</v>
      </c>
      <c r="C2252" s="20">
        <f t="shared" si="117"/>
        <v>2012</v>
      </c>
      <c r="D2252" s="20">
        <f t="shared" si="118"/>
        <v>122012</v>
      </c>
      <c r="E2252" s="20">
        <v>2656.3</v>
      </c>
      <c r="F2252" s="21">
        <f t="shared" si="119"/>
        <v>6.9548218733696508E-3</v>
      </c>
    </row>
    <row r="2253" spans="2:6" x14ac:dyDescent="0.35">
      <c r="B2253" s="19">
        <v>41250</v>
      </c>
      <c r="C2253" s="20">
        <f t="shared" si="117"/>
        <v>2012</v>
      </c>
      <c r="D2253" s="20">
        <f t="shared" si="118"/>
        <v>122012</v>
      </c>
      <c r="E2253" s="20">
        <v>2640.5390000000002</v>
      </c>
      <c r="F2253" s="21">
        <f t="shared" si="119"/>
        <v>-5.9511140571273042E-3</v>
      </c>
    </row>
    <row r="2254" spans="2:6" x14ac:dyDescent="0.35">
      <c r="B2254" s="19">
        <v>41253</v>
      </c>
      <c r="C2254" s="20">
        <f t="shared" si="117"/>
        <v>2012</v>
      </c>
      <c r="D2254" s="20">
        <f t="shared" si="118"/>
        <v>122012</v>
      </c>
      <c r="E2254" s="20">
        <v>2647.5709999999999</v>
      </c>
      <c r="F2254" s="21">
        <f t="shared" si="119"/>
        <v>2.6595529007176675E-3</v>
      </c>
    </row>
    <row r="2255" spans="2:6" x14ac:dyDescent="0.35">
      <c r="B2255" s="19">
        <v>41254</v>
      </c>
      <c r="C2255" s="20">
        <f t="shared" si="117"/>
        <v>2012</v>
      </c>
      <c r="D2255" s="20">
        <f t="shared" si="118"/>
        <v>122012</v>
      </c>
      <c r="E2255" s="20">
        <v>2682.0680000000002</v>
      </c>
      <c r="F2255" s="21">
        <f t="shared" si="119"/>
        <v>1.294552286491624E-2</v>
      </c>
    </row>
    <row r="2256" spans="2:6" x14ac:dyDescent="0.35">
      <c r="B2256" s="19">
        <v>41255</v>
      </c>
      <c r="C2256" s="20">
        <f t="shared" si="117"/>
        <v>2012</v>
      </c>
      <c r="D2256" s="20">
        <f t="shared" si="118"/>
        <v>122012</v>
      </c>
      <c r="E2256" s="20">
        <v>2674.567</v>
      </c>
      <c r="F2256" s="21">
        <f t="shared" si="119"/>
        <v>-2.8006406644827311E-3</v>
      </c>
    </row>
    <row r="2257" spans="2:6" x14ac:dyDescent="0.35">
      <c r="B2257" s="19">
        <v>41256</v>
      </c>
      <c r="C2257" s="20">
        <f t="shared" si="117"/>
        <v>2012</v>
      </c>
      <c r="D2257" s="20">
        <f t="shared" si="118"/>
        <v>122012</v>
      </c>
      <c r="E2257" s="20">
        <v>2654.0140000000001</v>
      </c>
      <c r="F2257" s="21">
        <f t="shared" si="119"/>
        <v>-7.714287134243933E-3</v>
      </c>
    </row>
    <row r="2258" spans="2:6" x14ac:dyDescent="0.35">
      <c r="B2258" s="19">
        <v>41257</v>
      </c>
      <c r="C2258" s="20">
        <f t="shared" si="117"/>
        <v>2012</v>
      </c>
      <c r="D2258" s="20">
        <f t="shared" si="118"/>
        <v>122012</v>
      </c>
      <c r="E2258" s="20">
        <v>2628.0909999999999</v>
      </c>
      <c r="F2258" s="21">
        <f t="shared" si="119"/>
        <v>-9.8154838369148532E-3</v>
      </c>
    </row>
    <row r="2259" spans="2:6" x14ac:dyDescent="0.35">
      <c r="B2259" s="19">
        <v>41260</v>
      </c>
      <c r="C2259" s="20">
        <f t="shared" si="117"/>
        <v>2012</v>
      </c>
      <c r="D2259" s="20">
        <f t="shared" si="118"/>
        <v>122012</v>
      </c>
      <c r="E2259" s="20">
        <v>2664.26</v>
      </c>
      <c r="F2259" s="21">
        <f t="shared" si="119"/>
        <v>1.3668618397698446E-2</v>
      </c>
    </row>
    <row r="2260" spans="2:6" x14ac:dyDescent="0.35">
      <c r="B2260" s="19">
        <v>41261</v>
      </c>
      <c r="C2260" s="20">
        <f t="shared" si="117"/>
        <v>2012</v>
      </c>
      <c r="D2260" s="20">
        <f t="shared" si="118"/>
        <v>122012</v>
      </c>
      <c r="E2260" s="20">
        <v>2705.386</v>
      </c>
      <c r="F2260" s="21">
        <f t="shared" si="119"/>
        <v>1.5318255310648007E-2</v>
      </c>
    </row>
    <row r="2261" spans="2:6" x14ac:dyDescent="0.35">
      <c r="B2261" s="19">
        <v>41262</v>
      </c>
      <c r="C2261" s="20">
        <f t="shared" si="117"/>
        <v>2012</v>
      </c>
      <c r="D2261" s="20">
        <f t="shared" si="118"/>
        <v>122012</v>
      </c>
      <c r="E2261" s="20">
        <v>2690.99</v>
      </c>
      <c r="F2261" s="21">
        <f t="shared" si="119"/>
        <v>-5.3354451768614234E-3</v>
      </c>
    </row>
    <row r="2262" spans="2:6" x14ac:dyDescent="0.35">
      <c r="B2262" s="19">
        <v>41263</v>
      </c>
      <c r="C2262" s="20">
        <f t="shared" si="117"/>
        <v>2012</v>
      </c>
      <c r="D2262" s="20">
        <f t="shared" si="118"/>
        <v>122012</v>
      </c>
      <c r="E2262" s="20">
        <v>2693.5520000000001</v>
      </c>
      <c r="F2262" s="21">
        <f t="shared" si="119"/>
        <v>9.5161304093792549E-4</v>
      </c>
    </row>
    <row r="2263" spans="2:6" x14ac:dyDescent="0.35">
      <c r="B2263" s="19">
        <v>41264</v>
      </c>
      <c r="C2263" s="20">
        <f t="shared" si="117"/>
        <v>2012</v>
      </c>
      <c r="D2263" s="20">
        <f t="shared" si="118"/>
        <v>122012</v>
      </c>
      <c r="E2263" s="20">
        <v>2664.674</v>
      </c>
      <c r="F2263" s="21">
        <f t="shared" si="119"/>
        <v>-1.0779045006846058E-2</v>
      </c>
    </row>
    <row r="2264" spans="2:6" x14ac:dyDescent="0.35">
      <c r="B2264" s="19">
        <v>41267</v>
      </c>
      <c r="C2264" s="20">
        <f t="shared" si="117"/>
        <v>2012</v>
      </c>
      <c r="D2264" s="20">
        <f t="shared" si="118"/>
        <v>122012</v>
      </c>
      <c r="E2264" s="20">
        <v>2658.0459999999998</v>
      </c>
      <c r="F2264" s="21">
        <f t="shared" si="119"/>
        <v>-2.4904572946838331E-3</v>
      </c>
    </row>
    <row r="2265" spans="2:6" x14ac:dyDescent="0.35">
      <c r="B2265" s="19">
        <v>41269</v>
      </c>
      <c r="C2265" s="20">
        <f t="shared" si="117"/>
        <v>2012</v>
      </c>
      <c r="D2265" s="20">
        <f t="shared" si="118"/>
        <v>122012</v>
      </c>
      <c r="E2265" s="20">
        <v>2637.1819999999998</v>
      </c>
      <c r="F2265" s="21">
        <f t="shared" si="119"/>
        <v>-7.8803435737862301E-3</v>
      </c>
    </row>
    <row r="2266" spans="2:6" x14ac:dyDescent="0.35">
      <c r="B2266" s="19">
        <v>41270</v>
      </c>
      <c r="C2266" s="20">
        <f t="shared" si="117"/>
        <v>2012</v>
      </c>
      <c r="D2266" s="20">
        <f t="shared" si="118"/>
        <v>122012</v>
      </c>
      <c r="E2266" s="20">
        <v>2632.9380000000001</v>
      </c>
      <c r="F2266" s="21">
        <f t="shared" si="119"/>
        <v>-1.6105898603488602E-3</v>
      </c>
    </row>
    <row r="2267" spans="2:6" x14ac:dyDescent="0.35">
      <c r="B2267" s="19">
        <v>41271</v>
      </c>
      <c r="C2267" s="20">
        <f t="shared" si="117"/>
        <v>2012</v>
      </c>
      <c r="D2267" s="20">
        <f t="shared" si="118"/>
        <v>122012</v>
      </c>
      <c r="E2267" s="20">
        <v>2606.3589999999999</v>
      </c>
      <c r="F2267" s="21">
        <f t="shared" si="119"/>
        <v>-1.0146104720061588E-2</v>
      </c>
    </row>
    <row r="2268" spans="2:6" x14ac:dyDescent="0.35">
      <c r="B2268" s="19">
        <v>41274</v>
      </c>
      <c r="C2268" s="20">
        <f t="shared" si="117"/>
        <v>2012</v>
      </c>
      <c r="D2268" s="20">
        <f t="shared" si="118"/>
        <v>122012</v>
      </c>
      <c r="E2268" s="20">
        <v>2660.931</v>
      </c>
      <c r="F2268" s="21">
        <f t="shared" si="119"/>
        <v>2.0721833325492739E-2</v>
      </c>
    </row>
    <row r="2269" spans="2:6" x14ac:dyDescent="0.35">
      <c r="B2269" s="19">
        <v>41276</v>
      </c>
      <c r="C2269" s="20">
        <f t="shared" si="117"/>
        <v>2013</v>
      </c>
      <c r="D2269" s="20">
        <f t="shared" si="118"/>
        <v>12013</v>
      </c>
      <c r="E2269" s="20">
        <v>2746.4740000000002</v>
      </c>
      <c r="F2269" s="21">
        <f t="shared" si="119"/>
        <v>3.1641845603987306E-2</v>
      </c>
    </row>
    <row r="2270" spans="2:6" x14ac:dyDescent="0.35">
      <c r="B2270" s="19">
        <v>41277</v>
      </c>
      <c r="C2270" s="20">
        <f t="shared" si="117"/>
        <v>2013</v>
      </c>
      <c r="D2270" s="20">
        <f t="shared" si="118"/>
        <v>12013</v>
      </c>
      <c r="E2270" s="20">
        <v>2732.2579999999998</v>
      </c>
      <c r="F2270" s="21">
        <f t="shared" si="119"/>
        <v>-5.1895336017716521E-3</v>
      </c>
    </row>
    <row r="2271" spans="2:6" x14ac:dyDescent="0.35">
      <c r="B2271" s="19">
        <v>41278</v>
      </c>
      <c r="C2271" s="20">
        <f t="shared" si="117"/>
        <v>2013</v>
      </c>
      <c r="D2271" s="20">
        <f t="shared" si="118"/>
        <v>12013</v>
      </c>
      <c r="E2271" s="20">
        <v>2724.491</v>
      </c>
      <c r="F2271" s="21">
        <f t="shared" si="119"/>
        <v>-2.8467518829657442E-3</v>
      </c>
    </row>
    <row r="2272" spans="2:6" x14ac:dyDescent="0.35">
      <c r="B2272" s="19">
        <v>41281</v>
      </c>
      <c r="C2272" s="20">
        <f t="shared" si="117"/>
        <v>2013</v>
      </c>
      <c r="D2272" s="20">
        <f t="shared" si="118"/>
        <v>12013</v>
      </c>
      <c r="E2272" s="20">
        <v>2724.2190000000001</v>
      </c>
      <c r="F2272" s="21">
        <f t="shared" si="119"/>
        <v>-9.9840145732105955E-5</v>
      </c>
    </row>
    <row r="2273" spans="2:6" x14ac:dyDescent="0.35">
      <c r="B2273" s="19">
        <v>41282</v>
      </c>
      <c r="C2273" s="20">
        <f t="shared" si="117"/>
        <v>2013</v>
      </c>
      <c r="D2273" s="20">
        <f t="shared" si="118"/>
        <v>12013</v>
      </c>
      <c r="E2273" s="20">
        <v>2718.72</v>
      </c>
      <c r="F2273" s="21">
        <f t="shared" si="119"/>
        <v>-2.0206002201952674E-3</v>
      </c>
    </row>
    <row r="2274" spans="2:6" x14ac:dyDescent="0.35">
      <c r="B2274" s="19">
        <v>41283</v>
      </c>
      <c r="C2274" s="20">
        <f t="shared" si="117"/>
        <v>2013</v>
      </c>
      <c r="D2274" s="20">
        <f t="shared" si="118"/>
        <v>12013</v>
      </c>
      <c r="E2274" s="20">
        <v>2727.65</v>
      </c>
      <c r="F2274" s="21">
        <f t="shared" si="119"/>
        <v>3.2792513187268929E-3</v>
      </c>
    </row>
    <row r="2275" spans="2:6" x14ac:dyDescent="0.35">
      <c r="B2275" s="19">
        <v>41284</v>
      </c>
      <c r="C2275" s="20">
        <f t="shared" si="117"/>
        <v>2013</v>
      </c>
      <c r="D2275" s="20">
        <f t="shared" si="118"/>
        <v>12013</v>
      </c>
      <c r="E2275" s="20">
        <v>2744.181</v>
      </c>
      <c r="F2275" s="21">
        <f t="shared" si="119"/>
        <v>6.0422371574155422E-3</v>
      </c>
    </row>
    <row r="2276" spans="2:6" x14ac:dyDescent="0.35">
      <c r="B2276" s="19">
        <v>41285</v>
      </c>
      <c r="C2276" s="20">
        <f t="shared" si="117"/>
        <v>2013</v>
      </c>
      <c r="D2276" s="20">
        <f t="shared" si="118"/>
        <v>12013</v>
      </c>
      <c r="E2276" s="20">
        <v>2748.261</v>
      </c>
      <c r="F2276" s="21">
        <f t="shared" si="119"/>
        <v>1.4856782285407272E-3</v>
      </c>
    </row>
    <row r="2277" spans="2:6" x14ac:dyDescent="0.35">
      <c r="B2277" s="19">
        <v>41288</v>
      </c>
      <c r="C2277" s="20">
        <f t="shared" si="117"/>
        <v>2013</v>
      </c>
      <c r="D2277" s="20">
        <f t="shared" si="118"/>
        <v>12013</v>
      </c>
      <c r="E2277" s="20">
        <v>2735.703</v>
      </c>
      <c r="F2277" s="21">
        <f t="shared" si="119"/>
        <v>-4.5799067794395744E-3</v>
      </c>
    </row>
    <row r="2278" spans="2:6" x14ac:dyDescent="0.35">
      <c r="B2278" s="19">
        <v>41289</v>
      </c>
      <c r="C2278" s="20">
        <f t="shared" si="117"/>
        <v>2013</v>
      </c>
      <c r="D2278" s="20">
        <f t="shared" si="118"/>
        <v>12013</v>
      </c>
      <c r="E2278" s="20">
        <v>2722.9830000000002</v>
      </c>
      <c r="F2278" s="21">
        <f t="shared" si="119"/>
        <v>-4.6604706785396818E-3</v>
      </c>
    </row>
    <row r="2279" spans="2:6" x14ac:dyDescent="0.35">
      <c r="B2279" s="19">
        <v>41290</v>
      </c>
      <c r="C2279" s="20">
        <f t="shared" si="117"/>
        <v>2013</v>
      </c>
      <c r="D2279" s="20">
        <f t="shared" si="118"/>
        <v>12013</v>
      </c>
      <c r="E2279" s="20">
        <v>2734.7260000000001</v>
      </c>
      <c r="F2279" s="21">
        <f t="shared" si="119"/>
        <v>4.3032774820326355E-3</v>
      </c>
    </row>
    <row r="2280" spans="2:6" x14ac:dyDescent="0.35">
      <c r="B2280" s="19">
        <v>41291</v>
      </c>
      <c r="C2280" s="20">
        <f t="shared" si="117"/>
        <v>2013</v>
      </c>
      <c r="D2280" s="20">
        <f t="shared" si="118"/>
        <v>12013</v>
      </c>
      <c r="E2280" s="20">
        <v>2747.1469999999999</v>
      </c>
      <c r="F2280" s="21">
        <f t="shared" si="119"/>
        <v>4.5316705646057543E-3</v>
      </c>
    </row>
    <row r="2281" spans="2:6" x14ac:dyDescent="0.35">
      <c r="B2281" s="19">
        <v>41292</v>
      </c>
      <c r="C2281" s="20">
        <f t="shared" si="117"/>
        <v>2013</v>
      </c>
      <c r="D2281" s="20">
        <f t="shared" si="118"/>
        <v>12013</v>
      </c>
      <c r="E2281" s="20">
        <v>2743.239</v>
      </c>
      <c r="F2281" s="21">
        <f t="shared" si="119"/>
        <v>-1.4235795661685627E-3</v>
      </c>
    </row>
    <row r="2282" spans="2:6" x14ac:dyDescent="0.35">
      <c r="B2282" s="19">
        <v>41296</v>
      </c>
      <c r="C2282" s="20">
        <f t="shared" si="117"/>
        <v>2013</v>
      </c>
      <c r="D2282" s="20">
        <f t="shared" si="118"/>
        <v>12013</v>
      </c>
      <c r="E2282" s="20">
        <v>2746.1849999999999</v>
      </c>
      <c r="F2282" s="21">
        <f t="shared" si="119"/>
        <v>1.0733367591311638E-3</v>
      </c>
    </row>
    <row r="2283" spans="2:6" x14ac:dyDescent="0.35">
      <c r="B2283" s="19">
        <v>41297</v>
      </c>
      <c r="C2283" s="20">
        <f t="shared" si="117"/>
        <v>2013</v>
      </c>
      <c r="D2283" s="20">
        <f t="shared" si="118"/>
        <v>12013</v>
      </c>
      <c r="E2283" s="20">
        <v>2762.1689999999999</v>
      </c>
      <c r="F2283" s="21">
        <f t="shared" si="119"/>
        <v>5.8035648629528973E-3</v>
      </c>
    </row>
    <row r="2284" spans="2:6" x14ac:dyDescent="0.35">
      <c r="B2284" s="19">
        <v>41298</v>
      </c>
      <c r="C2284" s="20">
        <f t="shared" si="117"/>
        <v>2013</v>
      </c>
      <c r="D2284" s="20">
        <f t="shared" si="118"/>
        <v>12013</v>
      </c>
      <c r="E2284" s="20">
        <v>2723.5309999999999</v>
      </c>
      <c r="F2284" s="21">
        <f t="shared" si="119"/>
        <v>-1.4087040471325906E-2</v>
      </c>
    </row>
    <row r="2285" spans="2:6" x14ac:dyDescent="0.35">
      <c r="B2285" s="19">
        <v>41299</v>
      </c>
      <c r="C2285" s="20">
        <f t="shared" si="117"/>
        <v>2013</v>
      </c>
      <c r="D2285" s="20">
        <f t="shared" si="118"/>
        <v>12013</v>
      </c>
      <c r="E2285" s="20">
        <v>2736.73</v>
      </c>
      <c r="F2285" s="21">
        <f t="shared" si="119"/>
        <v>4.834576848428555E-3</v>
      </c>
    </row>
    <row r="2286" spans="2:6" x14ac:dyDescent="0.35">
      <c r="B2286" s="19">
        <v>41302</v>
      </c>
      <c r="C2286" s="20">
        <f t="shared" si="117"/>
        <v>2013</v>
      </c>
      <c r="D2286" s="20">
        <f t="shared" si="118"/>
        <v>12013</v>
      </c>
      <c r="E2286" s="20">
        <v>2742.4340000000002</v>
      </c>
      <c r="F2286" s="21">
        <f t="shared" si="119"/>
        <v>2.082070206541612E-3</v>
      </c>
    </row>
    <row r="2287" spans="2:6" x14ac:dyDescent="0.35">
      <c r="B2287" s="19">
        <v>41303</v>
      </c>
      <c r="C2287" s="20">
        <f t="shared" si="117"/>
        <v>2013</v>
      </c>
      <c r="D2287" s="20">
        <f t="shared" si="118"/>
        <v>12013</v>
      </c>
      <c r="E2287" s="20">
        <v>2743.58</v>
      </c>
      <c r="F2287" s="21">
        <f t="shared" si="119"/>
        <v>4.1778967996406244E-4</v>
      </c>
    </row>
    <row r="2288" spans="2:6" x14ac:dyDescent="0.35">
      <c r="B2288" s="19">
        <v>41304</v>
      </c>
      <c r="C2288" s="20">
        <f t="shared" si="117"/>
        <v>2013</v>
      </c>
      <c r="D2288" s="20">
        <f t="shared" si="118"/>
        <v>12013</v>
      </c>
      <c r="E2288" s="20">
        <v>2738.7139999999999</v>
      </c>
      <c r="F2288" s="21">
        <f t="shared" si="119"/>
        <v>-1.7751697657304374E-3</v>
      </c>
    </row>
    <row r="2289" spans="2:6" x14ac:dyDescent="0.35">
      <c r="B2289" s="19">
        <v>41305</v>
      </c>
      <c r="C2289" s="20">
        <f t="shared" si="117"/>
        <v>2013</v>
      </c>
      <c r="D2289" s="20">
        <f t="shared" si="118"/>
        <v>12013</v>
      </c>
      <c r="E2289" s="20">
        <v>2731.5329999999999</v>
      </c>
      <c r="F2289" s="21">
        <f t="shared" si="119"/>
        <v>-2.6254771036713963E-3</v>
      </c>
    </row>
    <row r="2290" spans="2:6" x14ac:dyDescent="0.35">
      <c r="B2290" s="19">
        <v>41306</v>
      </c>
      <c r="C2290" s="20">
        <f t="shared" si="117"/>
        <v>2013</v>
      </c>
      <c r="D2290" s="20">
        <f t="shared" si="118"/>
        <v>22013</v>
      </c>
      <c r="E2290" s="20">
        <v>2763.962</v>
      </c>
      <c r="F2290" s="21">
        <f t="shared" si="119"/>
        <v>1.1802167565206266E-2</v>
      </c>
    </row>
    <row r="2291" spans="2:6" x14ac:dyDescent="0.35">
      <c r="B2291" s="19">
        <v>41309</v>
      </c>
      <c r="C2291" s="20">
        <f t="shared" si="117"/>
        <v>2013</v>
      </c>
      <c r="D2291" s="20">
        <f t="shared" si="118"/>
        <v>22013</v>
      </c>
      <c r="E2291" s="20">
        <v>2715.6840000000002</v>
      </c>
      <c r="F2291" s="21">
        <f t="shared" si="119"/>
        <v>-1.762130226229832E-2</v>
      </c>
    </row>
    <row r="2292" spans="2:6" x14ac:dyDescent="0.35">
      <c r="B2292" s="19">
        <v>41310</v>
      </c>
      <c r="C2292" s="20">
        <f t="shared" si="117"/>
        <v>2013</v>
      </c>
      <c r="D2292" s="20">
        <f t="shared" si="118"/>
        <v>22013</v>
      </c>
      <c r="E2292" s="20">
        <v>2754.989</v>
      </c>
      <c r="F2292" s="21">
        <f t="shared" si="119"/>
        <v>1.4369594498844616E-2</v>
      </c>
    </row>
    <row r="2293" spans="2:6" x14ac:dyDescent="0.35">
      <c r="B2293" s="19">
        <v>41311</v>
      </c>
      <c r="C2293" s="20">
        <f t="shared" si="117"/>
        <v>2013</v>
      </c>
      <c r="D2293" s="20">
        <f t="shared" si="118"/>
        <v>22013</v>
      </c>
      <c r="E2293" s="20">
        <v>2746.3449999999998</v>
      </c>
      <c r="F2293" s="21">
        <f t="shared" si="119"/>
        <v>-3.1425131117546056E-3</v>
      </c>
    </row>
    <row r="2294" spans="2:6" x14ac:dyDescent="0.35">
      <c r="B2294" s="19">
        <v>41312</v>
      </c>
      <c r="C2294" s="20">
        <f t="shared" si="117"/>
        <v>2013</v>
      </c>
      <c r="D2294" s="20">
        <f t="shared" si="118"/>
        <v>22013</v>
      </c>
      <c r="E2294" s="20">
        <v>2746.5010000000002</v>
      </c>
      <c r="F2294" s="21">
        <f t="shared" si="119"/>
        <v>5.6801155554889045E-5</v>
      </c>
    </row>
    <row r="2295" spans="2:6" x14ac:dyDescent="0.35">
      <c r="B2295" s="19">
        <v>41313</v>
      </c>
      <c r="C2295" s="20">
        <f t="shared" si="117"/>
        <v>2013</v>
      </c>
      <c r="D2295" s="20">
        <f t="shared" si="118"/>
        <v>22013</v>
      </c>
      <c r="E2295" s="20">
        <v>2775.558</v>
      </c>
      <c r="F2295" s="21">
        <f t="shared" si="119"/>
        <v>1.0524070165152877E-2</v>
      </c>
    </row>
    <row r="2296" spans="2:6" x14ac:dyDescent="0.35">
      <c r="B2296" s="19">
        <v>41316</v>
      </c>
      <c r="C2296" s="20">
        <f t="shared" si="117"/>
        <v>2013</v>
      </c>
      <c r="D2296" s="20">
        <f t="shared" si="118"/>
        <v>22013</v>
      </c>
      <c r="E2296" s="20">
        <v>2774.636</v>
      </c>
      <c r="F2296" s="21">
        <f t="shared" si="119"/>
        <v>-3.3224064185185728E-4</v>
      </c>
    </row>
    <row r="2297" spans="2:6" x14ac:dyDescent="0.35">
      <c r="B2297" s="19">
        <v>41317</v>
      </c>
      <c r="C2297" s="20">
        <f t="shared" si="117"/>
        <v>2013</v>
      </c>
      <c r="D2297" s="20">
        <f t="shared" si="118"/>
        <v>22013</v>
      </c>
      <c r="E2297" s="20">
        <v>2762.62</v>
      </c>
      <c r="F2297" s="21">
        <f t="shared" si="119"/>
        <v>-4.3400626090801687E-3</v>
      </c>
    </row>
    <row r="2298" spans="2:6" x14ac:dyDescent="0.35">
      <c r="B2298" s="19">
        <v>41318</v>
      </c>
      <c r="C2298" s="20">
        <f t="shared" si="117"/>
        <v>2013</v>
      </c>
      <c r="D2298" s="20">
        <f t="shared" si="118"/>
        <v>22013</v>
      </c>
      <c r="E2298" s="20">
        <v>2773.768</v>
      </c>
      <c r="F2298" s="21">
        <f t="shared" si="119"/>
        <v>4.0271798387984089E-3</v>
      </c>
    </row>
    <row r="2299" spans="2:6" x14ac:dyDescent="0.35">
      <c r="B2299" s="19">
        <v>41319</v>
      </c>
      <c r="C2299" s="20">
        <f t="shared" si="117"/>
        <v>2013</v>
      </c>
      <c r="D2299" s="20">
        <f t="shared" si="118"/>
        <v>22013</v>
      </c>
      <c r="E2299" s="20">
        <v>2771.4290000000001</v>
      </c>
      <c r="F2299" s="21">
        <f t="shared" si="119"/>
        <v>-8.4361300012196396E-4</v>
      </c>
    </row>
    <row r="2300" spans="2:6" x14ac:dyDescent="0.35">
      <c r="B2300" s="19">
        <v>41320</v>
      </c>
      <c r="C2300" s="20">
        <f t="shared" si="117"/>
        <v>2013</v>
      </c>
      <c r="D2300" s="20">
        <f t="shared" si="118"/>
        <v>22013</v>
      </c>
      <c r="E2300" s="20">
        <v>2764.6669999999999</v>
      </c>
      <c r="F2300" s="21">
        <f t="shared" si="119"/>
        <v>-2.4428779279737885E-3</v>
      </c>
    </row>
    <row r="2301" spans="2:6" x14ac:dyDescent="0.35">
      <c r="B2301" s="19">
        <v>41324</v>
      </c>
      <c r="C2301" s="20">
        <f t="shared" si="117"/>
        <v>2013</v>
      </c>
      <c r="D2301" s="20">
        <f t="shared" si="118"/>
        <v>22013</v>
      </c>
      <c r="E2301" s="20">
        <v>2782.855</v>
      </c>
      <c r="F2301" s="21">
        <f t="shared" si="119"/>
        <v>6.5571854130868036E-3</v>
      </c>
    </row>
    <row r="2302" spans="2:6" x14ac:dyDescent="0.35">
      <c r="B2302" s="19">
        <v>41325</v>
      </c>
      <c r="C2302" s="20">
        <f t="shared" si="117"/>
        <v>2013</v>
      </c>
      <c r="D2302" s="20">
        <f t="shared" si="118"/>
        <v>22013</v>
      </c>
      <c r="E2302" s="20">
        <v>2739.989</v>
      </c>
      <c r="F2302" s="21">
        <f t="shared" si="119"/>
        <v>-1.5523473344865141E-2</v>
      </c>
    </row>
    <row r="2303" spans="2:6" x14ac:dyDescent="0.35">
      <c r="B2303" s="19">
        <v>41326</v>
      </c>
      <c r="C2303" s="20">
        <f t="shared" si="117"/>
        <v>2013</v>
      </c>
      <c r="D2303" s="20">
        <f t="shared" si="118"/>
        <v>22013</v>
      </c>
      <c r="E2303" s="20">
        <v>2711.511</v>
      </c>
      <c r="F2303" s="21">
        <f t="shared" si="119"/>
        <v>-1.0447861707498856E-2</v>
      </c>
    </row>
    <row r="2304" spans="2:6" x14ac:dyDescent="0.35">
      <c r="B2304" s="19">
        <v>41327</v>
      </c>
      <c r="C2304" s="20">
        <f t="shared" si="117"/>
        <v>2013</v>
      </c>
      <c r="D2304" s="20">
        <f t="shared" si="118"/>
        <v>22013</v>
      </c>
      <c r="E2304" s="20">
        <v>2737.2829999999999</v>
      </c>
      <c r="F2304" s="21">
        <f t="shared" si="119"/>
        <v>9.4597785083597157E-3</v>
      </c>
    </row>
    <row r="2305" spans="2:6" x14ac:dyDescent="0.35">
      <c r="B2305" s="19">
        <v>41330</v>
      </c>
      <c r="C2305" s="20">
        <f t="shared" si="117"/>
        <v>2013</v>
      </c>
      <c r="D2305" s="20">
        <f t="shared" si="118"/>
        <v>22013</v>
      </c>
      <c r="E2305" s="20">
        <v>2700.9670000000001</v>
      </c>
      <c r="F2305" s="21">
        <f t="shared" si="119"/>
        <v>-1.3355965555548341E-2</v>
      </c>
    </row>
    <row r="2306" spans="2:6" x14ac:dyDescent="0.35">
      <c r="B2306" s="19">
        <v>41331</v>
      </c>
      <c r="C2306" s="20">
        <f t="shared" si="117"/>
        <v>2013</v>
      </c>
      <c r="D2306" s="20">
        <f t="shared" si="118"/>
        <v>22013</v>
      </c>
      <c r="E2306" s="20">
        <v>2713.0160000000001</v>
      </c>
      <c r="F2306" s="21">
        <f t="shared" si="119"/>
        <v>4.4510741511208287E-3</v>
      </c>
    </row>
    <row r="2307" spans="2:6" x14ac:dyDescent="0.35">
      <c r="B2307" s="19">
        <v>41332</v>
      </c>
      <c r="C2307" s="20">
        <f t="shared" ref="C2307:C2370" si="120">+YEAR(B2307)</f>
        <v>2013</v>
      </c>
      <c r="D2307" s="20">
        <f t="shared" ref="D2307:D2370" si="121">+MONTH(B2307)*10000+YEAR(B2307)</f>
        <v>22013</v>
      </c>
      <c r="E2307" s="20">
        <v>2741.2559999999999</v>
      </c>
      <c r="F2307" s="21">
        <f t="shared" si="119"/>
        <v>1.0355278340241705E-2</v>
      </c>
    </row>
    <row r="2308" spans="2:6" x14ac:dyDescent="0.35">
      <c r="B2308" s="19">
        <v>41333</v>
      </c>
      <c r="C2308" s="20">
        <f t="shared" si="120"/>
        <v>2013</v>
      </c>
      <c r="D2308" s="20">
        <f t="shared" si="121"/>
        <v>22013</v>
      </c>
      <c r="E2308" s="20">
        <v>2738.5839999999998</v>
      </c>
      <c r="F2308" s="21">
        <f t="shared" si="119"/>
        <v>-9.7521103235287995E-4</v>
      </c>
    </row>
    <row r="2309" spans="2:6" x14ac:dyDescent="0.35">
      <c r="B2309" s="19">
        <v>41334</v>
      </c>
      <c r="C2309" s="20">
        <f t="shared" si="120"/>
        <v>2013</v>
      </c>
      <c r="D2309" s="20">
        <f t="shared" si="121"/>
        <v>32013</v>
      </c>
      <c r="E2309" s="20">
        <v>2747.752</v>
      </c>
      <c r="F2309" s="21">
        <f t="shared" ref="F2309:F2372" si="122">LN(E2309/E2308)</f>
        <v>3.3421243371613506E-3</v>
      </c>
    </row>
    <row r="2310" spans="2:6" x14ac:dyDescent="0.35">
      <c r="B2310" s="19">
        <v>41337</v>
      </c>
      <c r="C2310" s="20">
        <f t="shared" si="120"/>
        <v>2013</v>
      </c>
      <c r="D2310" s="20">
        <f t="shared" si="121"/>
        <v>32013</v>
      </c>
      <c r="E2310" s="20">
        <v>2759.5340000000001</v>
      </c>
      <c r="F2310" s="21">
        <f t="shared" si="122"/>
        <v>4.2787020593095717E-3</v>
      </c>
    </row>
    <row r="2311" spans="2:6" x14ac:dyDescent="0.35">
      <c r="B2311" s="19">
        <v>41338</v>
      </c>
      <c r="C2311" s="20">
        <f t="shared" si="120"/>
        <v>2013</v>
      </c>
      <c r="D2311" s="20">
        <f t="shared" si="121"/>
        <v>32013</v>
      </c>
      <c r="E2311" s="20">
        <v>2799.2460000000001</v>
      </c>
      <c r="F2311" s="21">
        <f t="shared" si="122"/>
        <v>1.4288270308790955E-2</v>
      </c>
    </row>
    <row r="2312" spans="2:6" x14ac:dyDescent="0.35">
      <c r="B2312" s="19">
        <v>41339</v>
      </c>
      <c r="C2312" s="20">
        <f t="shared" si="120"/>
        <v>2013</v>
      </c>
      <c r="D2312" s="20">
        <f t="shared" si="121"/>
        <v>32013</v>
      </c>
      <c r="E2312" s="20">
        <v>2792.56</v>
      </c>
      <c r="F2312" s="21">
        <f t="shared" si="122"/>
        <v>-2.3913573490237146E-3</v>
      </c>
    </row>
    <row r="2313" spans="2:6" x14ac:dyDescent="0.35">
      <c r="B2313" s="19">
        <v>41340</v>
      </c>
      <c r="C2313" s="20">
        <f t="shared" si="120"/>
        <v>2013</v>
      </c>
      <c r="D2313" s="20">
        <f t="shared" si="121"/>
        <v>32013</v>
      </c>
      <c r="E2313" s="20">
        <v>2799.4879999999998</v>
      </c>
      <c r="F2313" s="21">
        <f t="shared" si="122"/>
        <v>2.4778054639549335E-3</v>
      </c>
    </row>
    <row r="2314" spans="2:6" x14ac:dyDescent="0.35">
      <c r="B2314" s="19">
        <v>41341</v>
      </c>
      <c r="C2314" s="20">
        <f t="shared" si="120"/>
        <v>2013</v>
      </c>
      <c r="D2314" s="20">
        <f t="shared" si="121"/>
        <v>32013</v>
      </c>
      <c r="E2314" s="20">
        <v>2804.1120000000001</v>
      </c>
      <c r="F2314" s="21">
        <f t="shared" si="122"/>
        <v>1.6503679954093858E-3</v>
      </c>
    </row>
    <row r="2315" spans="2:6" x14ac:dyDescent="0.35">
      <c r="B2315" s="19">
        <v>41344</v>
      </c>
      <c r="C2315" s="20">
        <f t="shared" si="120"/>
        <v>2013</v>
      </c>
      <c r="D2315" s="20">
        <f t="shared" si="121"/>
        <v>32013</v>
      </c>
      <c r="E2315" s="20">
        <v>2811.857</v>
      </c>
      <c r="F2315" s="21">
        <f t="shared" si="122"/>
        <v>2.7582078569673377E-3</v>
      </c>
    </row>
    <row r="2316" spans="2:6" x14ac:dyDescent="0.35">
      <c r="B2316" s="19">
        <v>41345</v>
      </c>
      <c r="C2316" s="20">
        <f t="shared" si="120"/>
        <v>2013</v>
      </c>
      <c r="D2316" s="20">
        <f t="shared" si="121"/>
        <v>32013</v>
      </c>
      <c r="E2316" s="20">
        <v>2800.8090000000002</v>
      </c>
      <c r="F2316" s="21">
        <f t="shared" si="122"/>
        <v>-3.9368151495068233E-3</v>
      </c>
    </row>
    <row r="2317" spans="2:6" x14ac:dyDescent="0.35">
      <c r="B2317" s="19">
        <v>41346</v>
      </c>
      <c r="C2317" s="20">
        <f t="shared" si="120"/>
        <v>2013</v>
      </c>
      <c r="D2317" s="20">
        <f t="shared" si="121"/>
        <v>32013</v>
      </c>
      <c r="E2317" s="20">
        <v>2798.6819999999998</v>
      </c>
      <c r="F2317" s="21">
        <f t="shared" si="122"/>
        <v>-7.5971194606880906E-4</v>
      </c>
    </row>
    <row r="2318" spans="2:6" x14ac:dyDescent="0.35">
      <c r="B2318" s="19">
        <v>41347</v>
      </c>
      <c r="C2318" s="20">
        <f t="shared" si="120"/>
        <v>2013</v>
      </c>
      <c r="D2318" s="20">
        <f t="shared" si="121"/>
        <v>32013</v>
      </c>
      <c r="E2318" s="20">
        <v>2807.3</v>
      </c>
      <c r="F2318" s="21">
        <f t="shared" si="122"/>
        <v>3.0745752622246695E-3</v>
      </c>
    </row>
    <row r="2319" spans="2:6" x14ac:dyDescent="0.35">
      <c r="B2319" s="19">
        <v>41348</v>
      </c>
      <c r="C2319" s="20">
        <f t="shared" si="120"/>
        <v>2013</v>
      </c>
      <c r="D2319" s="20">
        <f t="shared" si="121"/>
        <v>32013</v>
      </c>
      <c r="E2319" s="20">
        <v>2799.4079999999999</v>
      </c>
      <c r="F2319" s="21">
        <f t="shared" si="122"/>
        <v>-2.8152010813628607E-3</v>
      </c>
    </row>
    <row r="2320" spans="2:6" x14ac:dyDescent="0.35">
      <c r="B2320" s="19">
        <v>41351</v>
      </c>
      <c r="C2320" s="20">
        <f t="shared" si="120"/>
        <v>2013</v>
      </c>
      <c r="D2320" s="20">
        <f t="shared" si="121"/>
        <v>32013</v>
      </c>
      <c r="E2320" s="20">
        <v>2792.2979999999998</v>
      </c>
      <c r="F2320" s="21">
        <f t="shared" si="122"/>
        <v>-2.5430535266943448E-3</v>
      </c>
    </row>
    <row r="2321" spans="2:6" x14ac:dyDescent="0.35">
      <c r="B2321" s="19">
        <v>41352</v>
      </c>
      <c r="C2321" s="20">
        <f t="shared" si="120"/>
        <v>2013</v>
      </c>
      <c r="D2321" s="20">
        <f t="shared" si="121"/>
        <v>32013</v>
      </c>
      <c r="E2321" s="20">
        <v>2787.2719999999999</v>
      </c>
      <c r="F2321" s="21">
        <f t="shared" si="122"/>
        <v>-1.8015730098888182E-3</v>
      </c>
    </row>
    <row r="2322" spans="2:6" x14ac:dyDescent="0.35">
      <c r="B2322" s="19">
        <v>41353</v>
      </c>
      <c r="C2322" s="20">
        <f t="shared" si="120"/>
        <v>2013</v>
      </c>
      <c r="D2322" s="20">
        <f t="shared" si="121"/>
        <v>32013</v>
      </c>
      <c r="E2322" s="20">
        <v>2805.91</v>
      </c>
      <c r="F2322" s="21">
        <f t="shared" si="122"/>
        <v>6.6645673200372334E-3</v>
      </c>
    </row>
    <row r="2323" spans="2:6" x14ac:dyDescent="0.35">
      <c r="B2323" s="19">
        <v>41354</v>
      </c>
      <c r="C2323" s="20">
        <f t="shared" si="120"/>
        <v>2013</v>
      </c>
      <c r="D2323" s="20">
        <f t="shared" si="121"/>
        <v>32013</v>
      </c>
      <c r="E2323" s="20">
        <v>2774.8519999999999</v>
      </c>
      <c r="F2323" s="21">
        <f t="shared" si="122"/>
        <v>-1.1130494596220673E-2</v>
      </c>
    </row>
    <row r="2324" spans="2:6" x14ac:dyDescent="0.35">
      <c r="B2324" s="19">
        <v>41355</v>
      </c>
      <c r="C2324" s="20">
        <f t="shared" si="120"/>
        <v>2013</v>
      </c>
      <c r="D2324" s="20">
        <f t="shared" si="121"/>
        <v>32013</v>
      </c>
      <c r="E2324" s="20">
        <v>2800.806</v>
      </c>
      <c r="F2324" s="21">
        <f t="shared" si="122"/>
        <v>9.309820458305482E-3</v>
      </c>
    </row>
    <row r="2325" spans="2:6" x14ac:dyDescent="0.35">
      <c r="B2325" s="19">
        <v>41358</v>
      </c>
      <c r="C2325" s="20">
        <f t="shared" si="120"/>
        <v>2013</v>
      </c>
      <c r="D2325" s="20">
        <f t="shared" si="121"/>
        <v>32013</v>
      </c>
      <c r="E2325" s="20">
        <v>2789.4479999999999</v>
      </c>
      <c r="F2325" s="21">
        <f t="shared" si="122"/>
        <v>-4.0635061049752895E-3</v>
      </c>
    </row>
    <row r="2326" spans="2:6" x14ac:dyDescent="0.35">
      <c r="B2326" s="19">
        <v>41359</v>
      </c>
      <c r="C2326" s="20">
        <f t="shared" si="120"/>
        <v>2013</v>
      </c>
      <c r="D2326" s="20">
        <f t="shared" si="121"/>
        <v>32013</v>
      </c>
      <c r="E2326" s="20">
        <v>2806.4960000000001</v>
      </c>
      <c r="F2326" s="21">
        <f t="shared" si="122"/>
        <v>6.0930033401967506E-3</v>
      </c>
    </row>
    <row r="2327" spans="2:6" x14ac:dyDescent="0.35">
      <c r="B2327" s="19">
        <v>41360</v>
      </c>
      <c r="C2327" s="20">
        <f t="shared" si="120"/>
        <v>2013</v>
      </c>
      <c r="D2327" s="20">
        <f t="shared" si="121"/>
        <v>32013</v>
      </c>
      <c r="E2327" s="20">
        <v>2809.9850000000001</v>
      </c>
      <c r="F2327" s="21">
        <f t="shared" si="122"/>
        <v>1.2424151167964841E-3</v>
      </c>
    </row>
    <row r="2328" spans="2:6" x14ac:dyDescent="0.35">
      <c r="B2328" s="19">
        <v>41361</v>
      </c>
      <c r="C2328" s="20">
        <f t="shared" si="120"/>
        <v>2013</v>
      </c>
      <c r="D2328" s="20">
        <f t="shared" si="121"/>
        <v>32013</v>
      </c>
      <c r="E2328" s="20">
        <v>2818.69</v>
      </c>
      <c r="F2328" s="21">
        <f t="shared" si="122"/>
        <v>3.0930927581434174E-3</v>
      </c>
    </row>
    <row r="2329" spans="2:6" x14ac:dyDescent="0.35">
      <c r="B2329" s="19">
        <v>41365</v>
      </c>
      <c r="C2329" s="20">
        <f t="shared" si="120"/>
        <v>2013</v>
      </c>
      <c r="D2329" s="20">
        <f t="shared" si="121"/>
        <v>42013</v>
      </c>
      <c r="E2329" s="20">
        <v>2797.067</v>
      </c>
      <c r="F2329" s="21">
        <f t="shared" si="122"/>
        <v>-7.7008698416517985E-3</v>
      </c>
    </row>
    <row r="2330" spans="2:6" x14ac:dyDescent="0.35">
      <c r="B2330" s="19">
        <v>41366</v>
      </c>
      <c r="C2330" s="20">
        <f t="shared" si="120"/>
        <v>2013</v>
      </c>
      <c r="D2330" s="20">
        <f t="shared" si="121"/>
        <v>42013</v>
      </c>
      <c r="E2330" s="20">
        <v>2820.6239999999998</v>
      </c>
      <c r="F2330" s="21">
        <f t="shared" si="122"/>
        <v>8.386768898105126E-3</v>
      </c>
    </row>
    <row r="2331" spans="2:6" x14ac:dyDescent="0.35">
      <c r="B2331" s="19">
        <v>41367</v>
      </c>
      <c r="C2331" s="20">
        <f t="shared" si="120"/>
        <v>2013</v>
      </c>
      <c r="D2331" s="20">
        <f t="shared" si="121"/>
        <v>42013</v>
      </c>
      <c r="E2331" s="20">
        <v>2795.0369999999998</v>
      </c>
      <c r="F2331" s="21">
        <f t="shared" si="122"/>
        <v>-9.1127926234040677E-3</v>
      </c>
    </row>
    <row r="2332" spans="2:6" x14ac:dyDescent="0.35">
      <c r="B2332" s="19">
        <v>41368</v>
      </c>
      <c r="C2332" s="20">
        <f t="shared" si="120"/>
        <v>2013</v>
      </c>
      <c r="D2332" s="20">
        <f t="shared" si="121"/>
        <v>42013</v>
      </c>
      <c r="E2332" s="20">
        <v>2794.9250000000002</v>
      </c>
      <c r="F2332" s="21">
        <f t="shared" si="122"/>
        <v>-4.0071828758212769E-5</v>
      </c>
    </row>
    <row r="2333" spans="2:6" x14ac:dyDescent="0.35">
      <c r="B2333" s="19">
        <v>41369</v>
      </c>
      <c r="C2333" s="20">
        <f t="shared" si="120"/>
        <v>2013</v>
      </c>
      <c r="D2333" s="20">
        <f t="shared" si="121"/>
        <v>42013</v>
      </c>
      <c r="E2333" s="20">
        <v>2771.7510000000002</v>
      </c>
      <c r="F2333" s="21">
        <f t="shared" si="122"/>
        <v>-8.3260221623916008E-3</v>
      </c>
    </row>
    <row r="2334" spans="2:6" x14ac:dyDescent="0.35">
      <c r="B2334" s="19">
        <v>41372</v>
      </c>
      <c r="C2334" s="20">
        <f t="shared" si="120"/>
        <v>2013</v>
      </c>
      <c r="D2334" s="20">
        <f t="shared" si="121"/>
        <v>42013</v>
      </c>
      <c r="E2334" s="20">
        <v>2786.1289999999999</v>
      </c>
      <c r="F2334" s="21">
        <f t="shared" si="122"/>
        <v>5.1739267757957737E-3</v>
      </c>
    </row>
    <row r="2335" spans="2:6" x14ac:dyDescent="0.35">
      <c r="B2335" s="19">
        <v>41373</v>
      </c>
      <c r="C2335" s="20">
        <f t="shared" si="120"/>
        <v>2013</v>
      </c>
      <c r="D2335" s="20">
        <f t="shared" si="121"/>
        <v>42013</v>
      </c>
      <c r="E2335" s="20">
        <v>2804.6660000000002</v>
      </c>
      <c r="F2335" s="21">
        <f t="shared" si="122"/>
        <v>6.6312815721645928E-3</v>
      </c>
    </row>
    <row r="2336" spans="2:6" x14ac:dyDescent="0.35">
      <c r="B2336" s="19">
        <v>41374</v>
      </c>
      <c r="C2336" s="20">
        <f t="shared" si="120"/>
        <v>2013</v>
      </c>
      <c r="D2336" s="20">
        <f t="shared" si="121"/>
        <v>42013</v>
      </c>
      <c r="E2336" s="20">
        <v>2859.2089999999998</v>
      </c>
      <c r="F2336" s="21">
        <f t="shared" si="122"/>
        <v>1.9260554350585973E-2</v>
      </c>
    </row>
    <row r="2337" spans="2:6" x14ac:dyDescent="0.35">
      <c r="B2337" s="19">
        <v>41375</v>
      </c>
      <c r="C2337" s="20">
        <f t="shared" si="120"/>
        <v>2013</v>
      </c>
      <c r="D2337" s="20">
        <f t="shared" si="121"/>
        <v>42013</v>
      </c>
      <c r="E2337" s="20">
        <v>2859.069</v>
      </c>
      <c r="F2337" s="21">
        <f t="shared" si="122"/>
        <v>-4.8965790060538004E-5</v>
      </c>
    </row>
    <row r="2338" spans="2:6" x14ac:dyDescent="0.35">
      <c r="B2338" s="19">
        <v>41376</v>
      </c>
      <c r="C2338" s="20">
        <f t="shared" si="120"/>
        <v>2013</v>
      </c>
      <c r="D2338" s="20">
        <f t="shared" si="121"/>
        <v>42013</v>
      </c>
      <c r="E2338" s="20">
        <v>2856.4810000000002</v>
      </c>
      <c r="F2338" s="21">
        <f t="shared" si="122"/>
        <v>-9.0559969797141036E-4</v>
      </c>
    </row>
    <row r="2339" spans="2:6" x14ac:dyDescent="0.35">
      <c r="B2339" s="19">
        <v>41379</v>
      </c>
      <c r="C2339" s="20">
        <f t="shared" si="120"/>
        <v>2013</v>
      </c>
      <c r="D2339" s="20">
        <f t="shared" si="121"/>
        <v>42013</v>
      </c>
      <c r="E2339" s="20">
        <v>2797.4740000000002</v>
      </c>
      <c r="F2339" s="21">
        <f t="shared" si="122"/>
        <v>-2.0873580515429688E-2</v>
      </c>
    </row>
    <row r="2340" spans="2:6" x14ac:dyDescent="0.35">
      <c r="B2340" s="19">
        <v>41380</v>
      </c>
      <c r="C2340" s="20">
        <f t="shared" si="120"/>
        <v>2013</v>
      </c>
      <c r="D2340" s="20">
        <f t="shared" si="121"/>
        <v>42013</v>
      </c>
      <c r="E2340" s="20">
        <v>2838.4079999999999</v>
      </c>
      <c r="F2340" s="21">
        <f t="shared" si="122"/>
        <v>1.4526464470198532E-2</v>
      </c>
    </row>
    <row r="2341" spans="2:6" x14ac:dyDescent="0.35">
      <c r="B2341" s="19">
        <v>41381</v>
      </c>
      <c r="C2341" s="20">
        <f t="shared" si="120"/>
        <v>2013</v>
      </c>
      <c r="D2341" s="20">
        <f t="shared" si="121"/>
        <v>42013</v>
      </c>
      <c r="E2341" s="20">
        <v>2781.9769999999999</v>
      </c>
      <c r="F2341" s="21">
        <f t="shared" si="122"/>
        <v>-2.0081505584866394E-2</v>
      </c>
    </row>
    <row r="2342" spans="2:6" x14ac:dyDescent="0.35">
      <c r="B2342" s="19">
        <v>41382</v>
      </c>
      <c r="C2342" s="20">
        <f t="shared" si="120"/>
        <v>2013</v>
      </c>
      <c r="D2342" s="20">
        <f t="shared" si="121"/>
        <v>42013</v>
      </c>
      <c r="E2342" s="20">
        <v>2741.9490000000001</v>
      </c>
      <c r="F2342" s="21">
        <f t="shared" si="122"/>
        <v>-1.449284462878915E-2</v>
      </c>
    </row>
    <row r="2343" spans="2:6" x14ac:dyDescent="0.35">
      <c r="B2343" s="19">
        <v>41383</v>
      </c>
      <c r="C2343" s="20">
        <f t="shared" si="120"/>
        <v>2013</v>
      </c>
      <c r="D2343" s="20">
        <f t="shared" si="121"/>
        <v>42013</v>
      </c>
      <c r="E2343" s="20">
        <v>2780.4639999999999</v>
      </c>
      <c r="F2343" s="21">
        <f t="shared" si="122"/>
        <v>1.3948838845244315E-2</v>
      </c>
    </row>
    <row r="2344" spans="2:6" x14ac:dyDescent="0.35">
      <c r="B2344" s="19">
        <v>41386</v>
      </c>
      <c r="C2344" s="20">
        <f t="shared" si="120"/>
        <v>2013</v>
      </c>
      <c r="D2344" s="20">
        <f t="shared" si="121"/>
        <v>42013</v>
      </c>
      <c r="E2344" s="20">
        <v>2810.07</v>
      </c>
      <c r="F2344" s="21">
        <f t="shared" si="122"/>
        <v>1.0591573817378575E-2</v>
      </c>
    </row>
    <row r="2345" spans="2:6" x14ac:dyDescent="0.35">
      <c r="B2345" s="19">
        <v>41387</v>
      </c>
      <c r="C2345" s="20">
        <f t="shared" si="120"/>
        <v>2013</v>
      </c>
      <c r="D2345" s="20">
        <f t="shared" si="121"/>
        <v>42013</v>
      </c>
      <c r="E2345" s="20">
        <v>2835.3670000000002</v>
      </c>
      <c r="F2345" s="21">
        <f t="shared" si="122"/>
        <v>8.9619879967430711E-3</v>
      </c>
    </row>
    <row r="2346" spans="2:6" x14ac:dyDescent="0.35">
      <c r="B2346" s="19">
        <v>41388</v>
      </c>
      <c r="C2346" s="20">
        <f t="shared" si="120"/>
        <v>2013</v>
      </c>
      <c r="D2346" s="20">
        <f t="shared" si="121"/>
        <v>42013</v>
      </c>
      <c r="E2346" s="20">
        <v>2834.1179999999999</v>
      </c>
      <c r="F2346" s="21">
        <f t="shared" si="122"/>
        <v>-4.406044006487886E-4</v>
      </c>
    </row>
    <row r="2347" spans="2:6" x14ac:dyDescent="0.35">
      <c r="B2347" s="19">
        <v>41389</v>
      </c>
      <c r="C2347" s="20">
        <f t="shared" si="120"/>
        <v>2013</v>
      </c>
      <c r="D2347" s="20">
        <f t="shared" si="121"/>
        <v>42013</v>
      </c>
      <c r="E2347" s="20">
        <v>2848.6550000000002</v>
      </c>
      <c r="F2347" s="21">
        <f t="shared" si="122"/>
        <v>5.1161753985674253E-3</v>
      </c>
    </row>
    <row r="2348" spans="2:6" x14ac:dyDescent="0.35">
      <c r="B2348" s="19">
        <v>41390</v>
      </c>
      <c r="C2348" s="20">
        <f t="shared" si="120"/>
        <v>2013</v>
      </c>
      <c r="D2348" s="20">
        <f t="shared" si="121"/>
        <v>42013</v>
      </c>
      <c r="E2348" s="20">
        <v>2840.5459999999998</v>
      </c>
      <c r="F2348" s="21">
        <f t="shared" si="122"/>
        <v>-2.8506658461685723E-3</v>
      </c>
    </row>
    <row r="2349" spans="2:6" x14ac:dyDescent="0.35">
      <c r="B2349" s="19">
        <v>41393</v>
      </c>
      <c r="C2349" s="20">
        <f t="shared" si="120"/>
        <v>2013</v>
      </c>
      <c r="D2349" s="20">
        <f t="shared" si="121"/>
        <v>42013</v>
      </c>
      <c r="E2349" s="20">
        <v>2866.9459999999999</v>
      </c>
      <c r="F2349" s="21">
        <f t="shared" si="122"/>
        <v>9.2510644887661454E-3</v>
      </c>
    </row>
    <row r="2350" spans="2:6" x14ac:dyDescent="0.35">
      <c r="B2350" s="19">
        <v>41394</v>
      </c>
      <c r="C2350" s="20">
        <f t="shared" si="120"/>
        <v>2013</v>
      </c>
      <c r="D2350" s="20">
        <f t="shared" si="121"/>
        <v>42013</v>
      </c>
      <c r="E2350" s="20">
        <v>2887.442</v>
      </c>
      <c r="F2350" s="21">
        <f t="shared" si="122"/>
        <v>7.1236373614194564E-3</v>
      </c>
    </row>
    <row r="2351" spans="2:6" x14ac:dyDescent="0.35">
      <c r="B2351" s="19">
        <v>41395</v>
      </c>
      <c r="C2351" s="20">
        <f t="shared" si="120"/>
        <v>2013</v>
      </c>
      <c r="D2351" s="20">
        <f t="shared" si="121"/>
        <v>52013</v>
      </c>
      <c r="E2351" s="20">
        <v>2873.346</v>
      </c>
      <c r="F2351" s="21">
        <f t="shared" si="122"/>
        <v>-4.893784715643789E-3</v>
      </c>
    </row>
    <row r="2352" spans="2:6" x14ac:dyDescent="0.35">
      <c r="B2352" s="19">
        <v>41396</v>
      </c>
      <c r="C2352" s="20">
        <f t="shared" si="120"/>
        <v>2013</v>
      </c>
      <c r="D2352" s="20">
        <f t="shared" si="121"/>
        <v>52013</v>
      </c>
      <c r="E2352" s="20">
        <v>2911.1350000000002</v>
      </c>
      <c r="F2352" s="21">
        <f t="shared" si="122"/>
        <v>1.3065835153588647E-2</v>
      </c>
    </row>
    <row r="2353" spans="2:6" x14ac:dyDescent="0.35">
      <c r="B2353" s="19">
        <v>41397</v>
      </c>
      <c r="C2353" s="20">
        <f t="shared" si="120"/>
        <v>2013</v>
      </c>
      <c r="D2353" s="20">
        <f t="shared" si="121"/>
        <v>52013</v>
      </c>
      <c r="E2353" s="20">
        <v>2944.5909999999999</v>
      </c>
      <c r="F2353" s="21">
        <f t="shared" si="122"/>
        <v>1.1426888498166764E-2</v>
      </c>
    </row>
    <row r="2354" spans="2:6" x14ac:dyDescent="0.35">
      <c r="B2354" s="19">
        <v>41400</v>
      </c>
      <c r="C2354" s="20">
        <f t="shared" si="120"/>
        <v>2013</v>
      </c>
      <c r="D2354" s="20">
        <f t="shared" si="121"/>
        <v>52013</v>
      </c>
      <c r="E2354" s="20">
        <v>2955.3629999999998</v>
      </c>
      <c r="F2354" s="21">
        <f t="shared" si="122"/>
        <v>3.6515579509171963E-3</v>
      </c>
    </row>
    <row r="2355" spans="2:6" x14ac:dyDescent="0.35">
      <c r="B2355" s="19">
        <v>41401</v>
      </c>
      <c r="C2355" s="20">
        <f t="shared" si="120"/>
        <v>2013</v>
      </c>
      <c r="D2355" s="20">
        <f t="shared" si="121"/>
        <v>52013</v>
      </c>
      <c r="E2355" s="20">
        <v>2952.8829999999998</v>
      </c>
      <c r="F2355" s="21">
        <f t="shared" si="122"/>
        <v>-8.3950470093907038E-4</v>
      </c>
    </row>
    <row r="2356" spans="2:6" x14ac:dyDescent="0.35">
      <c r="B2356" s="19">
        <v>41402</v>
      </c>
      <c r="C2356" s="20">
        <f t="shared" si="120"/>
        <v>2013</v>
      </c>
      <c r="D2356" s="20">
        <f t="shared" si="121"/>
        <v>52013</v>
      </c>
      <c r="E2356" s="20">
        <v>2968.24</v>
      </c>
      <c r="F2356" s="21">
        <f t="shared" si="122"/>
        <v>5.1872033174511648E-3</v>
      </c>
    </row>
    <row r="2357" spans="2:6" x14ac:dyDescent="0.35">
      <c r="B2357" s="19">
        <v>41403</v>
      </c>
      <c r="C2357" s="20">
        <f t="shared" si="120"/>
        <v>2013</v>
      </c>
      <c r="D2357" s="20">
        <f t="shared" si="121"/>
        <v>52013</v>
      </c>
      <c r="E2357" s="20">
        <v>2961.12</v>
      </c>
      <c r="F2357" s="21">
        <f t="shared" si="122"/>
        <v>-2.4016094223270968E-3</v>
      </c>
    </row>
    <row r="2358" spans="2:6" x14ac:dyDescent="0.35">
      <c r="B2358" s="19">
        <v>41404</v>
      </c>
      <c r="C2358" s="20">
        <f t="shared" si="120"/>
        <v>2013</v>
      </c>
      <c r="D2358" s="20">
        <f t="shared" si="121"/>
        <v>52013</v>
      </c>
      <c r="E2358" s="20">
        <v>2981.0189999999998</v>
      </c>
      <c r="F2358" s="21">
        <f t="shared" si="122"/>
        <v>6.6976132284220008E-3</v>
      </c>
    </row>
    <row r="2359" spans="2:6" x14ac:dyDescent="0.35">
      <c r="B2359" s="19">
        <v>41407</v>
      </c>
      <c r="C2359" s="20">
        <f t="shared" si="120"/>
        <v>2013</v>
      </c>
      <c r="D2359" s="20">
        <f t="shared" si="121"/>
        <v>52013</v>
      </c>
      <c r="E2359" s="20">
        <v>2982.09</v>
      </c>
      <c r="F2359" s="21">
        <f t="shared" si="122"/>
        <v>3.5920859790296875E-4</v>
      </c>
    </row>
    <row r="2360" spans="2:6" x14ac:dyDescent="0.35">
      <c r="B2360" s="19">
        <v>41408</v>
      </c>
      <c r="C2360" s="20">
        <f t="shared" si="120"/>
        <v>2013</v>
      </c>
      <c r="D2360" s="20">
        <f t="shared" si="121"/>
        <v>52013</v>
      </c>
      <c r="E2360" s="20">
        <v>2996.047</v>
      </c>
      <c r="F2360" s="21">
        <f t="shared" si="122"/>
        <v>4.6693561417428756E-3</v>
      </c>
    </row>
    <row r="2361" spans="2:6" x14ac:dyDescent="0.35">
      <c r="B2361" s="19">
        <v>41409</v>
      </c>
      <c r="C2361" s="20">
        <f t="shared" si="120"/>
        <v>2013</v>
      </c>
      <c r="D2361" s="20">
        <f t="shared" si="121"/>
        <v>52013</v>
      </c>
      <c r="E2361" s="20">
        <v>3002.6219999999998</v>
      </c>
      <c r="F2361" s="21">
        <f t="shared" si="122"/>
        <v>2.19215383713752E-3</v>
      </c>
    </row>
    <row r="2362" spans="2:6" x14ac:dyDescent="0.35">
      <c r="B2362" s="19">
        <v>41410</v>
      </c>
      <c r="C2362" s="20">
        <f t="shared" si="120"/>
        <v>2013</v>
      </c>
      <c r="D2362" s="20">
        <f t="shared" si="121"/>
        <v>52013</v>
      </c>
      <c r="E2362" s="20">
        <v>2999.3429999999998</v>
      </c>
      <c r="F2362" s="21">
        <f t="shared" si="122"/>
        <v>-1.0926422683984439E-3</v>
      </c>
    </row>
    <row r="2363" spans="2:6" x14ac:dyDescent="0.35">
      <c r="B2363" s="19">
        <v>41411</v>
      </c>
      <c r="C2363" s="20">
        <f t="shared" si="120"/>
        <v>2013</v>
      </c>
      <c r="D2363" s="20">
        <f t="shared" si="121"/>
        <v>52013</v>
      </c>
      <c r="E2363" s="20">
        <v>3028.9569999999999</v>
      </c>
      <c r="F2363" s="21">
        <f t="shared" si="122"/>
        <v>9.8250711559016886E-3</v>
      </c>
    </row>
    <row r="2364" spans="2:6" x14ac:dyDescent="0.35">
      <c r="B2364" s="19">
        <v>41414</v>
      </c>
      <c r="C2364" s="20">
        <f t="shared" si="120"/>
        <v>2013</v>
      </c>
      <c r="D2364" s="20">
        <f t="shared" si="121"/>
        <v>52013</v>
      </c>
      <c r="E2364" s="20">
        <v>3020.9720000000002</v>
      </c>
      <c r="F2364" s="21">
        <f t="shared" si="122"/>
        <v>-2.6397019325813315E-3</v>
      </c>
    </row>
    <row r="2365" spans="2:6" x14ac:dyDescent="0.35">
      <c r="B2365" s="19">
        <v>41415</v>
      </c>
      <c r="C2365" s="20">
        <f t="shared" si="120"/>
        <v>2013</v>
      </c>
      <c r="D2365" s="20">
        <f t="shared" si="121"/>
        <v>52013</v>
      </c>
      <c r="E2365" s="20">
        <v>3026.451</v>
      </c>
      <c r="F2365" s="21">
        <f t="shared" si="122"/>
        <v>1.812011992261759E-3</v>
      </c>
    </row>
    <row r="2366" spans="2:6" x14ac:dyDescent="0.35">
      <c r="B2366" s="19">
        <v>41416</v>
      </c>
      <c r="C2366" s="20">
        <f t="shared" si="120"/>
        <v>2013</v>
      </c>
      <c r="D2366" s="20">
        <f t="shared" si="121"/>
        <v>52013</v>
      </c>
      <c r="E2366" s="20">
        <v>2999.127</v>
      </c>
      <c r="F2366" s="21">
        <f t="shared" si="122"/>
        <v>-9.0693995802963098E-3</v>
      </c>
    </row>
    <row r="2367" spans="2:6" x14ac:dyDescent="0.35">
      <c r="B2367" s="19">
        <v>41417</v>
      </c>
      <c r="C2367" s="20">
        <f t="shared" si="120"/>
        <v>2013</v>
      </c>
      <c r="D2367" s="20">
        <f t="shared" si="121"/>
        <v>52013</v>
      </c>
      <c r="E2367" s="20">
        <v>2991.451</v>
      </c>
      <c r="F2367" s="21">
        <f t="shared" si="122"/>
        <v>-2.5626923481978838E-3</v>
      </c>
    </row>
    <row r="2368" spans="2:6" x14ac:dyDescent="0.35">
      <c r="B2368" s="19">
        <v>41418</v>
      </c>
      <c r="C2368" s="20">
        <f t="shared" si="120"/>
        <v>2013</v>
      </c>
      <c r="D2368" s="20">
        <f t="shared" si="121"/>
        <v>52013</v>
      </c>
      <c r="E2368" s="20">
        <v>2991.0239999999999</v>
      </c>
      <c r="F2368" s="21">
        <f t="shared" si="122"/>
        <v>-1.4275028336102784E-4</v>
      </c>
    </row>
    <row r="2369" spans="2:6" x14ac:dyDescent="0.35">
      <c r="B2369" s="19">
        <v>41422</v>
      </c>
      <c r="C2369" s="20">
        <f t="shared" si="120"/>
        <v>2013</v>
      </c>
      <c r="D2369" s="20">
        <f t="shared" si="121"/>
        <v>52013</v>
      </c>
      <c r="E2369" s="20">
        <v>3011.9389999999999</v>
      </c>
      <c r="F2369" s="21">
        <f t="shared" si="122"/>
        <v>6.9682537206939453E-3</v>
      </c>
    </row>
    <row r="2370" spans="2:6" x14ac:dyDescent="0.35">
      <c r="B2370" s="19">
        <v>41423</v>
      </c>
      <c r="C2370" s="20">
        <f t="shared" si="120"/>
        <v>2013</v>
      </c>
      <c r="D2370" s="20">
        <f t="shared" si="121"/>
        <v>52013</v>
      </c>
      <c r="E2370" s="20">
        <v>2994.8209999999999</v>
      </c>
      <c r="F2370" s="21">
        <f t="shared" si="122"/>
        <v>-5.6995939043198189E-3</v>
      </c>
    </row>
    <row r="2371" spans="2:6" x14ac:dyDescent="0.35">
      <c r="B2371" s="19">
        <v>41424</v>
      </c>
      <c r="C2371" s="20">
        <f t="shared" ref="C2371:C2434" si="123">+YEAR(B2371)</f>
        <v>2013</v>
      </c>
      <c r="D2371" s="20">
        <f t="shared" ref="D2371:D2434" si="124">+MONTH(B2371)*10000+YEAR(B2371)</f>
        <v>52013</v>
      </c>
      <c r="E2371" s="20">
        <v>3011.8319999999999</v>
      </c>
      <c r="F2371" s="21">
        <f t="shared" si="122"/>
        <v>5.6640679854191656E-3</v>
      </c>
    </row>
    <row r="2372" spans="2:6" x14ac:dyDescent="0.35">
      <c r="B2372" s="19">
        <v>41425</v>
      </c>
      <c r="C2372" s="20">
        <f t="shared" si="123"/>
        <v>2013</v>
      </c>
      <c r="D2372" s="20">
        <f t="shared" si="124"/>
        <v>52013</v>
      </c>
      <c r="E2372" s="20">
        <v>2981.7559999999999</v>
      </c>
      <c r="F2372" s="21">
        <f t="shared" si="122"/>
        <v>-1.0036142773877856E-2</v>
      </c>
    </row>
    <row r="2373" spans="2:6" x14ac:dyDescent="0.35">
      <c r="B2373" s="19">
        <v>41428</v>
      </c>
      <c r="C2373" s="20">
        <f t="shared" si="123"/>
        <v>2013</v>
      </c>
      <c r="D2373" s="20">
        <f t="shared" si="124"/>
        <v>62013</v>
      </c>
      <c r="E2373" s="20">
        <v>2990.788</v>
      </c>
      <c r="F2373" s="21">
        <f t="shared" ref="F2373:F2436" si="125">LN(E2373/E2372)</f>
        <v>3.0245091154237052E-3</v>
      </c>
    </row>
    <row r="2374" spans="2:6" x14ac:dyDescent="0.35">
      <c r="B2374" s="19">
        <v>41429</v>
      </c>
      <c r="C2374" s="20">
        <f t="shared" si="123"/>
        <v>2013</v>
      </c>
      <c r="D2374" s="20">
        <f t="shared" si="124"/>
        <v>62013</v>
      </c>
      <c r="E2374" s="20">
        <v>2973.694</v>
      </c>
      <c r="F2374" s="21">
        <f t="shared" si="125"/>
        <v>-5.7319468152396934E-3</v>
      </c>
    </row>
    <row r="2375" spans="2:6" x14ac:dyDescent="0.35">
      <c r="B2375" s="19">
        <v>41430</v>
      </c>
      <c r="C2375" s="20">
        <f t="shared" si="123"/>
        <v>2013</v>
      </c>
      <c r="D2375" s="20">
        <f t="shared" si="124"/>
        <v>62013</v>
      </c>
      <c r="E2375" s="20">
        <v>2937.1410000000001</v>
      </c>
      <c r="F2375" s="21">
        <f t="shared" si="125"/>
        <v>-1.2368291780202932E-2</v>
      </c>
    </row>
    <row r="2376" spans="2:6" x14ac:dyDescent="0.35">
      <c r="B2376" s="19">
        <v>41431</v>
      </c>
      <c r="C2376" s="20">
        <f t="shared" si="123"/>
        <v>2013</v>
      </c>
      <c r="D2376" s="20">
        <f t="shared" si="124"/>
        <v>62013</v>
      </c>
      <c r="E2376" s="20">
        <v>2950.3040000000001</v>
      </c>
      <c r="F2376" s="21">
        <f t="shared" si="125"/>
        <v>4.4715566540808726E-3</v>
      </c>
    </row>
    <row r="2377" spans="2:6" x14ac:dyDescent="0.35">
      <c r="B2377" s="19">
        <v>41432</v>
      </c>
      <c r="C2377" s="20">
        <f t="shared" si="123"/>
        <v>2013</v>
      </c>
      <c r="D2377" s="20">
        <f t="shared" si="124"/>
        <v>62013</v>
      </c>
      <c r="E2377" s="20">
        <v>2990.8690000000001</v>
      </c>
      <c r="F2377" s="21">
        <f t="shared" si="125"/>
        <v>1.3655764737986364E-2</v>
      </c>
    </row>
    <row r="2378" spans="2:6" x14ac:dyDescent="0.35">
      <c r="B2378" s="19">
        <v>41435</v>
      </c>
      <c r="C2378" s="20">
        <f t="shared" si="123"/>
        <v>2013</v>
      </c>
      <c r="D2378" s="20">
        <f t="shared" si="124"/>
        <v>62013</v>
      </c>
      <c r="E2378" s="20">
        <v>2990.491</v>
      </c>
      <c r="F2378" s="21">
        <f t="shared" si="125"/>
        <v>-1.2639266003163641E-4</v>
      </c>
    </row>
    <row r="2379" spans="2:6" x14ac:dyDescent="0.35">
      <c r="B2379" s="19">
        <v>41436</v>
      </c>
      <c r="C2379" s="20">
        <f t="shared" si="123"/>
        <v>2013</v>
      </c>
      <c r="D2379" s="20">
        <f t="shared" si="124"/>
        <v>62013</v>
      </c>
      <c r="E2379" s="20">
        <v>2959.8440000000001</v>
      </c>
      <c r="F2379" s="21">
        <f t="shared" si="125"/>
        <v>-1.0301023723337006E-2</v>
      </c>
    </row>
    <row r="2380" spans="2:6" x14ac:dyDescent="0.35">
      <c r="B2380" s="19">
        <v>41437</v>
      </c>
      <c r="C2380" s="20">
        <f t="shared" si="123"/>
        <v>2013</v>
      </c>
      <c r="D2380" s="20">
        <f t="shared" si="124"/>
        <v>62013</v>
      </c>
      <c r="E2380" s="20">
        <v>2926.1370000000002</v>
      </c>
      <c r="F2380" s="21">
        <f t="shared" si="125"/>
        <v>-1.1453441143141192E-2</v>
      </c>
    </row>
    <row r="2381" spans="2:6" x14ac:dyDescent="0.35">
      <c r="B2381" s="19">
        <v>41438</v>
      </c>
      <c r="C2381" s="20">
        <f t="shared" si="123"/>
        <v>2013</v>
      </c>
      <c r="D2381" s="20">
        <f t="shared" si="124"/>
        <v>62013</v>
      </c>
      <c r="E2381" s="20">
        <v>2962.9009999999998</v>
      </c>
      <c r="F2381" s="21">
        <f t="shared" si="125"/>
        <v>1.2485732849594214E-2</v>
      </c>
    </row>
    <row r="2382" spans="2:6" x14ac:dyDescent="0.35">
      <c r="B2382" s="19">
        <v>41439</v>
      </c>
      <c r="C2382" s="20">
        <f t="shared" si="123"/>
        <v>2013</v>
      </c>
      <c r="D2382" s="20">
        <f t="shared" si="124"/>
        <v>62013</v>
      </c>
      <c r="E2382" s="20">
        <v>2943.8620000000001</v>
      </c>
      <c r="F2382" s="21">
        <f t="shared" si="125"/>
        <v>-6.4465311829204576E-3</v>
      </c>
    </row>
    <row r="2383" spans="2:6" x14ac:dyDescent="0.35">
      <c r="B2383" s="19">
        <v>41442</v>
      </c>
      <c r="C2383" s="20">
        <f t="shared" si="123"/>
        <v>2013</v>
      </c>
      <c r="D2383" s="20">
        <f t="shared" si="124"/>
        <v>62013</v>
      </c>
      <c r="E2383" s="20">
        <v>2971.2579999999998</v>
      </c>
      <c r="F2383" s="21">
        <f t="shared" si="125"/>
        <v>9.2631073901785783E-3</v>
      </c>
    </row>
    <row r="2384" spans="2:6" x14ac:dyDescent="0.35">
      <c r="B2384" s="19">
        <v>41443</v>
      </c>
      <c r="C2384" s="20">
        <f t="shared" si="123"/>
        <v>2013</v>
      </c>
      <c r="D2384" s="20">
        <f t="shared" si="124"/>
        <v>62013</v>
      </c>
      <c r="E2384" s="20">
        <v>2996.0889999999999</v>
      </c>
      <c r="F2384" s="21">
        <f t="shared" si="125"/>
        <v>8.3223393306424871E-3</v>
      </c>
    </row>
    <row r="2385" spans="2:6" x14ac:dyDescent="0.35">
      <c r="B2385" s="19">
        <v>41444</v>
      </c>
      <c r="C2385" s="20">
        <f t="shared" si="123"/>
        <v>2013</v>
      </c>
      <c r="D2385" s="20">
        <f t="shared" si="124"/>
        <v>62013</v>
      </c>
      <c r="E2385" s="20">
        <v>2959.502</v>
      </c>
      <c r="F2385" s="21">
        <f t="shared" si="125"/>
        <v>-1.2286760550540059E-2</v>
      </c>
    </row>
    <row r="2386" spans="2:6" x14ac:dyDescent="0.35">
      <c r="B2386" s="19">
        <v>41445</v>
      </c>
      <c r="C2386" s="20">
        <f t="shared" si="123"/>
        <v>2013</v>
      </c>
      <c r="D2386" s="20">
        <f t="shared" si="124"/>
        <v>62013</v>
      </c>
      <c r="E2386" s="20">
        <v>2890.3319999999999</v>
      </c>
      <c r="F2386" s="21">
        <f t="shared" si="125"/>
        <v>-2.3649636519244063E-2</v>
      </c>
    </row>
    <row r="2387" spans="2:6" x14ac:dyDescent="0.35">
      <c r="B2387" s="19">
        <v>41446</v>
      </c>
      <c r="C2387" s="20">
        <f t="shared" si="123"/>
        <v>2013</v>
      </c>
      <c r="D2387" s="20">
        <f t="shared" si="124"/>
        <v>62013</v>
      </c>
      <c r="E2387" s="20">
        <v>2877.9450000000002</v>
      </c>
      <c r="F2387" s="21">
        <f t="shared" si="125"/>
        <v>-4.2948766298295171E-3</v>
      </c>
    </row>
    <row r="2388" spans="2:6" x14ac:dyDescent="0.35">
      <c r="B2388" s="19">
        <v>41449</v>
      </c>
      <c r="C2388" s="20">
        <f t="shared" si="123"/>
        <v>2013</v>
      </c>
      <c r="D2388" s="20">
        <f t="shared" si="124"/>
        <v>62013</v>
      </c>
      <c r="E2388" s="20">
        <v>2848.1979999999999</v>
      </c>
      <c r="F2388" s="21">
        <f t="shared" si="125"/>
        <v>-1.03899841841058E-2</v>
      </c>
    </row>
    <row r="2389" spans="2:6" x14ac:dyDescent="0.35">
      <c r="B2389" s="19">
        <v>41450</v>
      </c>
      <c r="C2389" s="20">
        <f t="shared" si="123"/>
        <v>2013</v>
      </c>
      <c r="D2389" s="20">
        <f t="shared" si="124"/>
        <v>62013</v>
      </c>
      <c r="E2389" s="20">
        <v>2866.4969999999998</v>
      </c>
      <c r="F2389" s="21">
        <f t="shared" si="125"/>
        <v>6.4042131882132685E-3</v>
      </c>
    </row>
    <row r="2390" spans="2:6" x14ac:dyDescent="0.35">
      <c r="B2390" s="19">
        <v>41451</v>
      </c>
      <c r="C2390" s="20">
        <f t="shared" si="123"/>
        <v>2013</v>
      </c>
      <c r="D2390" s="20">
        <f t="shared" si="124"/>
        <v>62013</v>
      </c>
      <c r="E2390" s="20">
        <v>2893.8539999999998</v>
      </c>
      <c r="F2390" s="21">
        <f t="shared" si="125"/>
        <v>9.4984509381584054E-3</v>
      </c>
    </row>
    <row r="2391" spans="2:6" x14ac:dyDescent="0.35">
      <c r="B2391" s="19">
        <v>41452</v>
      </c>
      <c r="C2391" s="20">
        <f t="shared" si="123"/>
        <v>2013</v>
      </c>
      <c r="D2391" s="20">
        <f t="shared" si="124"/>
        <v>62013</v>
      </c>
      <c r="E2391" s="20">
        <v>2906.84</v>
      </c>
      <c r="F2391" s="21">
        <f t="shared" si="125"/>
        <v>4.4774027708874634E-3</v>
      </c>
    </row>
    <row r="2392" spans="2:6" x14ac:dyDescent="0.35">
      <c r="B2392" s="19">
        <v>41453</v>
      </c>
      <c r="C2392" s="20">
        <f t="shared" si="123"/>
        <v>2013</v>
      </c>
      <c r="D2392" s="20">
        <f t="shared" si="124"/>
        <v>62013</v>
      </c>
      <c r="E2392" s="20">
        <v>2909.5990000000002</v>
      </c>
      <c r="F2392" s="21">
        <f t="shared" si="125"/>
        <v>9.4869049840574384E-4</v>
      </c>
    </row>
    <row r="2393" spans="2:6" x14ac:dyDescent="0.35">
      <c r="B2393" s="19">
        <v>41456</v>
      </c>
      <c r="C2393" s="20">
        <f t="shared" si="123"/>
        <v>2013</v>
      </c>
      <c r="D2393" s="20">
        <f t="shared" si="124"/>
        <v>72013</v>
      </c>
      <c r="E2393" s="20">
        <v>2927.346</v>
      </c>
      <c r="F2393" s="21">
        <f t="shared" si="125"/>
        <v>6.0809394938921377E-3</v>
      </c>
    </row>
    <row r="2394" spans="2:6" x14ac:dyDescent="0.35">
      <c r="B2394" s="19">
        <v>41457</v>
      </c>
      <c r="C2394" s="20">
        <f t="shared" si="123"/>
        <v>2013</v>
      </c>
      <c r="D2394" s="20">
        <f t="shared" si="124"/>
        <v>72013</v>
      </c>
      <c r="E2394" s="20">
        <v>2929.634</v>
      </c>
      <c r="F2394" s="21">
        <f t="shared" si="125"/>
        <v>7.8129005609903115E-4</v>
      </c>
    </row>
    <row r="2395" spans="2:6" x14ac:dyDescent="0.35">
      <c r="B2395" s="19">
        <v>41458</v>
      </c>
      <c r="C2395" s="20">
        <f t="shared" si="123"/>
        <v>2013</v>
      </c>
      <c r="D2395" s="20">
        <f t="shared" si="124"/>
        <v>72013</v>
      </c>
      <c r="E2395" s="20">
        <v>2941.41</v>
      </c>
      <c r="F2395" s="21">
        <f t="shared" si="125"/>
        <v>4.0115576691966285E-3</v>
      </c>
    </row>
    <row r="2396" spans="2:6" x14ac:dyDescent="0.35">
      <c r="B2396" s="19">
        <v>41460</v>
      </c>
      <c r="C2396" s="20">
        <f t="shared" si="123"/>
        <v>2013</v>
      </c>
      <c r="D2396" s="20">
        <f t="shared" si="124"/>
        <v>72013</v>
      </c>
      <c r="E2396" s="20">
        <v>2963.2190000000001</v>
      </c>
      <c r="F2396" s="21">
        <f t="shared" si="125"/>
        <v>7.387119216290817E-3</v>
      </c>
    </row>
    <row r="2397" spans="2:6" x14ac:dyDescent="0.35">
      <c r="B2397" s="19">
        <v>41463</v>
      </c>
      <c r="C2397" s="20">
        <f t="shared" si="123"/>
        <v>2013</v>
      </c>
      <c r="D2397" s="20">
        <f t="shared" si="124"/>
        <v>72013</v>
      </c>
      <c r="E2397" s="20">
        <v>2966.134</v>
      </c>
      <c r="F2397" s="21">
        <f t="shared" si="125"/>
        <v>9.8324395084731513E-4</v>
      </c>
    </row>
    <row r="2398" spans="2:6" x14ac:dyDescent="0.35">
      <c r="B2398" s="19">
        <v>41464</v>
      </c>
      <c r="C2398" s="20">
        <f t="shared" si="123"/>
        <v>2013</v>
      </c>
      <c r="D2398" s="20">
        <f t="shared" si="124"/>
        <v>72013</v>
      </c>
      <c r="E2398" s="20">
        <v>2984.3229999999999</v>
      </c>
      <c r="F2398" s="21">
        <f t="shared" si="125"/>
        <v>6.1134990643323586E-3</v>
      </c>
    </row>
    <row r="2399" spans="2:6" x14ac:dyDescent="0.35">
      <c r="B2399" s="19">
        <v>41465</v>
      </c>
      <c r="C2399" s="20">
        <f t="shared" si="123"/>
        <v>2013</v>
      </c>
      <c r="D2399" s="20">
        <f t="shared" si="124"/>
        <v>72013</v>
      </c>
      <c r="E2399" s="20">
        <v>3000.6570000000002</v>
      </c>
      <c r="F2399" s="21">
        <f t="shared" si="125"/>
        <v>5.4583442397229858E-3</v>
      </c>
    </row>
    <row r="2400" spans="2:6" x14ac:dyDescent="0.35">
      <c r="B2400" s="19">
        <v>41466</v>
      </c>
      <c r="C2400" s="20">
        <f t="shared" si="123"/>
        <v>2013</v>
      </c>
      <c r="D2400" s="20">
        <f t="shared" si="124"/>
        <v>72013</v>
      </c>
      <c r="E2400" s="20">
        <v>3059.4560000000001</v>
      </c>
      <c r="F2400" s="21">
        <f t="shared" si="125"/>
        <v>1.9405857691059035E-2</v>
      </c>
    </row>
    <row r="2401" spans="2:6" x14ac:dyDescent="0.35">
      <c r="B2401" s="19">
        <v>41467</v>
      </c>
      <c r="C2401" s="20">
        <f t="shared" si="123"/>
        <v>2013</v>
      </c>
      <c r="D2401" s="20">
        <f t="shared" si="124"/>
        <v>72013</v>
      </c>
      <c r="E2401" s="20">
        <v>3079.0740000000001</v>
      </c>
      <c r="F2401" s="21">
        <f t="shared" si="125"/>
        <v>6.3917800485877082E-3</v>
      </c>
    </row>
    <row r="2402" spans="2:6" x14ac:dyDescent="0.35">
      <c r="B2402" s="19">
        <v>41470</v>
      </c>
      <c r="C2402" s="20">
        <f t="shared" si="123"/>
        <v>2013</v>
      </c>
      <c r="D2402" s="20">
        <f t="shared" si="124"/>
        <v>72013</v>
      </c>
      <c r="E2402" s="20">
        <v>3079.8510000000001</v>
      </c>
      <c r="F2402" s="21">
        <f t="shared" si="125"/>
        <v>2.5231676116282433E-4</v>
      </c>
    </row>
    <row r="2403" spans="2:6" x14ac:dyDescent="0.35">
      <c r="B2403" s="19">
        <v>41471</v>
      </c>
      <c r="C2403" s="20">
        <f t="shared" si="123"/>
        <v>2013</v>
      </c>
      <c r="D2403" s="20">
        <f t="shared" si="124"/>
        <v>72013</v>
      </c>
      <c r="E2403" s="20">
        <v>3077.4679999999998</v>
      </c>
      <c r="F2403" s="21">
        <f t="shared" si="125"/>
        <v>-7.7403821987415513E-4</v>
      </c>
    </row>
    <row r="2404" spans="2:6" x14ac:dyDescent="0.35">
      <c r="B2404" s="19">
        <v>41472</v>
      </c>
      <c r="C2404" s="20">
        <f t="shared" si="123"/>
        <v>2013</v>
      </c>
      <c r="D2404" s="20">
        <f t="shared" si="124"/>
        <v>72013</v>
      </c>
      <c r="E2404" s="20">
        <v>3085.277</v>
      </c>
      <c r="F2404" s="21">
        <f t="shared" si="125"/>
        <v>2.5342616575665085E-3</v>
      </c>
    </row>
    <row r="2405" spans="2:6" x14ac:dyDescent="0.35">
      <c r="B2405" s="19">
        <v>41473</v>
      </c>
      <c r="C2405" s="20">
        <f t="shared" si="123"/>
        <v>2013</v>
      </c>
      <c r="D2405" s="20">
        <f t="shared" si="124"/>
        <v>72013</v>
      </c>
      <c r="E2405" s="20">
        <v>3077.8159999999998</v>
      </c>
      <c r="F2405" s="21">
        <f t="shared" si="125"/>
        <v>-2.4211880770881821E-3</v>
      </c>
    </row>
    <row r="2406" spans="2:6" x14ac:dyDescent="0.35">
      <c r="B2406" s="19">
        <v>41474</v>
      </c>
      <c r="C2406" s="20">
        <f t="shared" si="123"/>
        <v>2013</v>
      </c>
      <c r="D2406" s="20">
        <f t="shared" si="124"/>
        <v>72013</v>
      </c>
      <c r="E2406" s="20">
        <v>3044.9250000000002</v>
      </c>
      <c r="F2406" s="21">
        <f t="shared" si="125"/>
        <v>-1.0743984235872544E-2</v>
      </c>
    </row>
    <row r="2407" spans="2:6" x14ac:dyDescent="0.35">
      <c r="B2407" s="19">
        <v>41477</v>
      </c>
      <c r="C2407" s="20">
        <f t="shared" si="123"/>
        <v>2013</v>
      </c>
      <c r="D2407" s="20">
        <f t="shared" si="124"/>
        <v>72013</v>
      </c>
      <c r="E2407" s="20">
        <v>3055.2249999999999</v>
      </c>
      <c r="F2407" s="21">
        <f t="shared" si="125"/>
        <v>3.3769693493977638E-3</v>
      </c>
    </row>
    <row r="2408" spans="2:6" x14ac:dyDescent="0.35">
      <c r="B2408" s="19">
        <v>41478</v>
      </c>
      <c r="C2408" s="20">
        <f t="shared" si="123"/>
        <v>2013</v>
      </c>
      <c r="D2408" s="20">
        <f t="shared" si="124"/>
        <v>72013</v>
      </c>
      <c r="E2408" s="20">
        <v>3031.3989999999999</v>
      </c>
      <c r="F2408" s="21">
        <f t="shared" si="125"/>
        <v>-7.8290105312676644E-3</v>
      </c>
    </row>
    <row r="2409" spans="2:6" x14ac:dyDescent="0.35">
      <c r="B2409" s="19">
        <v>41479</v>
      </c>
      <c r="C2409" s="20">
        <f t="shared" si="123"/>
        <v>2013</v>
      </c>
      <c r="D2409" s="20">
        <f t="shared" si="124"/>
        <v>72013</v>
      </c>
      <c r="E2409" s="20">
        <v>3041.1550000000002</v>
      </c>
      <c r="F2409" s="21">
        <f t="shared" si="125"/>
        <v>3.2131483371487832E-3</v>
      </c>
    </row>
    <row r="2410" spans="2:6" x14ac:dyDescent="0.35">
      <c r="B2410" s="19">
        <v>41480</v>
      </c>
      <c r="C2410" s="20">
        <f t="shared" si="123"/>
        <v>2013</v>
      </c>
      <c r="D2410" s="20">
        <f t="shared" si="124"/>
        <v>72013</v>
      </c>
      <c r="E2410" s="20">
        <v>3061.672</v>
      </c>
      <c r="F2410" s="21">
        <f t="shared" si="125"/>
        <v>6.7237944961358103E-3</v>
      </c>
    </row>
    <row r="2411" spans="2:6" x14ac:dyDescent="0.35">
      <c r="B2411" s="19">
        <v>41481</v>
      </c>
      <c r="C2411" s="20">
        <f t="shared" si="123"/>
        <v>2013</v>
      </c>
      <c r="D2411" s="20">
        <f t="shared" si="124"/>
        <v>72013</v>
      </c>
      <c r="E2411" s="20">
        <v>3076.2280000000001</v>
      </c>
      <c r="F2411" s="21">
        <f t="shared" si="125"/>
        <v>4.7429991650849677E-3</v>
      </c>
    </row>
    <row r="2412" spans="2:6" x14ac:dyDescent="0.35">
      <c r="B2412" s="19">
        <v>41484</v>
      </c>
      <c r="C2412" s="20">
        <f t="shared" si="123"/>
        <v>2013</v>
      </c>
      <c r="D2412" s="20">
        <f t="shared" si="124"/>
        <v>72013</v>
      </c>
      <c r="E2412" s="20">
        <v>3068.953</v>
      </c>
      <c r="F2412" s="21">
        <f t="shared" si="125"/>
        <v>-2.3677100474886821E-3</v>
      </c>
    </row>
    <row r="2413" spans="2:6" x14ac:dyDescent="0.35">
      <c r="B2413" s="19">
        <v>41485</v>
      </c>
      <c r="C2413" s="20">
        <f t="shared" si="123"/>
        <v>2013</v>
      </c>
      <c r="D2413" s="20">
        <f t="shared" si="124"/>
        <v>72013</v>
      </c>
      <c r="E2413" s="20">
        <v>3085.3319999999999</v>
      </c>
      <c r="F2413" s="21">
        <f t="shared" si="125"/>
        <v>5.3228079853920446E-3</v>
      </c>
    </row>
    <row r="2414" spans="2:6" x14ac:dyDescent="0.35">
      <c r="B2414" s="19">
        <v>41486</v>
      </c>
      <c r="C2414" s="20">
        <f t="shared" si="123"/>
        <v>2013</v>
      </c>
      <c r="D2414" s="20">
        <f t="shared" si="124"/>
        <v>72013</v>
      </c>
      <c r="E2414" s="20">
        <v>3090.1849999999999</v>
      </c>
      <c r="F2414" s="21">
        <f t="shared" si="125"/>
        <v>1.5716905965911525E-3</v>
      </c>
    </row>
    <row r="2415" spans="2:6" x14ac:dyDescent="0.35">
      <c r="B2415" s="19">
        <v>41487</v>
      </c>
      <c r="C2415" s="20">
        <f t="shared" si="123"/>
        <v>2013</v>
      </c>
      <c r="D2415" s="20">
        <f t="shared" si="124"/>
        <v>82013</v>
      </c>
      <c r="E2415" s="20">
        <v>3126.3009999999999</v>
      </c>
      <c r="F2415" s="21">
        <f t="shared" si="125"/>
        <v>1.1619556883592619E-2</v>
      </c>
    </row>
    <row r="2416" spans="2:6" x14ac:dyDescent="0.35">
      <c r="B2416" s="19">
        <v>41488</v>
      </c>
      <c r="C2416" s="20">
        <f t="shared" si="123"/>
        <v>2013</v>
      </c>
      <c r="D2416" s="20">
        <f t="shared" si="124"/>
        <v>82013</v>
      </c>
      <c r="E2416" s="20">
        <v>3143.52</v>
      </c>
      <c r="F2416" s="21">
        <f t="shared" si="125"/>
        <v>5.4926746044775664E-3</v>
      </c>
    </row>
    <row r="2417" spans="2:6" x14ac:dyDescent="0.35">
      <c r="B2417" s="19">
        <v>41491</v>
      </c>
      <c r="C2417" s="20">
        <f t="shared" si="123"/>
        <v>2013</v>
      </c>
      <c r="D2417" s="20">
        <f t="shared" si="124"/>
        <v>82013</v>
      </c>
      <c r="E2417" s="20">
        <v>3143.1869999999999</v>
      </c>
      <c r="F2417" s="21">
        <f t="shared" si="125"/>
        <v>-1.0593781460196883E-4</v>
      </c>
    </row>
    <row r="2418" spans="2:6" x14ac:dyDescent="0.35">
      <c r="B2418" s="19">
        <v>41492</v>
      </c>
      <c r="C2418" s="20">
        <f t="shared" si="123"/>
        <v>2013</v>
      </c>
      <c r="D2418" s="20">
        <f t="shared" si="124"/>
        <v>82013</v>
      </c>
      <c r="E2418" s="20">
        <v>3122.1979999999999</v>
      </c>
      <c r="F2418" s="21">
        <f t="shared" si="125"/>
        <v>-6.700012374844428E-3</v>
      </c>
    </row>
    <row r="2419" spans="2:6" x14ac:dyDescent="0.35">
      <c r="B2419" s="19">
        <v>41493</v>
      </c>
      <c r="C2419" s="20">
        <f t="shared" si="123"/>
        <v>2013</v>
      </c>
      <c r="D2419" s="20">
        <f t="shared" si="124"/>
        <v>82013</v>
      </c>
      <c r="E2419" s="20">
        <v>3118.694</v>
      </c>
      <c r="F2419" s="21">
        <f t="shared" si="125"/>
        <v>-1.1229165216109416E-3</v>
      </c>
    </row>
    <row r="2420" spans="2:6" x14ac:dyDescent="0.35">
      <c r="B2420" s="19">
        <v>41494</v>
      </c>
      <c r="C2420" s="20">
        <f t="shared" si="123"/>
        <v>2013</v>
      </c>
      <c r="D2420" s="20">
        <f t="shared" si="124"/>
        <v>82013</v>
      </c>
      <c r="E2420" s="20">
        <v>3130.125</v>
      </c>
      <c r="F2420" s="21">
        <f t="shared" si="125"/>
        <v>3.6586154122146123E-3</v>
      </c>
    </row>
    <row r="2421" spans="2:6" x14ac:dyDescent="0.35">
      <c r="B2421" s="19">
        <v>41495</v>
      </c>
      <c r="C2421" s="20">
        <f t="shared" si="123"/>
        <v>2013</v>
      </c>
      <c r="D2421" s="20">
        <f t="shared" si="124"/>
        <v>82013</v>
      </c>
      <c r="E2421" s="20">
        <v>3118.5720000000001</v>
      </c>
      <c r="F2421" s="21">
        <f t="shared" si="125"/>
        <v>-3.6977351162693251E-3</v>
      </c>
    </row>
    <row r="2422" spans="2:6" x14ac:dyDescent="0.35">
      <c r="B2422" s="19">
        <v>41498</v>
      </c>
      <c r="C2422" s="20">
        <f t="shared" si="123"/>
        <v>2013</v>
      </c>
      <c r="D2422" s="20">
        <f t="shared" si="124"/>
        <v>82013</v>
      </c>
      <c r="E2422" s="20">
        <v>3125.9250000000002</v>
      </c>
      <c r="F2422" s="21">
        <f t="shared" si="125"/>
        <v>2.355034648403689E-3</v>
      </c>
    </row>
    <row r="2423" spans="2:6" x14ac:dyDescent="0.35">
      <c r="B2423" s="19">
        <v>41499</v>
      </c>
      <c r="C2423" s="20">
        <f t="shared" si="123"/>
        <v>2013</v>
      </c>
      <c r="D2423" s="20">
        <f t="shared" si="124"/>
        <v>82013</v>
      </c>
      <c r="E2423" s="20">
        <v>3141.0639999999999</v>
      </c>
      <c r="F2423" s="21">
        <f t="shared" si="125"/>
        <v>4.8313566364566029E-3</v>
      </c>
    </row>
    <row r="2424" spans="2:6" x14ac:dyDescent="0.35">
      <c r="B2424" s="19">
        <v>41500</v>
      </c>
      <c r="C2424" s="20">
        <f t="shared" si="123"/>
        <v>2013</v>
      </c>
      <c r="D2424" s="20">
        <f t="shared" si="124"/>
        <v>82013</v>
      </c>
      <c r="E2424" s="20">
        <v>3129.4459999999999</v>
      </c>
      <c r="F2424" s="21">
        <f t="shared" si="125"/>
        <v>-3.7056039442973374E-3</v>
      </c>
    </row>
    <row r="2425" spans="2:6" x14ac:dyDescent="0.35">
      <c r="B2425" s="19">
        <v>41501</v>
      </c>
      <c r="C2425" s="20">
        <f t="shared" si="123"/>
        <v>2013</v>
      </c>
      <c r="D2425" s="20">
        <f t="shared" si="124"/>
        <v>82013</v>
      </c>
      <c r="E2425" s="20">
        <v>3076.2310000000002</v>
      </c>
      <c r="F2425" s="21">
        <f t="shared" si="125"/>
        <v>-1.7150845728188847E-2</v>
      </c>
    </row>
    <row r="2426" spans="2:6" x14ac:dyDescent="0.35">
      <c r="B2426" s="19">
        <v>41502</v>
      </c>
      <c r="C2426" s="20">
        <f t="shared" si="123"/>
        <v>2013</v>
      </c>
      <c r="D2426" s="20">
        <f t="shared" si="124"/>
        <v>82013</v>
      </c>
      <c r="E2426" s="20">
        <v>3073.9140000000002</v>
      </c>
      <c r="F2426" s="21">
        <f t="shared" si="125"/>
        <v>-7.5347820567454068E-4</v>
      </c>
    </row>
    <row r="2427" spans="2:6" x14ac:dyDescent="0.35">
      <c r="B2427" s="19">
        <v>41505</v>
      </c>
      <c r="C2427" s="20">
        <f t="shared" si="123"/>
        <v>2013</v>
      </c>
      <c r="D2427" s="20">
        <f t="shared" si="124"/>
        <v>82013</v>
      </c>
      <c r="E2427" s="20">
        <v>3069.76</v>
      </c>
      <c r="F2427" s="21">
        <f t="shared" si="125"/>
        <v>-1.3522854998577554E-3</v>
      </c>
    </row>
    <row r="2428" spans="2:6" x14ac:dyDescent="0.35">
      <c r="B2428" s="19">
        <v>41506</v>
      </c>
      <c r="C2428" s="20">
        <f t="shared" si="123"/>
        <v>2013</v>
      </c>
      <c r="D2428" s="20">
        <f t="shared" si="124"/>
        <v>82013</v>
      </c>
      <c r="E2428" s="20">
        <v>3082.1689999999999</v>
      </c>
      <c r="F2428" s="21">
        <f t="shared" si="125"/>
        <v>4.0341872701577146E-3</v>
      </c>
    </row>
    <row r="2429" spans="2:6" x14ac:dyDescent="0.35">
      <c r="B2429" s="19">
        <v>41507</v>
      </c>
      <c r="C2429" s="20">
        <f t="shared" si="123"/>
        <v>2013</v>
      </c>
      <c r="D2429" s="20">
        <f t="shared" si="124"/>
        <v>82013</v>
      </c>
      <c r="E2429" s="20">
        <v>3071.4670000000001</v>
      </c>
      <c r="F2429" s="21">
        <f t="shared" si="125"/>
        <v>-3.4782722896624487E-3</v>
      </c>
    </row>
    <row r="2430" spans="2:6" x14ac:dyDescent="0.35">
      <c r="B2430" s="19">
        <v>41508</v>
      </c>
      <c r="C2430" s="20">
        <f t="shared" si="123"/>
        <v>2013</v>
      </c>
      <c r="D2430" s="20">
        <f t="shared" si="124"/>
        <v>82013</v>
      </c>
      <c r="E2430" s="20">
        <v>3101.819</v>
      </c>
      <c r="F2430" s="21">
        <f t="shared" si="125"/>
        <v>9.8334159720440267E-3</v>
      </c>
    </row>
    <row r="2431" spans="2:6" x14ac:dyDescent="0.35">
      <c r="B2431" s="19">
        <v>41509</v>
      </c>
      <c r="C2431" s="20">
        <f t="shared" si="123"/>
        <v>2013</v>
      </c>
      <c r="D2431" s="20">
        <f t="shared" si="124"/>
        <v>82013</v>
      </c>
      <c r="E2431" s="20">
        <v>3124.2669999999998</v>
      </c>
      <c r="F2431" s="21">
        <f t="shared" si="125"/>
        <v>7.2109820748804442E-3</v>
      </c>
    </row>
    <row r="2432" spans="2:6" x14ac:dyDescent="0.35">
      <c r="B2432" s="19">
        <v>41512</v>
      </c>
      <c r="C2432" s="20">
        <f t="shared" si="123"/>
        <v>2013</v>
      </c>
      <c r="D2432" s="20">
        <f t="shared" si="124"/>
        <v>82013</v>
      </c>
      <c r="E2432" s="20">
        <v>3122.6729999999998</v>
      </c>
      <c r="F2432" s="21">
        <f t="shared" si="125"/>
        <v>-5.1032986857393013E-4</v>
      </c>
    </row>
    <row r="2433" spans="2:6" x14ac:dyDescent="0.35">
      <c r="B2433" s="19">
        <v>41513</v>
      </c>
      <c r="C2433" s="20">
        <f t="shared" si="123"/>
        <v>2013</v>
      </c>
      <c r="D2433" s="20">
        <f t="shared" si="124"/>
        <v>82013</v>
      </c>
      <c r="E2433" s="20">
        <v>3059.578</v>
      </c>
      <c r="F2433" s="21">
        <f t="shared" si="125"/>
        <v>-2.0412367848985247E-2</v>
      </c>
    </row>
    <row r="2434" spans="2:6" x14ac:dyDescent="0.35">
      <c r="B2434" s="19">
        <v>41514</v>
      </c>
      <c r="C2434" s="20">
        <f t="shared" si="123"/>
        <v>2013</v>
      </c>
      <c r="D2434" s="20">
        <f t="shared" si="124"/>
        <v>82013</v>
      </c>
      <c r="E2434" s="20">
        <v>3072.174</v>
      </c>
      <c r="F2434" s="21">
        <f t="shared" si="125"/>
        <v>4.1084563490998757E-3</v>
      </c>
    </row>
    <row r="2435" spans="2:6" x14ac:dyDescent="0.35">
      <c r="B2435" s="19">
        <v>41515</v>
      </c>
      <c r="C2435" s="20">
        <f t="shared" ref="C2435:C2498" si="126">+YEAR(B2435)</f>
        <v>2013</v>
      </c>
      <c r="D2435" s="20">
        <f t="shared" ref="D2435:D2498" si="127">+MONTH(B2435)*10000+YEAR(B2435)</f>
        <v>82013</v>
      </c>
      <c r="E2435" s="20">
        <v>3093.36</v>
      </c>
      <c r="F2435" s="21">
        <f t="shared" si="125"/>
        <v>6.8724244760907643E-3</v>
      </c>
    </row>
    <row r="2436" spans="2:6" x14ac:dyDescent="0.35">
      <c r="B2436" s="19">
        <v>41516</v>
      </c>
      <c r="C2436" s="20">
        <f t="shared" si="126"/>
        <v>2013</v>
      </c>
      <c r="D2436" s="20">
        <f t="shared" si="127"/>
        <v>82013</v>
      </c>
      <c r="E2436" s="20">
        <v>3073.8130000000001</v>
      </c>
      <c r="F2436" s="21">
        <f t="shared" si="125"/>
        <v>-6.339068307633507E-3</v>
      </c>
    </row>
    <row r="2437" spans="2:6" x14ac:dyDescent="0.35">
      <c r="B2437" s="19">
        <v>41520</v>
      </c>
      <c r="C2437" s="20">
        <f t="shared" si="126"/>
        <v>2013</v>
      </c>
      <c r="D2437" s="20">
        <f t="shared" si="127"/>
        <v>92013</v>
      </c>
      <c r="E2437" s="20">
        <v>3091.7579999999998</v>
      </c>
      <c r="F2437" s="21">
        <f t="shared" ref="F2437:F2500" si="128">LN(E2437/E2436)</f>
        <v>5.8210506931518965E-3</v>
      </c>
    </row>
    <row r="2438" spans="2:6" x14ac:dyDescent="0.35">
      <c r="B2438" s="19">
        <v>41521</v>
      </c>
      <c r="C2438" s="20">
        <f t="shared" si="126"/>
        <v>2013</v>
      </c>
      <c r="D2438" s="20">
        <f t="shared" si="127"/>
        <v>92013</v>
      </c>
      <c r="E2438" s="20">
        <v>3124.54</v>
      </c>
      <c r="F2438" s="21">
        <f t="shared" si="128"/>
        <v>1.0547211185366362E-2</v>
      </c>
    </row>
    <row r="2439" spans="2:6" x14ac:dyDescent="0.35">
      <c r="B2439" s="19">
        <v>41522</v>
      </c>
      <c r="C2439" s="20">
        <f t="shared" si="126"/>
        <v>2013</v>
      </c>
      <c r="D2439" s="20">
        <f t="shared" si="127"/>
        <v>92013</v>
      </c>
      <c r="E2439" s="20">
        <v>3129.9380000000001</v>
      </c>
      <c r="F2439" s="21">
        <f t="shared" si="128"/>
        <v>1.7261236957839888E-3</v>
      </c>
    </row>
    <row r="2440" spans="2:6" x14ac:dyDescent="0.35">
      <c r="B2440" s="19">
        <v>41523</v>
      </c>
      <c r="C2440" s="20">
        <f t="shared" si="126"/>
        <v>2013</v>
      </c>
      <c r="D2440" s="20">
        <f t="shared" si="127"/>
        <v>92013</v>
      </c>
      <c r="E2440" s="20">
        <v>3133.3760000000002</v>
      </c>
      <c r="F2440" s="21">
        <f t="shared" si="128"/>
        <v>1.0978214872489225E-3</v>
      </c>
    </row>
    <row r="2441" spans="2:6" x14ac:dyDescent="0.35">
      <c r="B2441" s="19">
        <v>41526</v>
      </c>
      <c r="C2441" s="20">
        <f t="shared" si="126"/>
        <v>2013</v>
      </c>
      <c r="D2441" s="20">
        <f t="shared" si="127"/>
        <v>92013</v>
      </c>
      <c r="E2441" s="20">
        <v>3169.9279999999999</v>
      </c>
      <c r="F2441" s="21">
        <f t="shared" si="128"/>
        <v>1.1597857161078267E-2</v>
      </c>
    </row>
    <row r="2442" spans="2:6" x14ac:dyDescent="0.35">
      <c r="B2442" s="19">
        <v>41527</v>
      </c>
      <c r="C2442" s="20">
        <f t="shared" si="126"/>
        <v>2013</v>
      </c>
      <c r="D2442" s="20">
        <f t="shared" si="127"/>
        <v>92013</v>
      </c>
      <c r="E2442" s="20">
        <v>3185.069</v>
      </c>
      <c r="F2442" s="21">
        <f t="shared" si="128"/>
        <v>4.7650781422072849E-3</v>
      </c>
    </row>
    <row r="2443" spans="2:6" x14ac:dyDescent="0.35">
      <c r="B2443" s="19">
        <v>41528</v>
      </c>
      <c r="C2443" s="20">
        <f t="shared" si="126"/>
        <v>2013</v>
      </c>
      <c r="D2443" s="20">
        <f t="shared" si="127"/>
        <v>92013</v>
      </c>
      <c r="E2443" s="20">
        <v>3179.8629999999998</v>
      </c>
      <c r="F2443" s="21">
        <f t="shared" si="128"/>
        <v>-1.635838736666594E-3</v>
      </c>
    </row>
    <row r="2444" spans="2:6" x14ac:dyDescent="0.35">
      <c r="B2444" s="19">
        <v>41529</v>
      </c>
      <c r="C2444" s="20">
        <f t="shared" si="126"/>
        <v>2013</v>
      </c>
      <c r="D2444" s="20">
        <f t="shared" si="127"/>
        <v>92013</v>
      </c>
      <c r="E2444" s="20">
        <v>3175.5659999999998</v>
      </c>
      <c r="F2444" s="21">
        <f t="shared" si="128"/>
        <v>-1.3522299296442348E-3</v>
      </c>
    </row>
    <row r="2445" spans="2:6" x14ac:dyDescent="0.35">
      <c r="B2445" s="19">
        <v>41530</v>
      </c>
      <c r="C2445" s="20">
        <f t="shared" si="126"/>
        <v>2013</v>
      </c>
      <c r="D2445" s="20">
        <f t="shared" si="127"/>
        <v>92013</v>
      </c>
      <c r="E2445" s="20">
        <v>3178.2750000000001</v>
      </c>
      <c r="F2445" s="21">
        <f t="shared" si="128"/>
        <v>8.5271260774294835E-4</v>
      </c>
    </row>
    <row r="2446" spans="2:6" x14ac:dyDescent="0.35">
      <c r="B2446" s="19">
        <v>41533</v>
      </c>
      <c r="C2446" s="20">
        <f t="shared" si="126"/>
        <v>2013</v>
      </c>
      <c r="D2446" s="20">
        <f t="shared" si="127"/>
        <v>92013</v>
      </c>
      <c r="E2446" s="20">
        <v>3168.6880000000001</v>
      </c>
      <c r="F2446" s="21">
        <f t="shared" si="128"/>
        <v>-3.0209746901447565E-3</v>
      </c>
    </row>
    <row r="2447" spans="2:6" x14ac:dyDescent="0.35">
      <c r="B2447" s="19">
        <v>41534</v>
      </c>
      <c r="C2447" s="20">
        <f t="shared" si="126"/>
        <v>2013</v>
      </c>
      <c r="D2447" s="20">
        <f t="shared" si="127"/>
        <v>92013</v>
      </c>
      <c r="E2447" s="20">
        <v>3190.8310000000001</v>
      </c>
      <c r="F2447" s="21">
        <f t="shared" si="128"/>
        <v>6.9637623485220637E-3</v>
      </c>
    </row>
    <row r="2448" spans="2:6" x14ac:dyDescent="0.35">
      <c r="B2448" s="19">
        <v>41535</v>
      </c>
      <c r="C2448" s="20">
        <f t="shared" si="126"/>
        <v>2013</v>
      </c>
      <c r="D2448" s="20">
        <f t="shared" si="127"/>
        <v>92013</v>
      </c>
      <c r="E2448" s="20">
        <v>3231.308</v>
      </c>
      <c r="F2448" s="21">
        <f t="shared" si="128"/>
        <v>1.260562438386323E-2</v>
      </c>
    </row>
    <row r="2449" spans="2:6" x14ac:dyDescent="0.35">
      <c r="B2449" s="19">
        <v>41536</v>
      </c>
      <c r="C2449" s="20">
        <f t="shared" si="126"/>
        <v>2013</v>
      </c>
      <c r="D2449" s="20">
        <f t="shared" si="127"/>
        <v>92013</v>
      </c>
      <c r="E2449" s="20">
        <v>3237.6109999999999</v>
      </c>
      <c r="F2449" s="21">
        <f t="shared" si="128"/>
        <v>1.9487033288274936E-3</v>
      </c>
    </row>
    <row r="2450" spans="2:6" x14ac:dyDescent="0.35">
      <c r="B2450" s="19">
        <v>41537</v>
      </c>
      <c r="C2450" s="20">
        <f t="shared" si="126"/>
        <v>2013</v>
      </c>
      <c r="D2450" s="20">
        <f t="shared" si="127"/>
        <v>92013</v>
      </c>
      <c r="E2450" s="20">
        <v>3224.7330000000002</v>
      </c>
      <c r="F2450" s="21">
        <f t="shared" si="128"/>
        <v>-3.9855560294777157E-3</v>
      </c>
    </row>
    <row r="2451" spans="2:6" x14ac:dyDescent="0.35">
      <c r="B2451" s="19">
        <v>41540</v>
      </c>
      <c r="C2451" s="20">
        <f t="shared" si="126"/>
        <v>2013</v>
      </c>
      <c r="D2451" s="20">
        <f t="shared" si="127"/>
        <v>92013</v>
      </c>
      <c r="E2451" s="20">
        <v>3219.3420000000001</v>
      </c>
      <c r="F2451" s="21">
        <f t="shared" si="128"/>
        <v>-1.6731652743543386E-3</v>
      </c>
    </row>
    <row r="2452" spans="2:6" x14ac:dyDescent="0.35">
      <c r="B2452" s="19">
        <v>41541</v>
      </c>
      <c r="C2452" s="20">
        <f t="shared" si="126"/>
        <v>2013</v>
      </c>
      <c r="D2452" s="20">
        <f t="shared" si="127"/>
        <v>92013</v>
      </c>
      <c r="E2452" s="20">
        <v>3218.6579999999999</v>
      </c>
      <c r="F2452" s="21">
        <f t="shared" si="128"/>
        <v>-2.1248835121892413E-4</v>
      </c>
    </row>
    <row r="2453" spans="2:6" x14ac:dyDescent="0.35">
      <c r="B2453" s="19">
        <v>41542</v>
      </c>
      <c r="C2453" s="20">
        <f t="shared" si="126"/>
        <v>2013</v>
      </c>
      <c r="D2453" s="20">
        <f t="shared" si="127"/>
        <v>92013</v>
      </c>
      <c r="E2453" s="20">
        <v>3208.549</v>
      </c>
      <c r="F2453" s="21">
        <f t="shared" si="128"/>
        <v>-3.1456924714055078E-3</v>
      </c>
    </row>
    <row r="2454" spans="2:6" x14ac:dyDescent="0.35">
      <c r="B2454" s="19">
        <v>41543</v>
      </c>
      <c r="C2454" s="20">
        <f t="shared" si="126"/>
        <v>2013</v>
      </c>
      <c r="D2454" s="20">
        <f t="shared" si="127"/>
        <v>92013</v>
      </c>
      <c r="E2454" s="20">
        <v>3234.0360000000001</v>
      </c>
      <c r="F2454" s="21">
        <f t="shared" si="128"/>
        <v>7.9120827926316018E-3</v>
      </c>
    </row>
    <row r="2455" spans="2:6" x14ac:dyDescent="0.35">
      <c r="B2455" s="19">
        <v>41544</v>
      </c>
      <c r="C2455" s="20">
        <f t="shared" si="126"/>
        <v>2013</v>
      </c>
      <c r="D2455" s="20">
        <f t="shared" si="127"/>
        <v>92013</v>
      </c>
      <c r="E2455" s="20">
        <v>3230.3049999999998</v>
      </c>
      <c r="F2455" s="21">
        <f t="shared" si="128"/>
        <v>-1.1543327971997896E-3</v>
      </c>
    </row>
    <row r="2456" spans="2:6" x14ac:dyDescent="0.35">
      <c r="B2456" s="19">
        <v>41547</v>
      </c>
      <c r="C2456" s="20">
        <f t="shared" si="126"/>
        <v>2013</v>
      </c>
      <c r="D2456" s="20">
        <f t="shared" si="127"/>
        <v>92013</v>
      </c>
      <c r="E2456" s="20">
        <v>3218.1979999999999</v>
      </c>
      <c r="F2456" s="21">
        <f t="shared" si="128"/>
        <v>-3.7549844438713896E-3</v>
      </c>
    </row>
    <row r="2457" spans="2:6" x14ac:dyDescent="0.35">
      <c r="B2457" s="19">
        <v>41548</v>
      </c>
      <c r="C2457" s="20">
        <f t="shared" si="126"/>
        <v>2013</v>
      </c>
      <c r="D2457" s="20">
        <f t="shared" si="127"/>
        <v>102013</v>
      </c>
      <c r="E2457" s="20">
        <v>3253.0450000000001</v>
      </c>
      <c r="F2457" s="21">
        <f t="shared" si="128"/>
        <v>1.0769905202797928E-2</v>
      </c>
    </row>
    <row r="2458" spans="2:6" x14ac:dyDescent="0.35">
      <c r="B2458" s="19">
        <v>41549</v>
      </c>
      <c r="C2458" s="20">
        <f t="shared" si="126"/>
        <v>2013</v>
      </c>
      <c r="D2458" s="20">
        <f t="shared" si="127"/>
        <v>102013</v>
      </c>
      <c r="E2458" s="20">
        <v>3253.2550000000001</v>
      </c>
      <c r="F2458" s="21">
        <f t="shared" si="128"/>
        <v>6.4552818060265363E-5</v>
      </c>
    </row>
    <row r="2459" spans="2:6" x14ac:dyDescent="0.35">
      <c r="B2459" s="19">
        <v>41550</v>
      </c>
      <c r="C2459" s="20">
        <f t="shared" si="126"/>
        <v>2013</v>
      </c>
      <c r="D2459" s="20">
        <f t="shared" si="127"/>
        <v>102013</v>
      </c>
      <c r="E2459" s="20">
        <v>3213.8330000000001</v>
      </c>
      <c r="F2459" s="21">
        <f t="shared" si="128"/>
        <v>-1.2191727807055882E-2</v>
      </c>
    </row>
    <row r="2460" spans="2:6" x14ac:dyDescent="0.35">
      <c r="B2460" s="19">
        <v>41551</v>
      </c>
      <c r="C2460" s="20">
        <f t="shared" si="126"/>
        <v>2013</v>
      </c>
      <c r="D2460" s="20">
        <f t="shared" si="127"/>
        <v>102013</v>
      </c>
      <c r="E2460" s="20">
        <v>3242.5740000000001</v>
      </c>
      <c r="F2460" s="21">
        <f t="shared" si="128"/>
        <v>8.9031530536244838E-3</v>
      </c>
    </row>
    <row r="2461" spans="2:6" x14ac:dyDescent="0.35">
      <c r="B2461" s="19">
        <v>41554</v>
      </c>
      <c r="C2461" s="20">
        <f t="shared" si="126"/>
        <v>2013</v>
      </c>
      <c r="D2461" s="20">
        <f t="shared" si="127"/>
        <v>102013</v>
      </c>
      <c r="E2461" s="20">
        <v>3215.694</v>
      </c>
      <c r="F2461" s="21">
        <f t="shared" si="128"/>
        <v>-8.3242613087199224E-3</v>
      </c>
    </row>
    <row r="2462" spans="2:6" x14ac:dyDescent="0.35">
      <c r="B2462" s="19">
        <v>41555</v>
      </c>
      <c r="C2462" s="20">
        <f t="shared" si="126"/>
        <v>2013</v>
      </c>
      <c r="D2462" s="20">
        <f t="shared" si="127"/>
        <v>102013</v>
      </c>
      <c r="E2462" s="20">
        <v>3153.8690000000001</v>
      </c>
      <c r="F2462" s="21">
        <f t="shared" si="128"/>
        <v>-1.9413244417038008E-2</v>
      </c>
    </row>
    <row r="2463" spans="2:6" x14ac:dyDescent="0.35">
      <c r="B2463" s="19">
        <v>41556</v>
      </c>
      <c r="C2463" s="20">
        <f t="shared" si="126"/>
        <v>2013</v>
      </c>
      <c r="D2463" s="20">
        <f t="shared" si="127"/>
        <v>102013</v>
      </c>
      <c r="E2463" s="20">
        <v>3142.5349999999999</v>
      </c>
      <c r="F2463" s="21">
        <f t="shared" si="128"/>
        <v>-3.6001540694547002E-3</v>
      </c>
    </row>
    <row r="2464" spans="2:6" x14ac:dyDescent="0.35">
      <c r="B2464" s="19">
        <v>41557</v>
      </c>
      <c r="C2464" s="20">
        <f t="shared" si="126"/>
        <v>2013</v>
      </c>
      <c r="D2464" s="20">
        <f t="shared" si="127"/>
        <v>102013</v>
      </c>
      <c r="E2464" s="20">
        <v>3210.8429999999998</v>
      </c>
      <c r="F2464" s="21">
        <f t="shared" si="128"/>
        <v>2.1503720437074339E-2</v>
      </c>
    </row>
    <row r="2465" spans="2:6" x14ac:dyDescent="0.35">
      <c r="B2465" s="19">
        <v>41558</v>
      </c>
      <c r="C2465" s="20">
        <f t="shared" si="126"/>
        <v>2013</v>
      </c>
      <c r="D2465" s="20">
        <f t="shared" si="127"/>
        <v>102013</v>
      </c>
      <c r="E2465" s="20">
        <v>3233.826</v>
      </c>
      <c r="F2465" s="21">
        <f t="shared" si="128"/>
        <v>7.1324368813531413E-3</v>
      </c>
    </row>
    <row r="2466" spans="2:6" x14ac:dyDescent="0.35">
      <c r="B2466" s="19">
        <v>41561</v>
      </c>
      <c r="C2466" s="20">
        <f t="shared" si="126"/>
        <v>2013</v>
      </c>
      <c r="D2466" s="20">
        <f t="shared" si="127"/>
        <v>102013</v>
      </c>
      <c r="E2466" s="20">
        <v>3256.0210000000002</v>
      </c>
      <c r="F2466" s="21">
        <f t="shared" si="128"/>
        <v>6.8399413829988622E-3</v>
      </c>
    </row>
    <row r="2467" spans="2:6" x14ac:dyDescent="0.35">
      <c r="B2467" s="19">
        <v>41562</v>
      </c>
      <c r="C2467" s="20">
        <f t="shared" si="126"/>
        <v>2013</v>
      </c>
      <c r="D2467" s="20">
        <f t="shared" si="127"/>
        <v>102013</v>
      </c>
      <c r="E2467" s="20">
        <v>3244.663</v>
      </c>
      <c r="F2467" s="21">
        <f t="shared" si="128"/>
        <v>-3.4944050680153567E-3</v>
      </c>
    </row>
    <row r="2468" spans="2:6" x14ac:dyDescent="0.35">
      <c r="B2468" s="19">
        <v>41563</v>
      </c>
      <c r="C2468" s="20">
        <f t="shared" si="126"/>
        <v>2013</v>
      </c>
      <c r="D2468" s="20">
        <f t="shared" si="127"/>
        <v>102013</v>
      </c>
      <c r="E2468" s="20">
        <v>3281.6680000000001</v>
      </c>
      <c r="F2468" s="21">
        <f t="shared" si="128"/>
        <v>1.1340337037580384E-2</v>
      </c>
    </row>
    <row r="2469" spans="2:6" x14ac:dyDescent="0.35">
      <c r="B2469" s="19">
        <v>41564</v>
      </c>
      <c r="C2469" s="20">
        <f t="shared" si="126"/>
        <v>2013</v>
      </c>
      <c r="D2469" s="20">
        <f t="shared" si="127"/>
        <v>102013</v>
      </c>
      <c r="E2469" s="20">
        <v>3301.2779999999998</v>
      </c>
      <c r="F2469" s="21">
        <f t="shared" si="128"/>
        <v>5.9578365084703476E-3</v>
      </c>
    </row>
    <row r="2470" spans="2:6" x14ac:dyDescent="0.35">
      <c r="B2470" s="19">
        <v>41565</v>
      </c>
      <c r="C2470" s="20">
        <f t="shared" si="126"/>
        <v>2013</v>
      </c>
      <c r="D2470" s="20">
        <f t="shared" si="127"/>
        <v>102013</v>
      </c>
      <c r="E2470" s="20">
        <v>3353.8760000000002</v>
      </c>
      <c r="F2470" s="21">
        <f t="shared" si="128"/>
        <v>1.580702570744421E-2</v>
      </c>
    </row>
    <row r="2471" spans="2:6" x14ac:dyDescent="0.35">
      <c r="B2471" s="19">
        <v>41568</v>
      </c>
      <c r="C2471" s="20">
        <f t="shared" si="126"/>
        <v>2013</v>
      </c>
      <c r="D2471" s="20">
        <f t="shared" si="127"/>
        <v>102013</v>
      </c>
      <c r="E2471" s="20">
        <v>3361.1790000000001</v>
      </c>
      <c r="F2471" s="21">
        <f t="shared" si="128"/>
        <v>2.1751133473305834E-3</v>
      </c>
    </row>
    <row r="2472" spans="2:6" x14ac:dyDescent="0.35">
      <c r="B2472" s="19">
        <v>41569</v>
      </c>
      <c r="C2472" s="20">
        <f t="shared" si="126"/>
        <v>2013</v>
      </c>
      <c r="D2472" s="20">
        <f t="shared" si="127"/>
        <v>102013</v>
      </c>
      <c r="E2472" s="20">
        <v>3366.9290000000001</v>
      </c>
      <c r="F2472" s="21">
        <f t="shared" si="128"/>
        <v>1.7092476517613423E-3</v>
      </c>
    </row>
    <row r="2473" spans="2:6" x14ac:dyDescent="0.35">
      <c r="B2473" s="19">
        <v>41570</v>
      </c>
      <c r="C2473" s="20">
        <f t="shared" si="126"/>
        <v>2013</v>
      </c>
      <c r="D2473" s="20">
        <f t="shared" si="127"/>
        <v>102013</v>
      </c>
      <c r="E2473" s="20">
        <v>3346.05</v>
      </c>
      <c r="F2473" s="21">
        <f t="shared" si="128"/>
        <v>-6.2205072667525074E-3</v>
      </c>
    </row>
    <row r="2474" spans="2:6" x14ac:dyDescent="0.35">
      <c r="B2474" s="19">
        <v>41571</v>
      </c>
      <c r="C2474" s="20">
        <f t="shared" si="126"/>
        <v>2013</v>
      </c>
      <c r="D2474" s="20">
        <f t="shared" si="127"/>
        <v>102013</v>
      </c>
      <c r="E2474" s="20">
        <v>3362.375</v>
      </c>
      <c r="F2474" s="21">
        <f t="shared" si="128"/>
        <v>4.8670238470072524E-3</v>
      </c>
    </row>
    <row r="2475" spans="2:6" x14ac:dyDescent="0.35">
      <c r="B2475" s="19">
        <v>41572</v>
      </c>
      <c r="C2475" s="20">
        <f t="shared" si="126"/>
        <v>2013</v>
      </c>
      <c r="D2475" s="20">
        <f t="shared" si="127"/>
        <v>102013</v>
      </c>
      <c r="E2475" s="20">
        <v>3383.828</v>
      </c>
      <c r="F2475" s="21">
        <f t="shared" si="128"/>
        <v>6.3600435132809092E-3</v>
      </c>
    </row>
    <row r="2476" spans="2:6" x14ac:dyDescent="0.35">
      <c r="B2476" s="19">
        <v>41575</v>
      </c>
      <c r="C2476" s="20">
        <f t="shared" si="126"/>
        <v>2013</v>
      </c>
      <c r="D2476" s="20">
        <f t="shared" si="127"/>
        <v>102013</v>
      </c>
      <c r="E2476" s="20">
        <v>3382.6759999999999</v>
      </c>
      <c r="F2476" s="21">
        <f t="shared" si="128"/>
        <v>-3.4050079956512476E-4</v>
      </c>
    </row>
    <row r="2477" spans="2:6" x14ac:dyDescent="0.35">
      <c r="B2477" s="19">
        <v>41576</v>
      </c>
      <c r="C2477" s="20">
        <f t="shared" si="126"/>
        <v>2013</v>
      </c>
      <c r="D2477" s="20">
        <f t="shared" si="127"/>
        <v>102013</v>
      </c>
      <c r="E2477" s="20">
        <v>3391.7469999999998</v>
      </c>
      <c r="F2477" s="21">
        <f t="shared" si="128"/>
        <v>2.6780156542507345E-3</v>
      </c>
    </row>
    <row r="2478" spans="2:6" x14ac:dyDescent="0.35">
      <c r="B2478" s="19">
        <v>41577</v>
      </c>
      <c r="C2478" s="20">
        <f t="shared" si="126"/>
        <v>2013</v>
      </c>
      <c r="D2478" s="20">
        <f t="shared" si="127"/>
        <v>102013</v>
      </c>
      <c r="E2478" s="20">
        <v>3385.3780000000002</v>
      </c>
      <c r="F2478" s="21">
        <f t="shared" si="128"/>
        <v>-1.87955862552387E-3</v>
      </c>
    </row>
    <row r="2479" spans="2:6" x14ac:dyDescent="0.35">
      <c r="B2479" s="19">
        <v>41578</v>
      </c>
      <c r="C2479" s="20">
        <f t="shared" si="126"/>
        <v>2013</v>
      </c>
      <c r="D2479" s="20">
        <f t="shared" si="127"/>
        <v>102013</v>
      </c>
      <c r="E2479" s="20">
        <v>3377.7310000000002</v>
      </c>
      <c r="F2479" s="21">
        <f t="shared" si="128"/>
        <v>-2.2613869623612807E-3</v>
      </c>
    </row>
    <row r="2480" spans="2:6" x14ac:dyDescent="0.35">
      <c r="B2480" s="19">
        <v>41579</v>
      </c>
      <c r="C2480" s="20">
        <f t="shared" si="126"/>
        <v>2013</v>
      </c>
      <c r="D2480" s="20">
        <f t="shared" si="127"/>
        <v>112013</v>
      </c>
      <c r="E2480" s="20">
        <v>3379.7640000000001</v>
      </c>
      <c r="F2480" s="21">
        <f t="shared" si="128"/>
        <v>6.0170227616500609E-4</v>
      </c>
    </row>
    <row r="2481" spans="2:6" x14ac:dyDescent="0.35">
      <c r="B2481" s="19">
        <v>41582</v>
      </c>
      <c r="C2481" s="20">
        <f t="shared" si="126"/>
        <v>2013</v>
      </c>
      <c r="D2481" s="20">
        <f t="shared" si="127"/>
        <v>112013</v>
      </c>
      <c r="E2481" s="20">
        <v>3384.7460000000001</v>
      </c>
      <c r="F2481" s="21">
        <f t="shared" si="128"/>
        <v>1.4729820491883366E-3</v>
      </c>
    </row>
    <row r="2482" spans="2:6" x14ac:dyDescent="0.35">
      <c r="B2482" s="19">
        <v>41583</v>
      </c>
      <c r="C2482" s="20">
        <f t="shared" si="126"/>
        <v>2013</v>
      </c>
      <c r="D2482" s="20">
        <f t="shared" si="127"/>
        <v>112013</v>
      </c>
      <c r="E2482" s="20">
        <v>3388.8229999999999</v>
      </c>
      <c r="F2482" s="21">
        <f t="shared" si="128"/>
        <v>1.2037968439801261E-3</v>
      </c>
    </row>
    <row r="2483" spans="2:6" x14ac:dyDescent="0.35">
      <c r="B2483" s="19">
        <v>41584</v>
      </c>
      <c r="C2483" s="20">
        <f t="shared" si="126"/>
        <v>2013</v>
      </c>
      <c r="D2483" s="20">
        <f t="shared" si="127"/>
        <v>112013</v>
      </c>
      <c r="E2483" s="20">
        <v>3385.3789999999999</v>
      </c>
      <c r="F2483" s="21">
        <f t="shared" si="128"/>
        <v>-1.0167988190264831E-3</v>
      </c>
    </row>
    <row r="2484" spans="2:6" x14ac:dyDescent="0.35">
      <c r="B2484" s="19">
        <v>41585</v>
      </c>
      <c r="C2484" s="20">
        <f t="shared" si="126"/>
        <v>2013</v>
      </c>
      <c r="D2484" s="20">
        <f t="shared" si="127"/>
        <v>112013</v>
      </c>
      <c r="E2484" s="20">
        <v>3321.4110000000001</v>
      </c>
      <c r="F2484" s="21">
        <f t="shared" si="128"/>
        <v>-1.9076172004681358E-2</v>
      </c>
    </row>
    <row r="2485" spans="2:6" x14ac:dyDescent="0.35">
      <c r="B2485" s="19">
        <v>41586</v>
      </c>
      <c r="C2485" s="20">
        <f t="shared" si="126"/>
        <v>2013</v>
      </c>
      <c r="D2485" s="20">
        <f t="shared" si="127"/>
        <v>112013</v>
      </c>
      <c r="E2485" s="20">
        <v>3366.8409999999999</v>
      </c>
      <c r="F2485" s="21">
        <f t="shared" si="128"/>
        <v>1.3585223375193686E-2</v>
      </c>
    </row>
    <row r="2486" spans="2:6" x14ac:dyDescent="0.35">
      <c r="B2486" s="19">
        <v>41589</v>
      </c>
      <c r="C2486" s="20">
        <f t="shared" si="126"/>
        <v>2013</v>
      </c>
      <c r="D2486" s="20">
        <f t="shared" si="127"/>
        <v>112013</v>
      </c>
      <c r="E2486" s="20">
        <v>3362.9749999999999</v>
      </c>
      <c r="F2486" s="21">
        <f t="shared" si="128"/>
        <v>-1.1489171250041654E-3</v>
      </c>
    </row>
    <row r="2487" spans="2:6" x14ac:dyDescent="0.35">
      <c r="B2487" s="19">
        <v>41590</v>
      </c>
      <c r="C2487" s="20">
        <f t="shared" si="126"/>
        <v>2013</v>
      </c>
      <c r="D2487" s="20">
        <f t="shared" si="127"/>
        <v>112013</v>
      </c>
      <c r="E2487" s="20">
        <v>3365.2249999999999</v>
      </c>
      <c r="F2487" s="21">
        <f t="shared" si="128"/>
        <v>6.6882675422081002E-4</v>
      </c>
    </row>
    <row r="2488" spans="2:6" x14ac:dyDescent="0.35">
      <c r="B2488" s="19">
        <v>41591</v>
      </c>
      <c r="C2488" s="20">
        <f t="shared" si="126"/>
        <v>2013</v>
      </c>
      <c r="D2488" s="20">
        <f t="shared" si="127"/>
        <v>112013</v>
      </c>
      <c r="E2488" s="20">
        <v>3405.5650000000001</v>
      </c>
      <c r="F2488" s="21">
        <f t="shared" si="128"/>
        <v>1.1916032642597359E-2</v>
      </c>
    </row>
    <row r="2489" spans="2:6" x14ac:dyDescent="0.35">
      <c r="B2489" s="19">
        <v>41592</v>
      </c>
      <c r="C2489" s="20">
        <f t="shared" si="126"/>
        <v>2013</v>
      </c>
      <c r="D2489" s="20">
        <f t="shared" si="127"/>
        <v>112013</v>
      </c>
      <c r="E2489" s="20">
        <v>3415.1370000000002</v>
      </c>
      <c r="F2489" s="21">
        <f t="shared" si="128"/>
        <v>2.8067510599052038E-3</v>
      </c>
    </row>
    <row r="2490" spans="2:6" x14ac:dyDescent="0.35">
      <c r="B2490" s="19">
        <v>41593</v>
      </c>
      <c r="C2490" s="20">
        <f t="shared" si="126"/>
        <v>2013</v>
      </c>
      <c r="D2490" s="20">
        <f t="shared" si="127"/>
        <v>112013</v>
      </c>
      <c r="E2490" s="20">
        <v>3422.5790000000002</v>
      </c>
      <c r="F2490" s="21">
        <f t="shared" si="128"/>
        <v>2.1767511076802673E-3</v>
      </c>
    </row>
    <row r="2491" spans="2:6" x14ac:dyDescent="0.35">
      <c r="B2491" s="19">
        <v>41596</v>
      </c>
      <c r="C2491" s="20">
        <f t="shared" si="126"/>
        <v>2013</v>
      </c>
      <c r="D2491" s="20">
        <f t="shared" si="127"/>
        <v>112013</v>
      </c>
      <c r="E2491" s="20">
        <v>3388.8710000000001</v>
      </c>
      <c r="F2491" s="21">
        <f t="shared" si="128"/>
        <v>-9.8975328813809983E-3</v>
      </c>
    </row>
    <row r="2492" spans="2:6" x14ac:dyDescent="0.35">
      <c r="B2492" s="19">
        <v>41597</v>
      </c>
      <c r="C2492" s="20">
        <f t="shared" si="126"/>
        <v>2013</v>
      </c>
      <c r="D2492" s="20">
        <f t="shared" si="127"/>
        <v>112013</v>
      </c>
      <c r="E2492" s="20">
        <v>3378.1329999999998</v>
      </c>
      <c r="F2492" s="21">
        <f t="shared" si="128"/>
        <v>-3.1736375544444417E-3</v>
      </c>
    </row>
    <row r="2493" spans="2:6" x14ac:dyDescent="0.35">
      <c r="B2493" s="19">
        <v>41598</v>
      </c>
      <c r="C2493" s="20">
        <f t="shared" si="126"/>
        <v>2013</v>
      </c>
      <c r="D2493" s="20">
        <f t="shared" si="127"/>
        <v>112013</v>
      </c>
      <c r="E2493" s="20">
        <v>3367.1669999999999</v>
      </c>
      <c r="F2493" s="21">
        <f t="shared" si="128"/>
        <v>-3.251452021700952E-3</v>
      </c>
    </row>
    <row r="2494" spans="2:6" x14ac:dyDescent="0.35">
      <c r="B2494" s="19">
        <v>41599</v>
      </c>
      <c r="C2494" s="20">
        <f t="shared" si="126"/>
        <v>2013</v>
      </c>
      <c r="D2494" s="20">
        <f t="shared" si="127"/>
        <v>112013</v>
      </c>
      <c r="E2494" s="20">
        <v>3402.7350000000001</v>
      </c>
      <c r="F2494" s="21">
        <f t="shared" si="128"/>
        <v>1.0507782022534868E-2</v>
      </c>
    </row>
    <row r="2495" spans="2:6" x14ac:dyDescent="0.35">
      <c r="B2495" s="19">
        <v>41600</v>
      </c>
      <c r="C2495" s="20">
        <f t="shared" si="126"/>
        <v>2013</v>
      </c>
      <c r="D2495" s="20">
        <f t="shared" si="127"/>
        <v>112013</v>
      </c>
      <c r="E2495" s="20">
        <v>3422.0160000000001</v>
      </c>
      <c r="F2495" s="21">
        <f t="shared" si="128"/>
        <v>5.650331066279447E-3</v>
      </c>
    </row>
    <row r="2496" spans="2:6" x14ac:dyDescent="0.35">
      <c r="B2496" s="19">
        <v>41603</v>
      </c>
      <c r="C2496" s="20">
        <f t="shared" si="126"/>
        <v>2013</v>
      </c>
      <c r="D2496" s="20">
        <f t="shared" si="127"/>
        <v>112013</v>
      </c>
      <c r="E2496" s="20">
        <v>3427.489</v>
      </c>
      <c r="F2496" s="21">
        <f t="shared" si="128"/>
        <v>1.5980720255729869E-3</v>
      </c>
    </row>
    <row r="2497" spans="2:6" x14ac:dyDescent="0.35">
      <c r="B2497" s="19">
        <v>41604</v>
      </c>
      <c r="C2497" s="20">
        <f t="shared" si="126"/>
        <v>2013</v>
      </c>
      <c r="D2497" s="20">
        <f t="shared" si="127"/>
        <v>112013</v>
      </c>
      <c r="E2497" s="20">
        <v>3445.7640000000001</v>
      </c>
      <c r="F2497" s="21">
        <f t="shared" si="128"/>
        <v>5.3177274473556971E-3</v>
      </c>
    </row>
    <row r="2498" spans="2:6" x14ac:dyDescent="0.35">
      <c r="B2498" s="19">
        <v>41605</v>
      </c>
      <c r="C2498" s="20">
        <f t="shared" si="126"/>
        <v>2013</v>
      </c>
      <c r="D2498" s="20">
        <f t="shared" si="127"/>
        <v>112013</v>
      </c>
      <c r="E2498" s="20">
        <v>3470.4769999999999</v>
      </c>
      <c r="F2498" s="21">
        <f t="shared" si="128"/>
        <v>7.1463979281188991E-3</v>
      </c>
    </row>
    <row r="2499" spans="2:6" x14ac:dyDescent="0.35">
      <c r="B2499" s="19">
        <v>41607</v>
      </c>
      <c r="C2499" s="20">
        <f t="shared" ref="C2499:C2562" si="129">+YEAR(B2499)</f>
        <v>2013</v>
      </c>
      <c r="D2499" s="20">
        <f t="shared" ref="D2499:D2562" si="130">+MONTH(B2499)*10000+YEAR(B2499)</f>
        <v>112013</v>
      </c>
      <c r="E2499" s="20">
        <v>3487.82</v>
      </c>
      <c r="F2499" s="21">
        <f t="shared" si="128"/>
        <v>4.9848507221297977E-3</v>
      </c>
    </row>
    <row r="2500" spans="2:6" x14ac:dyDescent="0.35">
      <c r="B2500" s="19">
        <v>41610</v>
      </c>
      <c r="C2500" s="20">
        <f t="shared" si="129"/>
        <v>2013</v>
      </c>
      <c r="D2500" s="20">
        <f t="shared" si="130"/>
        <v>122013</v>
      </c>
      <c r="E2500" s="20">
        <v>3481.1509999999998</v>
      </c>
      <c r="F2500" s="21">
        <f t="shared" si="128"/>
        <v>-1.9139129824898018E-3</v>
      </c>
    </row>
    <row r="2501" spans="2:6" x14ac:dyDescent="0.35">
      <c r="B2501" s="19">
        <v>41611</v>
      </c>
      <c r="C2501" s="20">
        <f t="shared" si="129"/>
        <v>2013</v>
      </c>
      <c r="D2501" s="20">
        <f t="shared" si="130"/>
        <v>122013</v>
      </c>
      <c r="E2501" s="20">
        <v>3479.3359999999998</v>
      </c>
      <c r="F2501" s="21">
        <f t="shared" ref="F2501:F2564" si="131">LN(E2501/E2500)</f>
        <v>-5.2151524487779204E-4</v>
      </c>
    </row>
    <row r="2502" spans="2:6" x14ac:dyDescent="0.35">
      <c r="B2502" s="19">
        <v>41612</v>
      </c>
      <c r="C2502" s="20">
        <f t="shared" si="129"/>
        <v>2013</v>
      </c>
      <c r="D2502" s="20">
        <f t="shared" si="130"/>
        <v>122013</v>
      </c>
      <c r="E2502" s="20">
        <v>3483.0059999999999</v>
      </c>
      <c r="F2502" s="21">
        <f t="shared" si="131"/>
        <v>1.0542430520970819E-3</v>
      </c>
    </row>
    <row r="2503" spans="2:6" x14ac:dyDescent="0.35">
      <c r="B2503" s="19">
        <v>41613</v>
      </c>
      <c r="C2503" s="20">
        <f t="shared" si="129"/>
        <v>2013</v>
      </c>
      <c r="D2503" s="20">
        <f t="shared" si="130"/>
        <v>122013</v>
      </c>
      <c r="E2503" s="20">
        <v>3477.7269999999999</v>
      </c>
      <c r="F2503" s="21">
        <f t="shared" si="131"/>
        <v>-1.5167945709456932E-3</v>
      </c>
    </row>
    <row r="2504" spans="2:6" x14ac:dyDescent="0.35">
      <c r="B2504" s="19">
        <v>41614</v>
      </c>
      <c r="C2504" s="20">
        <f t="shared" si="129"/>
        <v>2013</v>
      </c>
      <c r="D2504" s="20">
        <f t="shared" si="130"/>
        <v>122013</v>
      </c>
      <c r="E2504" s="20">
        <v>3504.2579999999998</v>
      </c>
      <c r="F2504" s="21">
        <f t="shared" si="131"/>
        <v>7.5998810362456924E-3</v>
      </c>
    </row>
    <row r="2505" spans="2:6" x14ac:dyDescent="0.35">
      <c r="B2505" s="19">
        <v>41617</v>
      </c>
      <c r="C2505" s="20">
        <f t="shared" si="129"/>
        <v>2013</v>
      </c>
      <c r="D2505" s="20">
        <f t="shared" si="130"/>
        <v>122013</v>
      </c>
      <c r="E2505" s="20">
        <v>3516.172</v>
      </c>
      <c r="F2505" s="21">
        <f t="shared" si="131"/>
        <v>3.3940973522520019E-3</v>
      </c>
    </row>
    <row r="2506" spans="2:6" x14ac:dyDescent="0.35">
      <c r="B2506" s="19">
        <v>41618</v>
      </c>
      <c r="C2506" s="20">
        <f t="shared" si="129"/>
        <v>2013</v>
      </c>
      <c r="D2506" s="20">
        <f t="shared" si="130"/>
        <v>122013</v>
      </c>
      <c r="E2506" s="20">
        <v>3514.2040000000002</v>
      </c>
      <c r="F2506" s="21">
        <f t="shared" si="131"/>
        <v>-5.598562726669762E-4</v>
      </c>
    </row>
    <row r="2507" spans="2:6" x14ac:dyDescent="0.35">
      <c r="B2507" s="19">
        <v>41619</v>
      </c>
      <c r="C2507" s="20">
        <f t="shared" si="129"/>
        <v>2013</v>
      </c>
      <c r="D2507" s="20">
        <f t="shared" si="130"/>
        <v>122013</v>
      </c>
      <c r="E2507" s="20">
        <v>3468.9940000000001</v>
      </c>
      <c r="F2507" s="21">
        <f t="shared" si="131"/>
        <v>-1.2948403199107415E-2</v>
      </c>
    </row>
    <row r="2508" spans="2:6" x14ac:dyDescent="0.35">
      <c r="B2508" s="19">
        <v>41620</v>
      </c>
      <c r="C2508" s="20">
        <f t="shared" si="129"/>
        <v>2013</v>
      </c>
      <c r="D2508" s="20">
        <f t="shared" si="130"/>
        <v>122013</v>
      </c>
      <c r="E2508" s="20">
        <v>3460.2919999999999</v>
      </c>
      <c r="F2508" s="21">
        <f t="shared" si="131"/>
        <v>-2.5116598087209386E-3</v>
      </c>
    </row>
    <row r="2509" spans="2:6" x14ac:dyDescent="0.35">
      <c r="B2509" s="19">
        <v>41621</v>
      </c>
      <c r="C2509" s="20">
        <f t="shared" si="129"/>
        <v>2013</v>
      </c>
      <c r="D2509" s="20">
        <f t="shared" si="130"/>
        <v>122013</v>
      </c>
      <c r="E2509" s="20">
        <v>3456.4009999999998</v>
      </c>
      <c r="F2509" s="21">
        <f t="shared" si="131"/>
        <v>-1.1251042688911899E-3</v>
      </c>
    </row>
    <row r="2510" spans="2:6" x14ac:dyDescent="0.35">
      <c r="B2510" s="19">
        <v>41624</v>
      </c>
      <c r="C2510" s="20">
        <f t="shared" si="129"/>
        <v>2013</v>
      </c>
      <c r="D2510" s="20">
        <f t="shared" si="130"/>
        <v>122013</v>
      </c>
      <c r="E2510" s="20">
        <v>3475.7939999999999</v>
      </c>
      <c r="F2510" s="21">
        <f t="shared" si="131"/>
        <v>5.5950678222736602E-3</v>
      </c>
    </row>
    <row r="2511" spans="2:6" x14ac:dyDescent="0.35">
      <c r="B2511" s="19">
        <v>41625</v>
      </c>
      <c r="C2511" s="20">
        <f t="shared" si="129"/>
        <v>2013</v>
      </c>
      <c r="D2511" s="20">
        <f t="shared" si="130"/>
        <v>122013</v>
      </c>
      <c r="E2511" s="20">
        <v>3469.319</v>
      </c>
      <c r="F2511" s="21">
        <f t="shared" si="131"/>
        <v>-1.8646210295006791E-3</v>
      </c>
    </row>
    <row r="2512" spans="2:6" x14ac:dyDescent="0.35">
      <c r="B2512" s="19">
        <v>41626</v>
      </c>
      <c r="C2512" s="20">
        <f t="shared" si="129"/>
        <v>2013</v>
      </c>
      <c r="D2512" s="20">
        <f t="shared" si="130"/>
        <v>122013</v>
      </c>
      <c r="E2512" s="20">
        <v>3509.627</v>
      </c>
      <c r="F2512" s="21">
        <f t="shared" si="131"/>
        <v>1.1551442928479049E-2</v>
      </c>
    </row>
    <row r="2513" spans="2:6" x14ac:dyDescent="0.35">
      <c r="B2513" s="19">
        <v>41627</v>
      </c>
      <c r="C2513" s="20">
        <f t="shared" si="129"/>
        <v>2013</v>
      </c>
      <c r="D2513" s="20">
        <f t="shared" si="130"/>
        <v>122013</v>
      </c>
      <c r="E2513" s="20">
        <v>3498.6260000000002</v>
      </c>
      <c r="F2513" s="21">
        <f t="shared" si="131"/>
        <v>-3.1394440342225613E-3</v>
      </c>
    </row>
    <row r="2514" spans="2:6" x14ac:dyDescent="0.35">
      <c r="B2514" s="19">
        <v>41628</v>
      </c>
      <c r="C2514" s="20">
        <f t="shared" si="129"/>
        <v>2013</v>
      </c>
      <c r="D2514" s="20">
        <f t="shared" si="130"/>
        <v>122013</v>
      </c>
      <c r="E2514" s="20">
        <v>3531.1889999999999</v>
      </c>
      <c r="F2514" s="21">
        <f t="shared" si="131"/>
        <v>9.2643214366669412E-3</v>
      </c>
    </row>
    <row r="2515" spans="2:6" x14ac:dyDescent="0.35">
      <c r="B2515" s="19">
        <v>41631</v>
      </c>
      <c r="C2515" s="20">
        <f t="shared" si="129"/>
        <v>2013</v>
      </c>
      <c r="D2515" s="20">
        <f t="shared" si="130"/>
        <v>122013</v>
      </c>
      <c r="E2515" s="20">
        <v>3569.3960000000002</v>
      </c>
      <c r="F2515" s="21">
        <f t="shared" si="131"/>
        <v>1.0761752375500692E-2</v>
      </c>
    </row>
    <row r="2516" spans="2:6" x14ac:dyDescent="0.35">
      <c r="B2516" s="19">
        <v>41632</v>
      </c>
      <c r="C2516" s="20">
        <f t="shared" si="129"/>
        <v>2013</v>
      </c>
      <c r="D2516" s="20">
        <f t="shared" si="130"/>
        <v>122013</v>
      </c>
      <c r="E2516" s="20">
        <v>3572.7950000000001</v>
      </c>
      <c r="F2516" s="21">
        <f t="shared" si="131"/>
        <v>9.5180883754236712E-4</v>
      </c>
    </row>
    <row r="2517" spans="2:6" x14ac:dyDescent="0.35">
      <c r="B2517" s="19">
        <v>41634</v>
      </c>
      <c r="C2517" s="20">
        <f t="shared" si="129"/>
        <v>2013</v>
      </c>
      <c r="D2517" s="20">
        <f t="shared" si="130"/>
        <v>122013</v>
      </c>
      <c r="E2517" s="20">
        <v>3584.576</v>
      </c>
      <c r="F2517" s="21">
        <f t="shared" si="131"/>
        <v>3.2919938450703089E-3</v>
      </c>
    </row>
    <row r="2518" spans="2:6" x14ac:dyDescent="0.35">
      <c r="B2518" s="19">
        <v>41635</v>
      </c>
      <c r="C2518" s="20">
        <f t="shared" si="129"/>
        <v>2013</v>
      </c>
      <c r="D2518" s="20">
        <f t="shared" si="130"/>
        <v>122013</v>
      </c>
      <c r="E2518" s="20">
        <v>3574.02</v>
      </c>
      <c r="F2518" s="21">
        <f t="shared" si="131"/>
        <v>-2.9491837927611763E-3</v>
      </c>
    </row>
    <row r="2519" spans="2:6" x14ac:dyDescent="0.35">
      <c r="B2519" s="19">
        <v>41638</v>
      </c>
      <c r="C2519" s="20">
        <f t="shared" si="129"/>
        <v>2013</v>
      </c>
      <c r="D2519" s="20">
        <f t="shared" si="130"/>
        <v>122013</v>
      </c>
      <c r="E2519" s="20">
        <v>3570.08</v>
      </c>
      <c r="F2519" s="21">
        <f t="shared" si="131"/>
        <v>-1.1030081884237551E-3</v>
      </c>
    </row>
    <row r="2520" spans="2:6" x14ac:dyDescent="0.35">
      <c r="B2520" s="19">
        <v>41639</v>
      </c>
      <c r="C2520" s="20">
        <f t="shared" si="129"/>
        <v>2013</v>
      </c>
      <c r="D2520" s="20">
        <f t="shared" si="130"/>
        <v>122013</v>
      </c>
      <c r="E2520" s="20">
        <v>3591.9960000000001</v>
      </c>
      <c r="F2520" s="21">
        <f t="shared" si="131"/>
        <v>6.1200323495309572E-3</v>
      </c>
    </row>
    <row r="2521" spans="2:6" x14ac:dyDescent="0.35">
      <c r="B2521" s="19">
        <v>41641</v>
      </c>
      <c r="C2521" s="20">
        <f t="shared" si="129"/>
        <v>2014</v>
      </c>
      <c r="D2521" s="20">
        <f t="shared" si="130"/>
        <v>12014</v>
      </c>
      <c r="E2521" s="20">
        <v>3563.567</v>
      </c>
      <c r="F2521" s="21">
        <f t="shared" si="131"/>
        <v>-7.9460273306866495E-3</v>
      </c>
    </row>
    <row r="2522" spans="2:6" x14ac:dyDescent="0.35">
      <c r="B2522" s="19">
        <v>41642</v>
      </c>
      <c r="C2522" s="20">
        <f t="shared" si="129"/>
        <v>2014</v>
      </c>
      <c r="D2522" s="20">
        <f t="shared" si="130"/>
        <v>12014</v>
      </c>
      <c r="E2522" s="20">
        <v>3538.7310000000002</v>
      </c>
      <c r="F2522" s="21">
        <f t="shared" si="131"/>
        <v>-6.9938212208585388E-3</v>
      </c>
    </row>
    <row r="2523" spans="2:6" x14ac:dyDescent="0.35">
      <c r="B2523" s="19">
        <v>41645</v>
      </c>
      <c r="C2523" s="20">
        <f t="shared" si="129"/>
        <v>2014</v>
      </c>
      <c r="D2523" s="20">
        <f t="shared" si="130"/>
        <v>12014</v>
      </c>
      <c r="E2523" s="20">
        <v>3526.9580000000001</v>
      </c>
      <c r="F2523" s="21">
        <f t="shared" si="131"/>
        <v>-3.3324452562562999E-3</v>
      </c>
    </row>
    <row r="2524" spans="2:6" x14ac:dyDescent="0.35">
      <c r="B2524" s="19">
        <v>41646</v>
      </c>
      <c r="C2524" s="20">
        <f t="shared" si="129"/>
        <v>2014</v>
      </c>
      <c r="D2524" s="20">
        <f t="shared" si="130"/>
        <v>12014</v>
      </c>
      <c r="E2524" s="20">
        <v>3557.8539999999998</v>
      </c>
      <c r="F2524" s="21">
        <f t="shared" si="131"/>
        <v>8.7218110670021273E-3</v>
      </c>
    </row>
    <row r="2525" spans="2:6" x14ac:dyDescent="0.35">
      <c r="B2525" s="19">
        <v>41647</v>
      </c>
      <c r="C2525" s="20">
        <f t="shared" si="129"/>
        <v>2014</v>
      </c>
      <c r="D2525" s="20">
        <f t="shared" si="130"/>
        <v>12014</v>
      </c>
      <c r="E2525" s="20">
        <v>3567.5360000000001</v>
      </c>
      <c r="F2525" s="21">
        <f t="shared" si="131"/>
        <v>2.7176073053622992E-3</v>
      </c>
    </row>
    <row r="2526" spans="2:6" x14ac:dyDescent="0.35">
      <c r="B2526" s="19">
        <v>41648</v>
      </c>
      <c r="C2526" s="20">
        <f t="shared" si="129"/>
        <v>2014</v>
      </c>
      <c r="D2526" s="20">
        <f t="shared" si="130"/>
        <v>12014</v>
      </c>
      <c r="E2526" s="20">
        <v>3552.5749999999998</v>
      </c>
      <c r="F2526" s="21">
        <f t="shared" si="131"/>
        <v>-4.2024687588510228E-3</v>
      </c>
    </row>
    <row r="2527" spans="2:6" x14ac:dyDescent="0.35">
      <c r="B2527" s="19">
        <v>41649</v>
      </c>
      <c r="C2527" s="20">
        <f t="shared" si="129"/>
        <v>2014</v>
      </c>
      <c r="D2527" s="20">
        <f t="shared" si="130"/>
        <v>12014</v>
      </c>
      <c r="E2527" s="20">
        <v>3565.0819999999999</v>
      </c>
      <c r="F2527" s="21">
        <f t="shared" si="131"/>
        <v>3.5143623449568487E-3</v>
      </c>
    </row>
    <row r="2528" spans="2:6" x14ac:dyDescent="0.35">
      <c r="B2528" s="19">
        <v>41652</v>
      </c>
      <c r="C2528" s="20">
        <f t="shared" si="129"/>
        <v>2014</v>
      </c>
      <c r="D2528" s="20">
        <f t="shared" si="130"/>
        <v>12014</v>
      </c>
      <c r="E2528" s="20">
        <v>3512.797</v>
      </c>
      <c r="F2528" s="21">
        <f t="shared" si="131"/>
        <v>-1.4774468758835082E-2</v>
      </c>
    </row>
    <row r="2529" spans="2:6" x14ac:dyDescent="0.35">
      <c r="B2529" s="19">
        <v>41653</v>
      </c>
      <c r="C2529" s="20">
        <f t="shared" si="129"/>
        <v>2014</v>
      </c>
      <c r="D2529" s="20">
        <f t="shared" si="130"/>
        <v>12014</v>
      </c>
      <c r="E2529" s="20">
        <v>3580.6460000000002</v>
      </c>
      <c r="F2529" s="21">
        <f t="shared" si="131"/>
        <v>1.9130644815974325E-2</v>
      </c>
    </row>
    <row r="2530" spans="2:6" x14ac:dyDescent="0.35">
      <c r="B2530" s="19">
        <v>41654</v>
      </c>
      <c r="C2530" s="20">
        <f t="shared" si="129"/>
        <v>2014</v>
      </c>
      <c r="D2530" s="20">
        <f t="shared" si="130"/>
        <v>12014</v>
      </c>
      <c r="E2530" s="20">
        <v>3609.84</v>
      </c>
      <c r="F2530" s="21">
        <f t="shared" si="131"/>
        <v>8.1202189715357757E-3</v>
      </c>
    </row>
    <row r="2531" spans="2:6" x14ac:dyDescent="0.35">
      <c r="B2531" s="19">
        <v>41655</v>
      </c>
      <c r="C2531" s="20">
        <f t="shared" si="129"/>
        <v>2014</v>
      </c>
      <c r="D2531" s="20">
        <f t="shared" si="130"/>
        <v>12014</v>
      </c>
      <c r="E2531" s="20">
        <v>3611.2869999999998</v>
      </c>
      <c r="F2531" s="21">
        <f t="shared" si="131"/>
        <v>4.0076847266836232E-4</v>
      </c>
    </row>
    <row r="2532" spans="2:6" x14ac:dyDescent="0.35">
      <c r="B2532" s="19">
        <v>41656</v>
      </c>
      <c r="C2532" s="20">
        <f t="shared" si="129"/>
        <v>2014</v>
      </c>
      <c r="D2532" s="20">
        <f t="shared" si="130"/>
        <v>12014</v>
      </c>
      <c r="E2532" s="20">
        <v>3591.2460000000001</v>
      </c>
      <c r="F2532" s="21">
        <f t="shared" si="131"/>
        <v>-5.5650010131653056E-3</v>
      </c>
    </row>
    <row r="2533" spans="2:6" x14ac:dyDescent="0.35">
      <c r="B2533" s="19">
        <v>41660</v>
      </c>
      <c r="C2533" s="20">
        <f t="shared" si="129"/>
        <v>2014</v>
      </c>
      <c r="D2533" s="20">
        <f t="shared" si="130"/>
        <v>12014</v>
      </c>
      <c r="E2533" s="20">
        <v>3617.703</v>
      </c>
      <c r="F2533" s="21">
        <f t="shared" si="131"/>
        <v>7.3400765588992004E-3</v>
      </c>
    </row>
    <row r="2534" spans="2:6" x14ac:dyDescent="0.35">
      <c r="B2534" s="19">
        <v>41661</v>
      </c>
      <c r="C2534" s="20">
        <f t="shared" si="129"/>
        <v>2014</v>
      </c>
      <c r="D2534" s="20">
        <f t="shared" si="130"/>
        <v>12014</v>
      </c>
      <c r="E2534" s="20">
        <v>3627.72</v>
      </c>
      <c r="F2534" s="21">
        <f t="shared" si="131"/>
        <v>2.765057714951192E-3</v>
      </c>
    </row>
    <row r="2535" spans="2:6" x14ac:dyDescent="0.35">
      <c r="B2535" s="19">
        <v>41662</v>
      </c>
      <c r="C2535" s="20">
        <f t="shared" si="129"/>
        <v>2014</v>
      </c>
      <c r="D2535" s="20">
        <f t="shared" si="130"/>
        <v>12014</v>
      </c>
      <c r="E2535" s="20">
        <v>3613.7550000000001</v>
      </c>
      <c r="F2535" s="21">
        <f t="shared" si="131"/>
        <v>-3.8569538145331876E-3</v>
      </c>
    </row>
    <row r="2536" spans="2:6" x14ac:dyDescent="0.35">
      <c r="B2536" s="19">
        <v>41663</v>
      </c>
      <c r="C2536" s="20">
        <f t="shared" si="129"/>
        <v>2014</v>
      </c>
      <c r="D2536" s="20">
        <f t="shared" si="130"/>
        <v>12014</v>
      </c>
      <c r="E2536" s="20">
        <v>3541.4810000000002</v>
      </c>
      <c r="F2536" s="21">
        <f t="shared" si="131"/>
        <v>-2.0202396712952885E-2</v>
      </c>
    </row>
    <row r="2537" spans="2:6" x14ac:dyDescent="0.35">
      <c r="B2537" s="19">
        <v>41666</v>
      </c>
      <c r="C2537" s="20">
        <f t="shared" si="129"/>
        <v>2014</v>
      </c>
      <c r="D2537" s="20">
        <f t="shared" si="130"/>
        <v>12014</v>
      </c>
      <c r="E2537" s="20">
        <v>3509.02</v>
      </c>
      <c r="F2537" s="21">
        <f t="shared" si="131"/>
        <v>-9.2082050244385958E-3</v>
      </c>
    </row>
    <row r="2538" spans="2:6" x14ac:dyDescent="0.35">
      <c r="B2538" s="19">
        <v>41667</v>
      </c>
      <c r="C2538" s="20">
        <f t="shared" si="129"/>
        <v>2014</v>
      </c>
      <c r="D2538" s="20">
        <f t="shared" si="130"/>
        <v>12014</v>
      </c>
      <c r="E2538" s="20">
        <v>3505.7159999999999</v>
      </c>
      <c r="F2538" s="21">
        <f t="shared" si="131"/>
        <v>-9.4201698947185921E-4</v>
      </c>
    </row>
    <row r="2539" spans="2:6" x14ac:dyDescent="0.35">
      <c r="B2539" s="19">
        <v>41668</v>
      </c>
      <c r="C2539" s="20">
        <f t="shared" si="129"/>
        <v>2014</v>
      </c>
      <c r="D2539" s="20">
        <f t="shared" si="130"/>
        <v>12014</v>
      </c>
      <c r="E2539" s="20">
        <v>3467.819</v>
      </c>
      <c r="F2539" s="21">
        <f t="shared" si="131"/>
        <v>-1.0868913133435168E-2</v>
      </c>
    </row>
    <row r="2540" spans="2:6" x14ac:dyDescent="0.35">
      <c r="B2540" s="19">
        <v>41669</v>
      </c>
      <c r="C2540" s="20">
        <f t="shared" si="129"/>
        <v>2014</v>
      </c>
      <c r="D2540" s="20">
        <f t="shared" si="130"/>
        <v>12014</v>
      </c>
      <c r="E2540" s="20">
        <v>3532.4090000000001</v>
      </c>
      <c r="F2540" s="21">
        <f t="shared" si="131"/>
        <v>1.8454208360638397E-2</v>
      </c>
    </row>
    <row r="2541" spans="2:6" x14ac:dyDescent="0.35">
      <c r="B2541" s="19">
        <v>41670</v>
      </c>
      <c r="C2541" s="20">
        <f t="shared" si="129"/>
        <v>2014</v>
      </c>
      <c r="D2541" s="20">
        <f t="shared" si="130"/>
        <v>12014</v>
      </c>
      <c r="E2541" s="20">
        <v>3521.922</v>
      </c>
      <c r="F2541" s="21">
        <f t="shared" si="131"/>
        <v>-2.9732111309800336E-3</v>
      </c>
    </row>
    <row r="2542" spans="2:6" x14ac:dyDescent="0.35">
      <c r="B2542" s="19">
        <v>41673</v>
      </c>
      <c r="C2542" s="20">
        <f t="shared" si="129"/>
        <v>2014</v>
      </c>
      <c r="D2542" s="20">
        <f t="shared" si="130"/>
        <v>22014</v>
      </c>
      <c r="E2542" s="20">
        <v>3440.502</v>
      </c>
      <c r="F2542" s="21">
        <f t="shared" si="131"/>
        <v>-2.3389472350026336E-2</v>
      </c>
    </row>
    <row r="2543" spans="2:6" x14ac:dyDescent="0.35">
      <c r="B2543" s="19">
        <v>41674</v>
      </c>
      <c r="C2543" s="20">
        <f t="shared" si="129"/>
        <v>2014</v>
      </c>
      <c r="D2543" s="20">
        <f t="shared" si="130"/>
        <v>22014</v>
      </c>
      <c r="E2543" s="20">
        <v>3470.2040000000002</v>
      </c>
      <c r="F2543" s="21">
        <f t="shared" si="131"/>
        <v>8.5959908850012246E-3</v>
      </c>
    </row>
    <row r="2544" spans="2:6" x14ac:dyDescent="0.35">
      <c r="B2544" s="19">
        <v>41675</v>
      </c>
      <c r="C2544" s="20">
        <f t="shared" si="129"/>
        <v>2014</v>
      </c>
      <c r="D2544" s="20">
        <f t="shared" si="130"/>
        <v>22014</v>
      </c>
      <c r="E2544" s="20">
        <v>3454.895</v>
      </c>
      <c r="F2544" s="21">
        <f t="shared" si="131"/>
        <v>-4.4213158363212166E-3</v>
      </c>
    </row>
    <row r="2545" spans="2:6" x14ac:dyDescent="0.35">
      <c r="B2545" s="19">
        <v>41676</v>
      </c>
      <c r="C2545" s="20">
        <f t="shared" si="129"/>
        <v>2014</v>
      </c>
      <c r="D2545" s="20">
        <f t="shared" si="130"/>
        <v>22014</v>
      </c>
      <c r="E2545" s="20">
        <v>3497.5949999999998</v>
      </c>
      <c r="F2545" s="21">
        <f t="shared" si="131"/>
        <v>1.2283523427603291E-2</v>
      </c>
    </row>
    <row r="2546" spans="2:6" x14ac:dyDescent="0.35">
      <c r="B2546" s="19">
        <v>41677</v>
      </c>
      <c r="C2546" s="20">
        <f t="shared" si="129"/>
        <v>2014</v>
      </c>
      <c r="D2546" s="20">
        <f t="shared" si="130"/>
        <v>22014</v>
      </c>
      <c r="E2546" s="20">
        <v>3561.9070000000002</v>
      </c>
      <c r="F2546" s="21">
        <f t="shared" si="131"/>
        <v>1.8220486151689325E-2</v>
      </c>
    </row>
    <row r="2547" spans="2:6" x14ac:dyDescent="0.35">
      <c r="B2547" s="19">
        <v>41680</v>
      </c>
      <c r="C2547" s="20">
        <f t="shared" si="129"/>
        <v>2014</v>
      </c>
      <c r="D2547" s="20">
        <f t="shared" si="130"/>
        <v>22014</v>
      </c>
      <c r="E2547" s="20">
        <v>3582.1109999999999</v>
      </c>
      <c r="F2547" s="21">
        <f t="shared" si="131"/>
        <v>5.6562158340429762E-3</v>
      </c>
    </row>
    <row r="2548" spans="2:6" x14ac:dyDescent="0.35">
      <c r="B2548" s="19">
        <v>41681</v>
      </c>
      <c r="C2548" s="20">
        <f t="shared" si="129"/>
        <v>2014</v>
      </c>
      <c r="D2548" s="20">
        <f t="shared" si="130"/>
        <v>22014</v>
      </c>
      <c r="E2548" s="20">
        <v>3621.7190000000001</v>
      </c>
      <c r="F2548" s="21">
        <f t="shared" si="131"/>
        <v>1.099648357181073E-2</v>
      </c>
    </row>
    <row r="2549" spans="2:6" x14ac:dyDescent="0.35">
      <c r="B2549" s="19">
        <v>41682</v>
      </c>
      <c r="C2549" s="20">
        <f t="shared" si="129"/>
        <v>2014</v>
      </c>
      <c r="D2549" s="20">
        <f t="shared" si="130"/>
        <v>22014</v>
      </c>
      <c r="E2549" s="20">
        <v>3627.3580000000002</v>
      </c>
      <c r="F2549" s="21">
        <f t="shared" si="131"/>
        <v>1.5557845881392872E-3</v>
      </c>
    </row>
    <row r="2550" spans="2:6" x14ac:dyDescent="0.35">
      <c r="B2550" s="19">
        <v>41683</v>
      </c>
      <c r="C2550" s="20">
        <f t="shared" si="129"/>
        <v>2014</v>
      </c>
      <c r="D2550" s="20">
        <f t="shared" si="130"/>
        <v>22014</v>
      </c>
      <c r="E2550" s="20">
        <v>3659.5630000000001</v>
      </c>
      <c r="F2550" s="21">
        <f t="shared" si="131"/>
        <v>8.8391817845038263E-3</v>
      </c>
    </row>
    <row r="2551" spans="2:6" x14ac:dyDescent="0.35">
      <c r="B2551" s="19">
        <v>41684</v>
      </c>
      <c r="C2551" s="20">
        <f t="shared" si="129"/>
        <v>2014</v>
      </c>
      <c r="D2551" s="20">
        <f t="shared" si="130"/>
        <v>22014</v>
      </c>
      <c r="E2551" s="20">
        <v>3663.8780000000002</v>
      </c>
      <c r="F2551" s="21">
        <f t="shared" si="131"/>
        <v>1.1784079367428478E-3</v>
      </c>
    </row>
    <row r="2552" spans="2:6" x14ac:dyDescent="0.35">
      <c r="B2552" s="19">
        <v>41688</v>
      </c>
      <c r="C2552" s="20">
        <f t="shared" si="129"/>
        <v>2014</v>
      </c>
      <c r="D2552" s="20">
        <f t="shared" si="130"/>
        <v>22014</v>
      </c>
      <c r="E2552" s="20">
        <v>3679.4279999999999</v>
      </c>
      <c r="F2552" s="21">
        <f t="shared" si="131"/>
        <v>4.2351560026962247E-3</v>
      </c>
    </row>
    <row r="2553" spans="2:6" x14ac:dyDescent="0.35">
      <c r="B2553" s="19">
        <v>41689</v>
      </c>
      <c r="C2553" s="20">
        <f t="shared" si="129"/>
        <v>2014</v>
      </c>
      <c r="D2553" s="20">
        <f t="shared" si="130"/>
        <v>22014</v>
      </c>
      <c r="E2553" s="20">
        <v>3652.8449999999998</v>
      </c>
      <c r="F2553" s="21">
        <f t="shared" si="131"/>
        <v>-7.2509892827927322E-3</v>
      </c>
    </row>
    <row r="2554" spans="2:6" x14ac:dyDescent="0.35">
      <c r="B2554" s="19">
        <v>41690</v>
      </c>
      <c r="C2554" s="20">
        <f t="shared" si="129"/>
        <v>2014</v>
      </c>
      <c r="D2554" s="20">
        <f t="shared" si="130"/>
        <v>22014</v>
      </c>
      <c r="E2554" s="20">
        <v>3671.931</v>
      </c>
      <c r="F2554" s="21">
        <f t="shared" si="131"/>
        <v>5.2113656978201887E-3</v>
      </c>
    </row>
    <row r="2555" spans="2:6" x14ac:dyDescent="0.35">
      <c r="B2555" s="19">
        <v>41691</v>
      </c>
      <c r="C2555" s="20">
        <f t="shared" si="129"/>
        <v>2014</v>
      </c>
      <c r="D2555" s="20">
        <f t="shared" si="130"/>
        <v>22014</v>
      </c>
      <c r="E2555" s="20">
        <v>3662.6039999999998</v>
      </c>
      <c r="F2555" s="21">
        <f t="shared" si="131"/>
        <v>-2.5433118875541551E-3</v>
      </c>
    </row>
    <row r="2556" spans="2:6" x14ac:dyDescent="0.35">
      <c r="B2556" s="19">
        <v>41694</v>
      </c>
      <c r="C2556" s="20">
        <f t="shared" si="129"/>
        <v>2014</v>
      </c>
      <c r="D2556" s="20">
        <f t="shared" si="130"/>
        <v>22014</v>
      </c>
      <c r="E2556" s="20">
        <v>3685.8139999999999</v>
      </c>
      <c r="F2556" s="21">
        <f t="shared" si="131"/>
        <v>6.3170269253979179E-3</v>
      </c>
    </row>
    <row r="2557" spans="2:6" x14ac:dyDescent="0.35">
      <c r="B2557" s="19">
        <v>41695</v>
      </c>
      <c r="C2557" s="20">
        <f t="shared" si="129"/>
        <v>2014</v>
      </c>
      <c r="D2557" s="20">
        <f t="shared" si="130"/>
        <v>22014</v>
      </c>
      <c r="E2557" s="20">
        <v>3679.143</v>
      </c>
      <c r="F2557" s="21">
        <f t="shared" si="131"/>
        <v>-1.8115521446665226E-3</v>
      </c>
    </row>
    <row r="2558" spans="2:6" x14ac:dyDescent="0.35">
      <c r="B2558" s="19">
        <v>41696</v>
      </c>
      <c r="C2558" s="20">
        <f t="shared" si="129"/>
        <v>2014</v>
      </c>
      <c r="D2558" s="20">
        <f t="shared" si="130"/>
        <v>22014</v>
      </c>
      <c r="E2558" s="20">
        <v>3676.6010000000001</v>
      </c>
      <c r="F2558" s="21">
        <f t="shared" si="131"/>
        <v>-6.9116056817457229E-4</v>
      </c>
    </row>
    <row r="2559" spans="2:6" x14ac:dyDescent="0.35">
      <c r="B2559" s="19">
        <v>41697</v>
      </c>
      <c r="C2559" s="20">
        <f t="shared" si="129"/>
        <v>2014</v>
      </c>
      <c r="D2559" s="20">
        <f t="shared" si="130"/>
        <v>22014</v>
      </c>
      <c r="E2559" s="20">
        <v>3699.8</v>
      </c>
      <c r="F2559" s="21">
        <f t="shared" si="131"/>
        <v>6.290080078128508E-3</v>
      </c>
    </row>
    <row r="2560" spans="2:6" x14ac:dyDescent="0.35">
      <c r="B2560" s="19">
        <v>41698</v>
      </c>
      <c r="C2560" s="20">
        <f t="shared" si="129"/>
        <v>2014</v>
      </c>
      <c r="D2560" s="20">
        <f t="shared" si="130"/>
        <v>22014</v>
      </c>
      <c r="E2560" s="20">
        <v>3696.098</v>
      </c>
      <c r="F2560" s="21">
        <f t="shared" si="131"/>
        <v>-1.0010955557192651E-3</v>
      </c>
    </row>
    <row r="2561" spans="2:6" x14ac:dyDescent="0.35">
      <c r="B2561" s="19">
        <v>41701</v>
      </c>
      <c r="C2561" s="20">
        <f t="shared" si="129"/>
        <v>2014</v>
      </c>
      <c r="D2561" s="20">
        <f t="shared" si="130"/>
        <v>32014</v>
      </c>
      <c r="E2561" s="20">
        <v>3668.3679999999999</v>
      </c>
      <c r="F2561" s="21">
        <f t="shared" si="131"/>
        <v>-7.5307920638840531E-3</v>
      </c>
    </row>
    <row r="2562" spans="2:6" x14ac:dyDescent="0.35">
      <c r="B2562" s="19">
        <v>41702</v>
      </c>
      <c r="C2562" s="20">
        <f t="shared" si="129"/>
        <v>2014</v>
      </c>
      <c r="D2562" s="20">
        <f t="shared" si="130"/>
        <v>32014</v>
      </c>
      <c r="E2562" s="20">
        <v>3719.9270000000001</v>
      </c>
      <c r="F2562" s="21">
        <f t="shared" si="131"/>
        <v>1.3957167921046327E-2</v>
      </c>
    </row>
    <row r="2563" spans="2:6" x14ac:dyDescent="0.35">
      <c r="B2563" s="19">
        <v>41703</v>
      </c>
      <c r="C2563" s="20">
        <f t="shared" ref="C2563:C2626" si="132">+YEAR(B2563)</f>
        <v>2014</v>
      </c>
      <c r="D2563" s="20">
        <f t="shared" ref="D2563:D2626" si="133">+MONTH(B2563)*10000+YEAR(B2563)</f>
        <v>32014</v>
      </c>
      <c r="E2563" s="20">
        <v>3727.1849999999999</v>
      </c>
      <c r="F2563" s="21">
        <f t="shared" si="131"/>
        <v>1.9492126069868107E-3</v>
      </c>
    </row>
    <row r="2564" spans="2:6" x14ac:dyDescent="0.35">
      <c r="B2564" s="19">
        <v>41704</v>
      </c>
      <c r="C2564" s="20">
        <f t="shared" si="132"/>
        <v>2014</v>
      </c>
      <c r="D2564" s="20">
        <f t="shared" si="133"/>
        <v>32014</v>
      </c>
      <c r="E2564" s="20">
        <v>3720.93</v>
      </c>
      <c r="F2564" s="21">
        <f t="shared" si="131"/>
        <v>-1.6796200033191591E-3</v>
      </c>
    </row>
    <row r="2565" spans="2:6" x14ac:dyDescent="0.35">
      <c r="B2565" s="19">
        <v>41705</v>
      </c>
      <c r="C2565" s="20">
        <f t="shared" si="132"/>
        <v>2014</v>
      </c>
      <c r="D2565" s="20">
        <f t="shared" si="133"/>
        <v>32014</v>
      </c>
      <c r="E2565" s="20">
        <v>3703.404</v>
      </c>
      <c r="F2565" s="21">
        <f t="shared" ref="F2565:F2628" si="134">LN(E2565/E2564)</f>
        <v>-4.7212403307000834E-3</v>
      </c>
    </row>
    <row r="2566" spans="2:6" x14ac:dyDescent="0.35">
      <c r="B2566" s="19">
        <v>41708</v>
      </c>
      <c r="C2566" s="20">
        <f t="shared" si="132"/>
        <v>2014</v>
      </c>
      <c r="D2566" s="20">
        <f t="shared" si="133"/>
        <v>32014</v>
      </c>
      <c r="E2566" s="20">
        <v>3706.3429999999998</v>
      </c>
      <c r="F2566" s="21">
        <f t="shared" si="134"/>
        <v>7.9327948825349257E-4</v>
      </c>
    </row>
    <row r="2567" spans="2:6" x14ac:dyDescent="0.35">
      <c r="B2567" s="19">
        <v>41709</v>
      </c>
      <c r="C2567" s="20">
        <f t="shared" si="132"/>
        <v>2014</v>
      </c>
      <c r="D2567" s="20">
        <f t="shared" si="133"/>
        <v>32014</v>
      </c>
      <c r="E2567" s="20">
        <v>3691.5010000000002</v>
      </c>
      <c r="F2567" s="21">
        <f t="shared" si="134"/>
        <v>-4.0125257881783423E-3</v>
      </c>
    </row>
    <row r="2568" spans="2:6" x14ac:dyDescent="0.35">
      <c r="B2568" s="19">
        <v>41710</v>
      </c>
      <c r="C2568" s="20">
        <f t="shared" si="132"/>
        <v>2014</v>
      </c>
      <c r="D2568" s="20">
        <f t="shared" si="133"/>
        <v>32014</v>
      </c>
      <c r="E2568" s="20">
        <v>3707.0630000000001</v>
      </c>
      <c r="F2568" s="21">
        <f t="shared" si="134"/>
        <v>4.2067684891079144E-3</v>
      </c>
    </row>
    <row r="2569" spans="2:6" x14ac:dyDescent="0.35">
      <c r="B2569" s="19">
        <v>41711</v>
      </c>
      <c r="C2569" s="20">
        <f t="shared" si="132"/>
        <v>2014</v>
      </c>
      <c r="D2569" s="20">
        <f t="shared" si="133"/>
        <v>32014</v>
      </c>
      <c r="E2569" s="20">
        <v>3651.4940000000001</v>
      </c>
      <c r="F2569" s="21">
        <f t="shared" si="134"/>
        <v>-1.5103519982413299E-2</v>
      </c>
    </row>
    <row r="2570" spans="2:6" x14ac:dyDescent="0.35">
      <c r="B2570" s="19">
        <v>41712</v>
      </c>
      <c r="C2570" s="20">
        <f t="shared" si="132"/>
        <v>2014</v>
      </c>
      <c r="D2570" s="20">
        <f t="shared" si="133"/>
        <v>32014</v>
      </c>
      <c r="E2570" s="20">
        <v>3627.87</v>
      </c>
      <c r="F2570" s="21">
        <f t="shared" si="134"/>
        <v>-6.4906997199919766E-3</v>
      </c>
    </row>
    <row r="2571" spans="2:6" x14ac:dyDescent="0.35">
      <c r="B2571" s="19">
        <v>41715</v>
      </c>
      <c r="C2571" s="20">
        <f t="shared" si="132"/>
        <v>2014</v>
      </c>
      <c r="D2571" s="20">
        <f t="shared" si="133"/>
        <v>32014</v>
      </c>
      <c r="E2571" s="20">
        <v>3662.51</v>
      </c>
      <c r="F2571" s="21">
        <f t="shared" si="134"/>
        <v>9.5030055185444887E-3</v>
      </c>
    </row>
    <row r="2572" spans="2:6" x14ac:dyDescent="0.35">
      <c r="B2572" s="19">
        <v>41716</v>
      </c>
      <c r="C2572" s="20">
        <f t="shared" si="132"/>
        <v>2014</v>
      </c>
      <c r="D2572" s="20">
        <f t="shared" si="133"/>
        <v>32014</v>
      </c>
      <c r="E2572" s="20">
        <v>3706.6239999999998</v>
      </c>
      <c r="F2572" s="21">
        <f t="shared" si="134"/>
        <v>1.1972784581825192E-2</v>
      </c>
    </row>
    <row r="2573" spans="2:6" x14ac:dyDescent="0.35">
      <c r="B2573" s="19">
        <v>41717</v>
      </c>
      <c r="C2573" s="20">
        <f t="shared" si="132"/>
        <v>2014</v>
      </c>
      <c r="D2573" s="20">
        <f t="shared" si="133"/>
        <v>32014</v>
      </c>
      <c r="E2573" s="20">
        <v>3682.7350000000001</v>
      </c>
      <c r="F2573" s="21">
        <f t="shared" si="134"/>
        <v>-6.4658066353363184E-3</v>
      </c>
    </row>
    <row r="2574" spans="2:6" x14ac:dyDescent="0.35">
      <c r="B2574" s="19">
        <v>41718</v>
      </c>
      <c r="C2574" s="20">
        <f t="shared" si="132"/>
        <v>2014</v>
      </c>
      <c r="D2574" s="20">
        <f t="shared" si="133"/>
        <v>32014</v>
      </c>
      <c r="E2574" s="20">
        <v>3693.9690000000001</v>
      </c>
      <c r="F2574" s="21">
        <f t="shared" si="134"/>
        <v>3.0458070934555825E-3</v>
      </c>
    </row>
    <row r="2575" spans="2:6" x14ac:dyDescent="0.35">
      <c r="B2575" s="19">
        <v>41719</v>
      </c>
      <c r="C2575" s="20">
        <f t="shared" si="132"/>
        <v>2014</v>
      </c>
      <c r="D2575" s="20">
        <f t="shared" si="133"/>
        <v>32014</v>
      </c>
      <c r="E2575" s="20">
        <v>3653.069</v>
      </c>
      <c r="F2575" s="21">
        <f t="shared" si="134"/>
        <v>-1.1133853535346133E-2</v>
      </c>
    </row>
    <row r="2576" spans="2:6" x14ac:dyDescent="0.35">
      <c r="B2576" s="19">
        <v>41722</v>
      </c>
      <c r="C2576" s="20">
        <f t="shared" si="132"/>
        <v>2014</v>
      </c>
      <c r="D2576" s="20">
        <f t="shared" si="133"/>
        <v>32014</v>
      </c>
      <c r="E2576" s="20">
        <v>3617.3910000000001</v>
      </c>
      <c r="F2576" s="21">
        <f t="shared" si="134"/>
        <v>-9.8145884560888932E-3</v>
      </c>
    </row>
    <row r="2577" spans="2:6" x14ac:dyDescent="0.35">
      <c r="B2577" s="19">
        <v>41723</v>
      </c>
      <c r="C2577" s="20">
        <f t="shared" si="132"/>
        <v>2014</v>
      </c>
      <c r="D2577" s="20">
        <f t="shared" si="133"/>
        <v>32014</v>
      </c>
      <c r="E2577" s="20">
        <v>3629.73</v>
      </c>
      <c r="F2577" s="21">
        <f t="shared" si="134"/>
        <v>3.405217581734156E-3</v>
      </c>
    </row>
    <row r="2578" spans="2:6" x14ac:dyDescent="0.35">
      <c r="B2578" s="19">
        <v>41724</v>
      </c>
      <c r="C2578" s="20">
        <f t="shared" si="132"/>
        <v>2014</v>
      </c>
      <c r="D2578" s="20">
        <f t="shared" si="133"/>
        <v>32014</v>
      </c>
      <c r="E2578" s="20">
        <v>3582.8890000000001</v>
      </c>
      <c r="F2578" s="21">
        <f t="shared" si="134"/>
        <v>-1.2988807128201912E-2</v>
      </c>
    </row>
    <row r="2579" spans="2:6" x14ac:dyDescent="0.35">
      <c r="B2579" s="19">
        <v>41725</v>
      </c>
      <c r="C2579" s="20">
        <f t="shared" si="132"/>
        <v>2014</v>
      </c>
      <c r="D2579" s="20">
        <f t="shared" si="133"/>
        <v>32014</v>
      </c>
      <c r="E2579" s="20">
        <v>3563.134</v>
      </c>
      <c r="F2579" s="21">
        <f t="shared" si="134"/>
        <v>-5.5289635437533943E-3</v>
      </c>
    </row>
    <row r="2580" spans="2:6" x14ac:dyDescent="0.35">
      <c r="B2580" s="19">
        <v>41726</v>
      </c>
      <c r="C2580" s="20">
        <f t="shared" si="132"/>
        <v>2014</v>
      </c>
      <c r="D2580" s="20">
        <f t="shared" si="133"/>
        <v>32014</v>
      </c>
      <c r="E2580" s="20">
        <v>3571.4850000000001</v>
      </c>
      <c r="F2580" s="21">
        <f t="shared" si="134"/>
        <v>2.3409810148955234E-3</v>
      </c>
    </row>
    <row r="2581" spans="2:6" x14ac:dyDescent="0.35">
      <c r="B2581" s="19">
        <v>41729</v>
      </c>
      <c r="C2581" s="20">
        <f t="shared" si="132"/>
        <v>2014</v>
      </c>
      <c r="D2581" s="20">
        <f t="shared" si="133"/>
        <v>32014</v>
      </c>
      <c r="E2581" s="20">
        <v>3595.7359999999999</v>
      </c>
      <c r="F2581" s="21">
        <f t="shared" si="134"/>
        <v>6.7672233208484556E-3</v>
      </c>
    </row>
    <row r="2582" spans="2:6" x14ac:dyDescent="0.35">
      <c r="B2582" s="19">
        <v>41730</v>
      </c>
      <c r="C2582" s="20">
        <f t="shared" si="132"/>
        <v>2014</v>
      </c>
      <c r="D2582" s="20">
        <f t="shared" si="133"/>
        <v>42014</v>
      </c>
      <c r="E2582" s="20">
        <v>3658.3960000000002</v>
      </c>
      <c r="F2582" s="21">
        <f t="shared" si="134"/>
        <v>1.7276100978040838E-2</v>
      </c>
    </row>
    <row r="2583" spans="2:6" x14ac:dyDescent="0.35">
      <c r="B2583" s="19">
        <v>41731</v>
      </c>
      <c r="C2583" s="20">
        <f t="shared" si="132"/>
        <v>2014</v>
      </c>
      <c r="D2583" s="20">
        <f t="shared" si="133"/>
        <v>42014</v>
      </c>
      <c r="E2583" s="20">
        <v>3665.991</v>
      </c>
      <c r="F2583" s="21">
        <f t="shared" si="134"/>
        <v>2.0738944357249394E-3</v>
      </c>
    </row>
    <row r="2584" spans="2:6" x14ac:dyDescent="0.35">
      <c r="B2584" s="19">
        <v>41732</v>
      </c>
      <c r="C2584" s="20">
        <f t="shared" si="132"/>
        <v>2014</v>
      </c>
      <c r="D2584" s="20">
        <f t="shared" si="133"/>
        <v>42014</v>
      </c>
      <c r="E2584" s="20">
        <v>3637.5770000000002</v>
      </c>
      <c r="F2584" s="21">
        <f t="shared" si="134"/>
        <v>-7.7808937642394752E-3</v>
      </c>
    </row>
    <row r="2585" spans="2:6" x14ac:dyDescent="0.35">
      <c r="B2585" s="19">
        <v>41733</v>
      </c>
      <c r="C2585" s="20">
        <f t="shared" si="132"/>
        <v>2014</v>
      </c>
      <c r="D2585" s="20">
        <f t="shared" si="133"/>
        <v>42014</v>
      </c>
      <c r="E2585" s="20">
        <v>3539.3760000000002</v>
      </c>
      <c r="F2585" s="21">
        <f t="shared" si="134"/>
        <v>-2.7367360236792593E-2</v>
      </c>
    </row>
    <row r="2586" spans="2:6" x14ac:dyDescent="0.35">
      <c r="B2586" s="19">
        <v>41736</v>
      </c>
      <c r="C2586" s="20">
        <f t="shared" si="132"/>
        <v>2014</v>
      </c>
      <c r="D2586" s="20">
        <f t="shared" si="133"/>
        <v>42014</v>
      </c>
      <c r="E2586" s="20">
        <v>3507.7510000000002</v>
      </c>
      <c r="F2586" s="21">
        <f t="shared" si="134"/>
        <v>-8.9753490466928983E-3</v>
      </c>
    </row>
    <row r="2587" spans="2:6" x14ac:dyDescent="0.35">
      <c r="B2587" s="19">
        <v>41737</v>
      </c>
      <c r="C2587" s="20">
        <f t="shared" si="132"/>
        <v>2014</v>
      </c>
      <c r="D2587" s="20">
        <f t="shared" si="133"/>
        <v>42014</v>
      </c>
      <c r="E2587" s="20">
        <v>3538.2260000000001</v>
      </c>
      <c r="F2587" s="21">
        <f t="shared" si="134"/>
        <v>8.6503802196464374E-3</v>
      </c>
    </row>
    <row r="2588" spans="2:6" x14ac:dyDescent="0.35">
      <c r="B2588" s="19">
        <v>41738</v>
      </c>
      <c r="C2588" s="20">
        <f t="shared" si="132"/>
        <v>2014</v>
      </c>
      <c r="D2588" s="20">
        <f t="shared" si="133"/>
        <v>42014</v>
      </c>
      <c r="E2588" s="20">
        <v>3600.4380000000001</v>
      </c>
      <c r="F2588" s="21">
        <f t="shared" si="134"/>
        <v>1.7430033133337831E-2</v>
      </c>
    </row>
    <row r="2589" spans="2:6" x14ac:dyDescent="0.35">
      <c r="B2589" s="19">
        <v>41739</v>
      </c>
      <c r="C2589" s="20">
        <f t="shared" si="132"/>
        <v>2014</v>
      </c>
      <c r="D2589" s="20">
        <f t="shared" si="133"/>
        <v>42014</v>
      </c>
      <c r="E2589" s="20">
        <v>3487.7629999999999</v>
      </c>
      <c r="F2589" s="21">
        <f t="shared" si="134"/>
        <v>-3.1794948237434485E-2</v>
      </c>
    </row>
    <row r="2590" spans="2:6" x14ac:dyDescent="0.35">
      <c r="B2590" s="19">
        <v>41740</v>
      </c>
      <c r="C2590" s="20">
        <f t="shared" si="132"/>
        <v>2014</v>
      </c>
      <c r="D2590" s="20">
        <f t="shared" si="133"/>
        <v>42014</v>
      </c>
      <c r="E2590" s="20">
        <v>3446.8449999999998</v>
      </c>
      <c r="F2590" s="21">
        <f t="shared" si="134"/>
        <v>-1.1801236604465182E-2</v>
      </c>
    </row>
    <row r="2591" spans="2:6" x14ac:dyDescent="0.35">
      <c r="B2591" s="19">
        <v>41743</v>
      </c>
      <c r="C2591" s="20">
        <f t="shared" si="132"/>
        <v>2014</v>
      </c>
      <c r="D2591" s="20">
        <f t="shared" si="133"/>
        <v>42014</v>
      </c>
      <c r="E2591" s="20">
        <v>3474.6329999999998</v>
      </c>
      <c r="F2591" s="21">
        <f t="shared" si="134"/>
        <v>8.0295420426330505E-3</v>
      </c>
    </row>
    <row r="2592" spans="2:6" x14ac:dyDescent="0.35">
      <c r="B2592" s="19">
        <v>41744</v>
      </c>
      <c r="C2592" s="20">
        <f t="shared" si="132"/>
        <v>2014</v>
      </c>
      <c r="D2592" s="20">
        <f t="shared" si="133"/>
        <v>42014</v>
      </c>
      <c r="E2592" s="20">
        <v>3487.8530000000001</v>
      </c>
      <c r="F2592" s="21">
        <f t="shared" si="134"/>
        <v>3.7974987345403845E-3</v>
      </c>
    </row>
    <row r="2593" spans="2:6" x14ac:dyDescent="0.35">
      <c r="B2593" s="19">
        <v>41745</v>
      </c>
      <c r="C2593" s="20">
        <f t="shared" si="132"/>
        <v>2014</v>
      </c>
      <c r="D2593" s="20">
        <f t="shared" si="133"/>
        <v>42014</v>
      </c>
      <c r="E2593" s="20">
        <v>3533.0859999999998</v>
      </c>
      <c r="F2593" s="21">
        <f t="shared" si="134"/>
        <v>1.2885349336581165E-2</v>
      </c>
    </row>
    <row r="2594" spans="2:6" x14ac:dyDescent="0.35">
      <c r="B2594" s="19">
        <v>41746</v>
      </c>
      <c r="C2594" s="20">
        <f t="shared" si="132"/>
        <v>2014</v>
      </c>
      <c r="D2594" s="20">
        <f t="shared" si="133"/>
        <v>42014</v>
      </c>
      <c r="E2594" s="20">
        <v>3534.5320000000002</v>
      </c>
      <c r="F2594" s="21">
        <f t="shared" si="134"/>
        <v>4.0919020246317462E-4</v>
      </c>
    </row>
    <row r="2595" spans="2:6" x14ac:dyDescent="0.35">
      <c r="B2595" s="19">
        <v>41750</v>
      </c>
      <c r="C2595" s="20">
        <f t="shared" si="132"/>
        <v>2014</v>
      </c>
      <c r="D2595" s="20">
        <f t="shared" si="133"/>
        <v>42014</v>
      </c>
      <c r="E2595" s="20">
        <v>3559.9470000000001</v>
      </c>
      <c r="F2595" s="21">
        <f t="shared" si="134"/>
        <v>7.1647569104070835E-3</v>
      </c>
    </row>
    <row r="2596" spans="2:6" x14ac:dyDescent="0.35">
      <c r="B2596" s="19">
        <v>41751</v>
      </c>
      <c r="C2596" s="20">
        <f t="shared" si="132"/>
        <v>2014</v>
      </c>
      <c r="D2596" s="20">
        <f t="shared" si="133"/>
        <v>42014</v>
      </c>
      <c r="E2596" s="20">
        <v>3588.8049999999998</v>
      </c>
      <c r="F2596" s="21">
        <f t="shared" si="134"/>
        <v>8.0736208935301458E-3</v>
      </c>
    </row>
    <row r="2597" spans="2:6" x14ac:dyDescent="0.35">
      <c r="B2597" s="19">
        <v>41752</v>
      </c>
      <c r="C2597" s="20">
        <f t="shared" si="132"/>
        <v>2014</v>
      </c>
      <c r="D2597" s="20">
        <f t="shared" si="133"/>
        <v>42014</v>
      </c>
      <c r="E2597" s="20">
        <v>3557.0360000000001</v>
      </c>
      <c r="F2597" s="21">
        <f t="shared" si="134"/>
        <v>-8.8916642027063487E-3</v>
      </c>
    </row>
    <row r="2598" spans="2:6" x14ac:dyDescent="0.35">
      <c r="B2598" s="19">
        <v>41753</v>
      </c>
      <c r="C2598" s="20">
        <f t="shared" si="132"/>
        <v>2014</v>
      </c>
      <c r="D2598" s="20">
        <f t="shared" si="133"/>
        <v>42014</v>
      </c>
      <c r="E2598" s="20">
        <v>3591.029</v>
      </c>
      <c r="F2598" s="21">
        <f t="shared" si="134"/>
        <v>9.5111771527636047E-3</v>
      </c>
    </row>
    <row r="2599" spans="2:6" x14ac:dyDescent="0.35">
      <c r="B2599" s="19">
        <v>41754</v>
      </c>
      <c r="C2599" s="20">
        <f t="shared" si="132"/>
        <v>2014</v>
      </c>
      <c r="D2599" s="20">
        <f t="shared" si="133"/>
        <v>42014</v>
      </c>
      <c r="E2599" s="20">
        <v>3533.0949999999998</v>
      </c>
      <c r="F2599" s="21">
        <f t="shared" si="134"/>
        <v>-1.6264533611576457E-2</v>
      </c>
    </row>
    <row r="2600" spans="2:6" x14ac:dyDescent="0.35">
      <c r="B2600" s="19">
        <v>41757</v>
      </c>
      <c r="C2600" s="20">
        <f t="shared" si="132"/>
        <v>2014</v>
      </c>
      <c r="D2600" s="20">
        <f t="shared" si="133"/>
        <v>42014</v>
      </c>
      <c r="E2600" s="20">
        <v>3545.0250000000001</v>
      </c>
      <c r="F2600" s="21">
        <f t="shared" si="134"/>
        <v>3.3709548007233516E-3</v>
      </c>
    </row>
    <row r="2601" spans="2:6" x14ac:dyDescent="0.35">
      <c r="B2601" s="19">
        <v>41758</v>
      </c>
      <c r="C2601" s="20">
        <f t="shared" si="132"/>
        <v>2014</v>
      </c>
      <c r="D2601" s="20">
        <f t="shared" si="133"/>
        <v>42014</v>
      </c>
      <c r="E2601" s="20">
        <v>3573.99</v>
      </c>
      <c r="F2601" s="21">
        <f t="shared" si="134"/>
        <v>8.1374066024693173E-3</v>
      </c>
    </row>
    <row r="2602" spans="2:6" x14ac:dyDescent="0.35">
      <c r="B2602" s="19">
        <v>41759</v>
      </c>
      <c r="C2602" s="20">
        <f t="shared" si="132"/>
        <v>2014</v>
      </c>
      <c r="D2602" s="20">
        <f t="shared" si="133"/>
        <v>42014</v>
      </c>
      <c r="E2602" s="20">
        <v>3582.02</v>
      </c>
      <c r="F2602" s="21">
        <f t="shared" si="134"/>
        <v>2.2442683479812478E-3</v>
      </c>
    </row>
    <row r="2603" spans="2:6" x14ac:dyDescent="0.35">
      <c r="B2603" s="19">
        <v>41760</v>
      </c>
      <c r="C2603" s="20">
        <f t="shared" si="132"/>
        <v>2014</v>
      </c>
      <c r="D2603" s="20">
        <f t="shared" si="133"/>
        <v>52014</v>
      </c>
      <c r="E2603" s="20">
        <v>3594.3620000000001</v>
      </c>
      <c r="F2603" s="21">
        <f t="shared" si="134"/>
        <v>3.4396196211863394E-3</v>
      </c>
    </row>
    <row r="2604" spans="2:6" x14ac:dyDescent="0.35">
      <c r="B2604" s="19">
        <v>41761</v>
      </c>
      <c r="C2604" s="20">
        <f t="shared" si="132"/>
        <v>2014</v>
      </c>
      <c r="D2604" s="20">
        <f t="shared" si="133"/>
        <v>52014</v>
      </c>
      <c r="E2604" s="20">
        <v>3587.6439999999998</v>
      </c>
      <c r="F2604" s="21">
        <f t="shared" si="134"/>
        <v>-1.8707870640402788E-3</v>
      </c>
    </row>
    <row r="2605" spans="2:6" x14ac:dyDescent="0.35">
      <c r="B2605" s="19">
        <v>41764</v>
      </c>
      <c r="C2605" s="20">
        <f t="shared" si="132"/>
        <v>2014</v>
      </c>
      <c r="D2605" s="20">
        <f t="shared" si="133"/>
        <v>52014</v>
      </c>
      <c r="E2605" s="20">
        <v>3605.0920000000001</v>
      </c>
      <c r="F2605" s="21">
        <f t="shared" si="134"/>
        <v>4.8515708692381991E-3</v>
      </c>
    </row>
    <row r="2606" spans="2:6" x14ac:dyDescent="0.35">
      <c r="B2606" s="19">
        <v>41765</v>
      </c>
      <c r="C2606" s="20">
        <f t="shared" si="132"/>
        <v>2014</v>
      </c>
      <c r="D2606" s="20">
        <f t="shared" si="133"/>
        <v>52014</v>
      </c>
      <c r="E2606" s="20">
        <v>3556.509</v>
      </c>
      <c r="F2606" s="21">
        <f t="shared" si="134"/>
        <v>-1.3567844756190746E-2</v>
      </c>
    </row>
    <row r="2607" spans="2:6" x14ac:dyDescent="0.35">
      <c r="B2607" s="19">
        <v>41766</v>
      </c>
      <c r="C2607" s="20">
        <f t="shared" si="132"/>
        <v>2014</v>
      </c>
      <c r="D2607" s="20">
        <f t="shared" si="133"/>
        <v>52014</v>
      </c>
      <c r="E2607" s="20">
        <v>3546.473</v>
      </c>
      <c r="F2607" s="21">
        <f t="shared" si="134"/>
        <v>-2.8258572747371364E-3</v>
      </c>
    </row>
    <row r="2608" spans="2:6" x14ac:dyDescent="0.35">
      <c r="B2608" s="19">
        <v>41767</v>
      </c>
      <c r="C2608" s="20">
        <f t="shared" si="132"/>
        <v>2014</v>
      </c>
      <c r="D2608" s="20">
        <f t="shared" si="133"/>
        <v>52014</v>
      </c>
      <c r="E2608" s="20">
        <v>3540.4189999999999</v>
      </c>
      <c r="F2608" s="21">
        <f t="shared" si="134"/>
        <v>-1.7085067678844694E-3</v>
      </c>
    </row>
    <row r="2609" spans="2:6" x14ac:dyDescent="0.35">
      <c r="B2609" s="19">
        <v>41768</v>
      </c>
      <c r="C2609" s="20">
        <f t="shared" si="132"/>
        <v>2014</v>
      </c>
      <c r="D2609" s="20">
        <f t="shared" si="133"/>
        <v>52014</v>
      </c>
      <c r="E2609" s="20">
        <v>3555.6979999999999</v>
      </c>
      <c r="F2609" s="21">
        <f t="shared" si="134"/>
        <v>4.3063054376020751E-3</v>
      </c>
    </row>
    <row r="2610" spans="2:6" x14ac:dyDescent="0.35">
      <c r="B2610" s="19">
        <v>41771</v>
      </c>
      <c r="C2610" s="20">
        <f t="shared" si="132"/>
        <v>2014</v>
      </c>
      <c r="D2610" s="20">
        <f t="shared" si="133"/>
        <v>52014</v>
      </c>
      <c r="E2610" s="20">
        <v>3612.7260000000001</v>
      </c>
      <c r="F2610" s="21">
        <f t="shared" si="134"/>
        <v>1.5911224874327428E-2</v>
      </c>
    </row>
    <row r="2611" spans="2:6" x14ac:dyDescent="0.35">
      <c r="B2611" s="19">
        <v>41772</v>
      </c>
      <c r="C2611" s="20">
        <f t="shared" si="132"/>
        <v>2014</v>
      </c>
      <c r="D2611" s="20">
        <f t="shared" si="133"/>
        <v>52014</v>
      </c>
      <c r="E2611" s="20">
        <v>3611.1309999999999</v>
      </c>
      <c r="F2611" s="21">
        <f t="shared" si="134"/>
        <v>-4.4159235874114485E-4</v>
      </c>
    </row>
    <row r="2612" spans="2:6" x14ac:dyDescent="0.35">
      <c r="B2612" s="19">
        <v>41773</v>
      </c>
      <c r="C2612" s="20">
        <f t="shared" si="132"/>
        <v>2014</v>
      </c>
      <c r="D2612" s="20">
        <f t="shared" si="133"/>
        <v>52014</v>
      </c>
      <c r="E2612" s="20">
        <v>3593.2489999999998</v>
      </c>
      <c r="F2612" s="21">
        <f t="shared" si="134"/>
        <v>-4.9642125270369791E-3</v>
      </c>
    </row>
    <row r="2613" spans="2:6" x14ac:dyDescent="0.35">
      <c r="B2613" s="19">
        <v>41774</v>
      </c>
      <c r="C2613" s="20">
        <f t="shared" si="132"/>
        <v>2014</v>
      </c>
      <c r="D2613" s="20">
        <f t="shared" si="133"/>
        <v>52014</v>
      </c>
      <c r="E2613" s="20">
        <v>3565.174</v>
      </c>
      <c r="F2613" s="21">
        <f t="shared" si="134"/>
        <v>-7.843946620243741E-3</v>
      </c>
    </row>
    <row r="2614" spans="2:6" x14ac:dyDescent="0.35">
      <c r="B2614" s="19">
        <v>41775</v>
      </c>
      <c r="C2614" s="20">
        <f t="shared" si="132"/>
        <v>2014</v>
      </c>
      <c r="D2614" s="20">
        <f t="shared" si="133"/>
        <v>52014</v>
      </c>
      <c r="E2614" s="20">
        <v>3587.1990000000001</v>
      </c>
      <c r="F2614" s="21">
        <f t="shared" si="134"/>
        <v>6.1588145973764871E-3</v>
      </c>
    </row>
    <row r="2615" spans="2:6" x14ac:dyDescent="0.35">
      <c r="B2615" s="19">
        <v>41778</v>
      </c>
      <c r="C2615" s="20">
        <f t="shared" si="132"/>
        <v>2014</v>
      </c>
      <c r="D2615" s="20">
        <f t="shared" si="133"/>
        <v>52014</v>
      </c>
      <c r="E2615" s="20">
        <v>3615.6170000000002</v>
      </c>
      <c r="F2615" s="21">
        <f t="shared" si="134"/>
        <v>7.8908436519061053E-3</v>
      </c>
    </row>
    <row r="2616" spans="2:6" x14ac:dyDescent="0.35">
      <c r="B2616" s="19">
        <v>41779</v>
      </c>
      <c r="C2616" s="20">
        <f t="shared" si="132"/>
        <v>2014</v>
      </c>
      <c r="D2616" s="20">
        <f t="shared" si="133"/>
        <v>52014</v>
      </c>
      <c r="E2616" s="20">
        <v>3600.308</v>
      </c>
      <c r="F2616" s="21">
        <f t="shared" si="134"/>
        <v>-4.2431214206626548E-3</v>
      </c>
    </row>
    <row r="2617" spans="2:6" x14ac:dyDescent="0.35">
      <c r="B2617" s="19">
        <v>41780</v>
      </c>
      <c r="C2617" s="20">
        <f t="shared" si="132"/>
        <v>2014</v>
      </c>
      <c r="D2617" s="20">
        <f t="shared" si="133"/>
        <v>52014</v>
      </c>
      <c r="E2617" s="20">
        <v>3635.614</v>
      </c>
      <c r="F2617" s="21">
        <f t="shared" si="134"/>
        <v>9.7586127057816708E-3</v>
      </c>
    </row>
    <row r="2618" spans="2:6" x14ac:dyDescent="0.35">
      <c r="B2618" s="19">
        <v>41781</v>
      </c>
      <c r="C2618" s="20">
        <f t="shared" si="132"/>
        <v>2014</v>
      </c>
      <c r="D2618" s="20">
        <f t="shared" si="133"/>
        <v>52014</v>
      </c>
      <c r="E2618" s="20">
        <v>3650.8629999999998</v>
      </c>
      <c r="F2618" s="21">
        <f t="shared" si="134"/>
        <v>4.1855679396876214E-3</v>
      </c>
    </row>
    <row r="2619" spans="2:6" x14ac:dyDescent="0.35">
      <c r="B2619" s="19">
        <v>41782</v>
      </c>
      <c r="C2619" s="20">
        <f t="shared" si="132"/>
        <v>2014</v>
      </c>
      <c r="D2619" s="20">
        <f t="shared" si="133"/>
        <v>52014</v>
      </c>
      <c r="E2619" s="20">
        <v>3677.3339999999998</v>
      </c>
      <c r="F2619" s="21">
        <f t="shared" si="134"/>
        <v>7.2244551102434449E-3</v>
      </c>
    </row>
    <row r="2620" spans="2:6" x14ac:dyDescent="0.35">
      <c r="B2620" s="19">
        <v>41786</v>
      </c>
      <c r="C2620" s="20">
        <f t="shared" si="132"/>
        <v>2014</v>
      </c>
      <c r="D2620" s="20">
        <f t="shared" si="133"/>
        <v>52014</v>
      </c>
      <c r="E2620" s="20">
        <v>3723.0650000000001</v>
      </c>
      <c r="F2620" s="21">
        <f t="shared" si="134"/>
        <v>1.2359220662917668E-2</v>
      </c>
    </row>
    <row r="2621" spans="2:6" x14ac:dyDescent="0.35">
      <c r="B2621" s="19">
        <v>41787</v>
      </c>
      <c r="C2621" s="20">
        <f t="shared" si="132"/>
        <v>2014</v>
      </c>
      <c r="D2621" s="20">
        <f t="shared" si="133"/>
        <v>52014</v>
      </c>
      <c r="E2621" s="20">
        <v>3712.261</v>
      </c>
      <c r="F2621" s="21">
        <f t="shared" si="134"/>
        <v>-2.9061288244363274E-3</v>
      </c>
    </row>
    <row r="2622" spans="2:6" x14ac:dyDescent="0.35">
      <c r="B2622" s="19">
        <v>41788</v>
      </c>
      <c r="C2622" s="20">
        <f t="shared" si="132"/>
        <v>2014</v>
      </c>
      <c r="D2622" s="20">
        <f t="shared" si="133"/>
        <v>52014</v>
      </c>
      <c r="E2622" s="20">
        <v>3735.721</v>
      </c>
      <c r="F2622" s="21">
        <f t="shared" si="134"/>
        <v>6.2997138249929587E-3</v>
      </c>
    </row>
    <row r="2623" spans="2:6" x14ac:dyDescent="0.35">
      <c r="B2623" s="19">
        <v>41789</v>
      </c>
      <c r="C2623" s="20">
        <f t="shared" si="132"/>
        <v>2014</v>
      </c>
      <c r="D2623" s="20">
        <f t="shared" si="133"/>
        <v>52014</v>
      </c>
      <c r="E2623" s="20">
        <v>3736.8209999999999</v>
      </c>
      <c r="F2623" s="21">
        <f t="shared" si="134"/>
        <v>2.9441119446253869E-4</v>
      </c>
    </row>
    <row r="2624" spans="2:6" x14ac:dyDescent="0.35">
      <c r="B2624" s="19">
        <v>41792</v>
      </c>
      <c r="C2624" s="20">
        <f t="shared" si="132"/>
        <v>2014</v>
      </c>
      <c r="D2624" s="20">
        <f t="shared" si="133"/>
        <v>62014</v>
      </c>
      <c r="E2624" s="20">
        <v>3732.9609999999998</v>
      </c>
      <c r="F2624" s="21">
        <f t="shared" si="134"/>
        <v>-1.0334974551005132E-3</v>
      </c>
    </row>
    <row r="2625" spans="2:6" x14ac:dyDescent="0.35">
      <c r="B2625" s="19">
        <v>41793</v>
      </c>
      <c r="C2625" s="20">
        <f t="shared" si="132"/>
        <v>2014</v>
      </c>
      <c r="D2625" s="20">
        <f t="shared" si="133"/>
        <v>62014</v>
      </c>
      <c r="E2625" s="20">
        <v>3730.0720000000001</v>
      </c>
      <c r="F2625" s="21">
        <f t="shared" si="134"/>
        <v>-7.7421609801482628E-4</v>
      </c>
    </row>
    <row r="2626" spans="2:6" x14ac:dyDescent="0.35">
      <c r="B2626" s="19">
        <v>41794</v>
      </c>
      <c r="C2626" s="20">
        <f t="shared" si="132"/>
        <v>2014</v>
      </c>
      <c r="D2626" s="20">
        <f t="shared" si="133"/>
        <v>62014</v>
      </c>
      <c r="E2626" s="20">
        <v>3743.5940000000001</v>
      </c>
      <c r="F2626" s="21">
        <f t="shared" si="134"/>
        <v>3.6185761458586113E-3</v>
      </c>
    </row>
    <row r="2627" spans="2:6" x14ac:dyDescent="0.35">
      <c r="B2627" s="19">
        <v>41795</v>
      </c>
      <c r="C2627" s="20">
        <f t="shared" ref="C2627:C2690" si="135">+YEAR(B2627)</f>
        <v>2014</v>
      </c>
      <c r="D2627" s="20">
        <f t="shared" ref="D2627:D2690" si="136">+MONTH(B2627)*10000+YEAR(B2627)</f>
        <v>62014</v>
      </c>
      <c r="E2627" s="20">
        <v>3776.95</v>
      </c>
      <c r="F2627" s="21">
        <f t="shared" si="134"/>
        <v>8.8706930587591094E-3</v>
      </c>
    </row>
    <row r="2628" spans="2:6" x14ac:dyDescent="0.35">
      <c r="B2628" s="19">
        <v>41796</v>
      </c>
      <c r="C2628" s="20">
        <f t="shared" si="135"/>
        <v>2014</v>
      </c>
      <c r="D2628" s="20">
        <f t="shared" si="136"/>
        <v>62014</v>
      </c>
      <c r="E2628" s="20">
        <v>3794.57</v>
      </c>
      <c r="F2628" s="21">
        <f t="shared" si="134"/>
        <v>4.6542918218957629E-3</v>
      </c>
    </row>
    <row r="2629" spans="2:6" x14ac:dyDescent="0.35">
      <c r="B2629" s="19">
        <v>41799</v>
      </c>
      <c r="C2629" s="20">
        <f t="shared" si="135"/>
        <v>2014</v>
      </c>
      <c r="D2629" s="20">
        <f t="shared" si="136"/>
        <v>62014</v>
      </c>
      <c r="E2629" s="20">
        <v>3795.7429999999999</v>
      </c>
      <c r="F2629" s="21">
        <f t="shared" ref="F2629:F2692" si="137">LN(E2629/E2628)</f>
        <v>3.0907816564030216E-4</v>
      </c>
    </row>
    <row r="2630" spans="2:6" x14ac:dyDescent="0.35">
      <c r="B2630" s="19">
        <v>41800</v>
      </c>
      <c r="C2630" s="20">
        <f t="shared" si="135"/>
        <v>2014</v>
      </c>
      <c r="D2630" s="20">
        <f t="shared" si="136"/>
        <v>62014</v>
      </c>
      <c r="E2630" s="20">
        <v>3800.86</v>
      </c>
      <c r="F2630" s="21">
        <f t="shared" si="137"/>
        <v>1.3471813056184316E-3</v>
      </c>
    </row>
    <row r="2631" spans="2:6" x14ac:dyDescent="0.35">
      <c r="B2631" s="19">
        <v>41801</v>
      </c>
      <c r="C2631" s="20">
        <f t="shared" si="135"/>
        <v>2014</v>
      </c>
      <c r="D2631" s="20">
        <f t="shared" si="136"/>
        <v>62014</v>
      </c>
      <c r="E2631" s="20">
        <v>3797.85</v>
      </c>
      <c r="F2631" s="21">
        <f t="shared" si="137"/>
        <v>-7.922397768659093E-4</v>
      </c>
    </row>
    <row r="2632" spans="2:6" x14ac:dyDescent="0.35">
      <c r="B2632" s="19">
        <v>41802</v>
      </c>
      <c r="C2632" s="20">
        <f t="shared" si="135"/>
        <v>2014</v>
      </c>
      <c r="D2632" s="20">
        <f t="shared" si="136"/>
        <v>62014</v>
      </c>
      <c r="E2632" s="20">
        <v>3763.8029999999999</v>
      </c>
      <c r="F2632" s="21">
        <f t="shared" si="137"/>
        <v>-9.0052347243008493E-3</v>
      </c>
    </row>
    <row r="2633" spans="2:6" x14ac:dyDescent="0.35">
      <c r="B2633" s="19">
        <v>41803</v>
      </c>
      <c r="C2633" s="20">
        <f t="shared" si="135"/>
        <v>2014</v>
      </c>
      <c r="D2633" s="20">
        <f t="shared" si="136"/>
        <v>62014</v>
      </c>
      <c r="E2633" s="20">
        <v>3775.5639999999999</v>
      </c>
      <c r="F2633" s="21">
        <f t="shared" si="137"/>
        <v>3.1198930997436447E-3</v>
      </c>
    </row>
    <row r="2634" spans="2:6" x14ac:dyDescent="0.35">
      <c r="B2634" s="19">
        <v>41806</v>
      </c>
      <c r="C2634" s="20">
        <f t="shared" si="135"/>
        <v>2014</v>
      </c>
      <c r="D2634" s="20">
        <f t="shared" si="136"/>
        <v>62014</v>
      </c>
      <c r="E2634" s="20">
        <v>3779.933</v>
      </c>
      <c r="F2634" s="21">
        <f t="shared" si="137"/>
        <v>1.1565090918483616E-3</v>
      </c>
    </row>
    <row r="2635" spans="2:6" x14ac:dyDescent="0.35">
      <c r="B2635" s="19">
        <v>41807</v>
      </c>
      <c r="C2635" s="20">
        <f t="shared" si="135"/>
        <v>2014</v>
      </c>
      <c r="D2635" s="20">
        <f t="shared" si="136"/>
        <v>62014</v>
      </c>
      <c r="E2635" s="20">
        <v>3781.319</v>
      </c>
      <c r="F2635" s="21">
        <f t="shared" si="137"/>
        <v>3.6660595772315918E-4</v>
      </c>
    </row>
    <row r="2636" spans="2:6" x14ac:dyDescent="0.35">
      <c r="B2636" s="19">
        <v>41808</v>
      </c>
      <c r="C2636" s="20">
        <f t="shared" si="135"/>
        <v>2014</v>
      </c>
      <c r="D2636" s="20">
        <f t="shared" si="136"/>
        <v>62014</v>
      </c>
      <c r="E2636" s="20">
        <v>3804.6060000000002</v>
      </c>
      <c r="F2636" s="21">
        <f t="shared" si="137"/>
        <v>6.1395474245751628E-3</v>
      </c>
    </row>
    <row r="2637" spans="2:6" x14ac:dyDescent="0.35">
      <c r="B2637" s="19">
        <v>41809</v>
      </c>
      <c r="C2637" s="20">
        <f t="shared" si="135"/>
        <v>2014</v>
      </c>
      <c r="D2637" s="20">
        <f t="shared" si="136"/>
        <v>62014</v>
      </c>
      <c r="E2637" s="20">
        <v>3800.797</v>
      </c>
      <c r="F2637" s="21">
        <f t="shared" si="137"/>
        <v>-1.0016564062336746E-3</v>
      </c>
    </row>
    <row r="2638" spans="2:6" x14ac:dyDescent="0.35">
      <c r="B2638" s="19">
        <v>41810</v>
      </c>
      <c r="C2638" s="20">
        <f t="shared" si="135"/>
        <v>2014</v>
      </c>
      <c r="D2638" s="20">
        <f t="shared" si="136"/>
        <v>62014</v>
      </c>
      <c r="E2638" s="20">
        <v>3802.6379999999999</v>
      </c>
      <c r="F2638" s="21">
        <f t="shared" si="137"/>
        <v>4.8425482324152301E-4</v>
      </c>
    </row>
    <row r="2639" spans="2:6" x14ac:dyDescent="0.35">
      <c r="B2639" s="19">
        <v>41813</v>
      </c>
      <c r="C2639" s="20">
        <f t="shared" si="135"/>
        <v>2014</v>
      </c>
      <c r="D2639" s="20">
        <f t="shared" si="136"/>
        <v>62014</v>
      </c>
      <c r="E2639" s="20">
        <v>3805.3130000000001</v>
      </c>
      <c r="F2639" s="21">
        <f t="shared" si="137"/>
        <v>7.0321170844397495E-4</v>
      </c>
    </row>
    <row r="2640" spans="2:6" x14ac:dyDescent="0.35">
      <c r="B2640" s="19">
        <v>41814</v>
      </c>
      <c r="C2640" s="20">
        <f t="shared" si="135"/>
        <v>2014</v>
      </c>
      <c r="D2640" s="20">
        <f t="shared" si="136"/>
        <v>62014</v>
      </c>
      <c r="E2640" s="20">
        <v>3799.53</v>
      </c>
      <c r="F2640" s="21">
        <f t="shared" si="137"/>
        <v>-1.5208732421432042E-3</v>
      </c>
    </row>
    <row r="2641" spans="2:6" x14ac:dyDescent="0.35">
      <c r="B2641" s="19">
        <v>41815</v>
      </c>
      <c r="C2641" s="20">
        <f t="shared" si="135"/>
        <v>2014</v>
      </c>
      <c r="D2641" s="20">
        <f t="shared" si="136"/>
        <v>62014</v>
      </c>
      <c r="E2641" s="20">
        <v>3827.3290000000002</v>
      </c>
      <c r="F2641" s="21">
        <f t="shared" si="137"/>
        <v>7.2897959974707422E-3</v>
      </c>
    </row>
    <row r="2642" spans="2:6" x14ac:dyDescent="0.35">
      <c r="B2642" s="19">
        <v>41816</v>
      </c>
      <c r="C2642" s="20">
        <f t="shared" si="135"/>
        <v>2014</v>
      </c>
      <c r="D2642" s="20">
        <f t="shared" si="136"/>
        <v>62014</v>
      </c>
      <c r="E2642" s="20">
        <v>3826.9119999999998</v>
      </c>
      <c r="F2642" s="21">
        <f t="shared" si="137"/>
        <v>-1.0895920324773579E-4</v>
      </c>
    </row>
    <row r="2643" spans="2:6" x14ac:dyDescent="0.35">
      <c r="B2643" s="19">
        <v>41817</v>
      </c>
      <c r="C2643" s="20">
        <f t="shared" si="135"/>
        <v>2014</v>
      </c>
      <c r="D2643" s="20">
        <f t="shared" si="136"/>
        <v>62014</v>
      </c>
      <c r="E2643" s="20">
        <v>3844.4380000000001</v>
      </c>
      <c r="F2643" s="21">
        <f t="shared" si="137"/>
        <v>4.5692167589621059E-3</v>
      </c>
    </row>
    <row r="2644" spans="2:6" x14ac:dyDescent="0.35">
      <c r="B2644" s="19">
        <v>41820</v>
      </c>
      <c r="C2644" s="20">
        <f t="shared" si="135"/>
        <v>2014</v>
      </c>
      <c r="D2644" s="20">
        <f t="shared" si="136"/>
        <v>62014</v>
      </c>
      <c r="E2644" s="20">
        <v>3849.4789999999998</v>
      </c>
      <c r="F2644" s="21">
        <f t="shared" si="137"/>
        <v>1.310386041681974E-3</v>
      </c>
    </row>
    <row r="2645" spans="2:6" x14ac:dyDescent="0.35">
      <c r="B2645" s="19">
        <v>41821</v>
      </c>
      <c r="C2645" s="20">
        <f t="shared" si="135"/>
        <v>2014</v>
      </c>
      <c r="D2645" s="20">
        <f t="shared" si="136"/>
        <v>72014</v>
      </c>
      <c r="E2645" s="20">
        <v>3894.3290000000002</v>
      </c>
      <c r="F2645" s="21">
        <f t="shared" si="137"/>
        <v>1.1583577871229187E-2</v>
      </c>
    </row>
    <row r="2646" spans="2:6" x14ac:dyDescent="0.35">
      <c r="B2646" s="19">
        <v>41822</v>
      </c>
      <c r="C2646" s="20">
        <f t="shared" si="135"/>
        <v>2014</v>
      </c>
      <c r="D2646" s="20">
        <f t="shared" si="136"/>
        <v>72014</v>
      </c>
      <c r="E2646" s="20">
        <v>3899.27</v>
      </c>
      <c r="F2646" s="21">
        <f t="shared" si="137"/>
        <v>1.2679637897673403E-3</v>
      </c>
    </row>
    <row r="2647" spans="2:6" x14ac:dyDescent="0.35">
      <c r="B2647" s="19">
        <v>41823</v>
      </c>
      <c r="C2647" s="20">
        <f t="shared" si="135"/>
        <v>2014</v>
      </c>
      <c r="D2647" s="20">
        <f t="shared" si="136"/>
        <v>72014</v>
      </c>
      <c r="E2647" s="20">
        <v>3923.01</v>
      </c>
      <c r="F2647" s="21">
        <f t="shared" si="137"/>
        <v>6.0698601656014976E-3</v>
      </c>
    </row>
    <row r="2648" spans="2:6" x14ac:dyDescent="0.35">
      <c r="B2648" s="19">
        <v>41827</v>
      </c>
      <c r="C2648" s="20">
        <f t="shared" si="135"/>
        <v>2014</v>
      </c>
      <c r="D2648" s="20">
        <f t="shared" si="136"/>
        <v>72014</v>
      </c>
      <c r="E2648" s="20">
        <v>3910.7080000000001</v>
      </c>
      <c r="F2648" s="21">
        <f t="shared" si="137"/>
        <v>-3.1407845196325065E-3</v>
      </c>
    </row>
    <row r="2649" spans="2:6" x14ac:dyDescent="0.35">
      <c r="B2649" s="19">
        <v>41828</v>
      </c>
      <c r="C2649" s="20">
        <f t="shared" si="135"/>
        <v>2014</v>
      </c>
      <c r="D2649" s="20">
        <f t="shared" si="136"/>
        <v>72014</v>
      </c>
      <c r="E2649" s="20">
        <v>3864.0650000000001</v>
      </c>
      <c r="F2649" s="21">
        <f t="shared" si="137"/>
        <v>-1.1998693619169871E-2</v>
      </c>
    </row>
    <row r="2650" spans="2:6" x14ac:dyDescent="0.35">
      <c r="B2650" s="19">
        <v>41829</v>
      </c>
      <c r="C2650" s="20">
        <f t="shared" si="135"/>
        <v>2014</v>
      </c>
      <c r="D2650" s="20">
        <f t="shared" si="136"/>
        <v>72014</v>
      </c>
      <c r="E2650" s="20">
        <v>3892.9140000000002</v>
      </c>
      <c r="F2650" s="21">
        <f t="shared" si="137"/>
        <v>7.4382392969136631E-3</v>
      </c>
    </row>
    <row r="2651" spans="2:6" x14ac:dyDescent="0.35">
      <c r="B2651" s="19">
        <v>41830</v>
      </c>
      <c r="C2651" s="20">
        <f t="shared" si="135"/>
        <v>2014</v>
      </c>
      <c r="D2651" s="20">
        <f t="shared" si="136"/>
        <v>72014</v>
      </c>
      <c r="E2651" s="20">
        <v>3880.038</v>
      </c>
      <c r="F2651" s="21">
        <f t="shared" si="137"/>
        <v>-3.3130300502116914E-3</v>
      </c>
    </row>
    <row r="2652" spans="2:6" x14ac:dyDescent="0.35">
      <c r="B2652" s="19">
        <v>41831</v>
      </c>
      <c r="C2652" s="20">
        <f t="shared" si="135"/>
        <v>2014</v>
      </c>
      <c r="D2652" s="20">
        <f t="shared" si="136"/>
        <v>72014</v>
      </c>
      <c r="E2652" s="20">
        <v>3904.5790000000002</v>
      </c>
      <c r="F2652" s="21">
        <f t="shared" si="137"/>
        <v>6.3050195786638419E-3</v>
      </c>
    </row>
    <row r="2653" spans="2:6" x14ac:dyDescent="0.35">
      <c r="B2653" s="19">
        <v>41834</v>
      </c>
      <c r="C2653" s="20">
        <f t="shared" si="135"/>
        <v>2014</v>
      </c>
      <c r="D2653" s="20">
        <f t="shared" si="136"/>
        <v>72014</v>
      </c>
      <c r="E2653" s="20">
        <v>3929.4639999999999</v>
      </c>
      <c r="F2653" s="21">
        <f t="shared" si="137"/>
        <v>6.3530628308811473E-3</v>
      </c>
    </row>
    <row r="2654" spans="2:6" x14ac:dyDescent="0.35">
      <c r="B2654" s="19">
        <v>41835</v>
      </c>
      <c r="C2654" s="20">
        <f t="shared" si="135"/>
        <v>2014</v>
      </c>
      <c r="D2654" s="20">
        <f t="shared" si="136"/>
        <v>72014</v>
      </c>
      <c r="E2654" s="20">
        <v>3914.4549999999999</v>
      </c>
      <c r="F2654" s="21">
        <f t="shared" si="137"/>
        <v>-3.8269182324825995E-3</v>
      </c>
    </row>
    <row r="2655" spans="2:6" x14ac:dyDescent="0.35">
      <c r="B2655" s="19">
        <v>41836</v>
      </c>
      <c r="C2655" s="20">
        <f t="shared" si="135"/>
        <v>2014</v>
      </c>
      <c r="D2655" s="20">
        <f t="shared" si="136"/>
        <v>72014</v>
      </c>
      <c r="E2655" s="20">
        <v>3932.3339999999998</v>
      </c>
      <c r="F2655" s="21">
        <f t="shared" si="137"/>
        <v>4.5570311474904743E-3</v>
      </c>
    </row>
    <row r="2656" spans="2:6" x14ac:dyDescent="0.35">
      <c r="B2656" s="19">
        <v>41837</v>
      </c>
      <c r="C2656" s="20">
        <f t="shared" si="135"/>
        <v>2014</v>
      </c>
      <c r="D2656" s="20">
        <f t="shared" si="136"/>
        <v>72014</v>
      </c>
      <c r="E2656" s="20">
        <v>3878.0079999999998</v>
      </c>
      <c r="F2656" s="21">
        <f t="shared" si="137"/>
        <v>-1.3911522988846098E-2</v>
      </c>
    </row>
    <row r="2657" spans="2:6" x14ac:dyDescent="0.35">
      <c r="B2657" s="19">
        <v>41838</v>
      </c>
      <c r="C2657" s="20">
        <f t="shared" si="135"/>
        <v>2014</v>
      </c>
      <c r="D2657" s="20">
        <f t="shared" si="136"/>
        <v>72014</v>
      </c>
      <c r="E2657" s="20">
        <v>3939.8939999999998</v>
      </c>
      <c r="F2657" s="21">
        <f t="shared" si="137"/>
        <v>1.5832199657273224E-2</v>
      </c>
    </row>
    <row r="2658" spans="2:6" x14ac:dyDescent="0.35">
      <c r="B2658" s="19">
        <v>41841</v>
      </c>
      <c r="C2658" s="20">
        <f t="shared" si="135"/>
        <v>2014</v>
      </c>
      <c r="D2658" s="20">
        <f t="shared" si="136"/>
        <v>72014</v>
      </c>
      <c r="E2658" s="20">
        <v>3934.136</v>
      </c>
      <c r="F2658" s="21">
        <f t="shared" si="137"/>
        <v>-1.4625296135168391E-3</v>
      </c>
    </row>
    <row r="2659" spans="2:6" x14ac:dyDescent="0.35">
      <c r="B2659" s="19">
        <v>41842</v>
      </c>
      <c r="C2659" s="20">
        <f t="shared" si="135"/>
        <v>2014</v>
      </c>
      <c r="D2659" s="20">
        <f t="shared" si="136"/>
        <v>72014</v>
      </c>
      <c r="E2659" s="20">
        <v>3961.623</v>
      </c>
      <c r="F2659" s="21">
        <f t="shared" si="137"/>
        <v>6.9625000051694603E-3</v>
      </c>
    </row>
    <row r="2660" spans="2:6" x14ac:dyDescent="0.35">
      <c r="B2660" s="19">
        <v>41843</v>
      </c>
      <c r="C2660" s="20">
        <f t="shared" si="135"/>
        <v>2014</v>
      </c>
      <c r="D2660" s="20">
        <f t="shared" si="136"/>
        <v>72014</v>
      </c>
      <c r="E2660" s="20">
        <v>3986.192</v>
      </c>
      <c r="F2660" s="21">
        <f t="shared" si="137"/>
        <v>6.1825994343102852E-3</v>
      </c>
    </row>
    <row r="2661" spans="2:6" x14ac:dyDescent="0.35">
      <c r="B2661" s="19">
        <v>41844</v>
      </c>
      <c r="C2661" s="20">
        <f t="shared" si="135"/>
        <v>2014</v>
      </c>
      <c r="D2661" s="20">
        <f t="shared" si="136"/>
        <v>72014</v>
      </c>
      <c r="E2661" s="20">
        <v>3983.1880000000001</v>
      </c>
      <c r="F2661" s="21">
        <f t="shared" si="137"/>
        <v>-7.5388553244425181E-4</v>
      </c>
    </row>
    <row r="2662" spans="2:6" x14ac:dyDescent="0.35">
      <c r="B2662" s="19">
        <v>41845</v>
      </c>
      <c r="C2662" s="20">
        <f t="shared" si="135"/>
        <v>2014</v>
      </c>
      <c r="D2662" s="20">
        <f t="shared" si="136"/>
        <v>72014</v>
      </c>
      <c r="E2662" s="20">
        <v>3965.165</v>
      </c>
      <c r="F2662" s="21">
        <f t="shared" si="137"/>
        <v>-4.5350353436056411E-3</v>
      </c>
    </row>
    <row r="2663" spans="2:6" x14ac:dyDescent="0.35">
      <c r="B2663" s="19">
        <v>41848</v>
      </c>
      <c r="C2663" s="20">
        <f t="shared" si="135"/>
        <v>2014</v>
      </c>
      <c r="D2663" s="20">
        <f t="shared" si="136"/>
        <v>72014</v>
      </c>
      <c r="E2663" s="20">
        <v>3967.2440000000001</v>
      </c>
      <c r="F2663" s="21">
        <f t="shared" si="137"/>
        <v>5.2417873248915281E-4</v>
      </c>
    </row>
    <row r="2664" spans="2:6" x14ac:dyDescent="0.35">
      <c r="B2664" s="19">
        <v>41849</v>
      </c>
      <c r="C2664" s="20">
        <f t="shared" si="135"/>
        <v>2014</v>
      </c>
      <c r="D2664" s="20">
        <f t="shared" si="136"/>
        <v>72014</v>
      </c>
      <c r="E2664" s="20">
        <v>3959.0329999999999</v>
      </c>
      <c r="F2664" s="21">
        <f t="shared" si="137"/>
        <v>-2.0718435495422306E-3</v>
      </c>
    </row>
    <row r="2665" spans="2:6" x14ac:dyDescent="0.35">
      <c r="B2665" s="19">
        <v>41850</v>
      </c>
      <c r="C2665" s="20">
        <f t="shared" si="135"/>
        <v>2014</v>
      </c>
      <c r="D2665" s="20">
        <f t="shared" si="136"/>
        <v>72014</v>
      </c>
      <c r="E2665" s="20">
        <v>3976.0659999999998</v>
      </c>
      <c r="F2665" s="21">
        <f t="shared" si="137"/>
        <v>4.2930847266454148E-3</v>
      </c>
    </row>
    <row r="2666" spans="2:6" x14ac:dyDescent="0.35">
      <c r="B2666" s="19">
        <v>41851</v>
      </c>
      <c r="C2666" s="20">
        <f t="shared" si="135"/>
        <v>2014</v>
      </c>
      <c r="D2666" s="20">
        <f t="shared" si="136"/>
        <v>72014</v>
      </c>
      <c r="E2666" s="20">
        <v>3892.4960000000001</v>
      </c>
      <c r="F2666" s="21">
        <f t="shared" si="137"/>
        <v>-2.1242291145865504E-2</v>
      </c>
    </row>
    <row r="2667" spans="2:6" x14ac:dyDescent="0.35">
      <c r="B2667" s="19">
        <v>41852</v>
      </c>
      <c r="C2667" s="20">
        <f t="shared" si="135"/>
        <v>2014</v>
      </c>
      <c r="D2667" s="20">
        <f t="shared" si="136"/>
        <v>82014</v>
      </c>
      <c r="E2667" s="20">
        <v>3879.67</v>
      </c>
      <c r="F2667" s="21">
        <f t="shared" si="137"/>
        <v>-3.3004986365733026E-3</v>
      </c>
    </row>
    <row r="2668" spans="2:6" x14ac:dyDescent="0.35">
      <c r="B2668" s="19">
        <v>41855</v>
      </c>
      <c r="C2668" s="20">
        <f t="shared" si="135"/>
        <v>2014</v>
      </c>
      <c r="D2668" s="20">
        <f t="shared" si="136"/>
        <v>82014</v>
      </c>
      <c r="E2668" s="20">
        <v>3908.77</v>
      </c>
      <c r="F2668" s="21">
        <f t="shared" si="137"/>
        <v>7.4726480304169148E-3</v>
      </c>
    </row>
    <row r="2669" spans="2:6" x14ac:dyDescent="0.35">
      <c r="B2669" s="19">
        <v>41856</v>
      </c>
      <c r="C2669" s="20">
        <f t="shared" si="135"/>
        <v>2014</v>
      </c>
      <c r="D2669" s="20">
        <f t="shared" si="136"/>
        <v>82014</v>
      </c>
      <c r="E2669" s="20">
        <v>3874.9409999999998</v>
      </c>
      <c r="F2669" s="21">
        <f t="shared" si="137"/>
        <v>-8.6923096191744761E-3</v>
      </c>
    </row>
    <row r="2670" spans="2:6" x14ac:dyDescent="0.35">
      <c r="B2670" s="19">
        <v>41857</v>
      </c>
      <c r="C2670" s="20">
        <f t="shared" si="135"/>
        <v>2014</v>
      </c>
      <c r="D2670" s="20">
        <f t="shared" si="136"/>
        <v>82014</v>
      </c>
      <c r="E2670" s="20">
        <v>3874.2669999999998</v>
      </c>
      <c r="F2670" s="21">
        <f t="shared" si="137"/>
        <v>-1.7395326121061558E-4</v>
      </c>
    </row>
    <row r="2671" spans="2:6" x14ac:dyDescent="0.35">
      <c r="B2671" s="19">
        <v>41858</v>
      </c>
      <c r="C2671" s="20">
        <f t="shared" si="135"/>
        <v>2014</v>
      </c>
      <c r="D2671" s="20">
        <f t="shared" si="136"/>
        <v>82014</v>
      </c>
      <c r="E2671" s="20">
        <v>3857.9380000000001</v>
      </c>
      <c r="F2671" s="21">
        <f t="shared" si="137"/>
        <v>-4.2236397701800408E-3</v>
      </c>
    </row>
    <row r="2672" spans="2:6" x14ac:dyDescent="0.35">
      <c r="B2672" s="19">
        <v>41859</v>
      </c>
      <c r="C2672" s="20">
        <f t="shared" si="135"/>
        <v>2014</v>
      </c>
      <c r="D2672" s="20">
        <f t="shared" si="136"/>
        <v>82014</v>
      </c>
      <c r="E2672" s="20">
        <v>3888.0920000000001</v>
      </c>
      <c r="F2672" s="21">
        <f t="shared" si="137"/>
        <v>7.7857050181250019E-3</v>
      </c>
    </row>
    <row r="2673" spans="2:6" x14ac:dyDescent="0.35">
      <c r="B2673" s="19">
        <v>41862</v>
      </c>
      <c r="C2673" s="20">
        <f t="shared" si="135"/>
        <v>2014</v>
      </c>
      <c r="D2673" s="20">
        <f t="shared" si="136"/>
        <v>82014</v>
      </c>
      <c r="E2673" s="20">
        <v>3910.4609999999998</v>
      </c>
      <c r="F2673" s="21">
        <f t="shared" si="137"/>
        <v>5.7367209909039863E-3</v>
      </c>
    </row>
    <row r="2674" spans="2:6" x14ac:dyDescent="0.35">
      <c r="B2674" s="19">
        <v>41863</v>
      </c>
      <c r="C2674" s="20">
        <f t="shared" si="135"/>
        <v>2014</v>
      </c>
      <c r="D2674" s="20">
        <f t="shared" si="136"/>
        <v>82014</v>
      </c>
      <c r="E2674" s="20">
        <v>3905.2249999999999</v>
      </c>
      <c r="F2674" s="21">
        <f t="shared" si="137"/>
        <v>-1.3398697909122298E-3</v>
      </c>
    </row>
    <row r="2675" spans="2:6" x14ac:dyDescent="0.35">
      <c r="B2675" s="19">
        <v>41864</v>
      </c>
      <c r="C2675" s="20">
        <f t="shared" si="135"/>
        <v>2014</v>
      </c>
      <c r="D2675" s="20">
        <f t="shared" si="136"/>
        <v>82014</v>
      </c>
      <c r="E2675" s="20">
        <v>3949.203</v>
      </c>
      <c r="F2675" s="21">
        <f t="shared" si="137"/>
        <v>1.1198386332721487E-2</v>
      </c>
    </row>
    <row r="2676" spans="2:6" x14ac:dyDescent="0.35">
      <c r="B2676" s="19">
        <v>41865</v>
      </c>
      <c r="C2676" s="20">
        <f t="shared" si="135"/>
        <v>2014</v>
      </c>
      <c r="D2676" s="20">
        <f t="shared" si="136"/>
        <v>82014</v>
      </c>
      <c r="E2676" s="20">
        <v>3969.114</v>
      </c>
      <c r="F2676" s="21">
        <f t="shared" si="137"/>
        <v>5.0291095862010395E-3</v>
      </c>
    </row>
    <row r="2677" spans="2:6" x14ac:dyDescent="0.35">
      <c r="B2677" s="19">
        <v>41866</v>
      </c>
      <c r="C2677" s="20">
        <f t="shared" si="135"/>
        <v>2014</v>
      </c>
      <c r="D2677" s="20">
        <f t="shared" si="136"/>
        <v>82014</v>
      </c>
      <c r="E2677" s="20">
        <v>3987.511</v>
      </c>
      <c r="F2677" s="21">
        <f t="shared" si="137"/>
        <v>4.6243307392541746E-3</v>
      </c>
    </row>
    <row r="2678" spans="2:6" x14ac:dyDescent="0.35">
      <c r="B2678" s="19">
        <v>41869</v>
      </c>
      <c r="C2678" s="20">
        <f t="shared" si="135"/>
        <v>2014</v>
      </c>
      <c r="D2678" s="20">
        <f t="shared" si="136"/>
        <v>82014</v>
      </c>
      <c r="E2678" s="20">
        <v>4020.4960000000001</v>
      </c>
      <c r="F2678" s="21">
        <f t="shared" si="137"/>
        <v>8.2380513765924739E-3</v>
      </c>
    </row>
    <row r="2679" spans="2:6" x14ac:dyDescent="0.35">
      <c r="B2679" s="19">
        <v>41870</v>
      </c>
      <c r="C2679" s="20">
        <f t="shared" si="135"/>
        <v>2014</v>
      </c>
      <c r="D2679" s="20">
        <f t="shared" si="136"/>
        <v>82014</v>
      </c>
      <c r="E2679" s="20">
        <v>4040.13</v>
      </c>
      <c r="F2679" s="21">
        <f t="shared" si="137"/>
        <v>4.8715915687326085E-3</v>
      </c>
    </row>
    <row r="2680" spans="2:6" x14ac:dyDescent="0.35">
      <c r="B2680" s="19">
        <v>41871</v>
      </c>
      <c r="C2680" s="20">
        <f t="shared" si="135"/>
        <v>2014</v>
      </c>
      <c r="D2680" s="20">
        <f t="shared" si="136"/>
        <v>82014</v>
      </c>
      <c r="E2680" s="20">
        <v>4040.7049999999999</v>
      </c>
      <c r="F2680" s="21">
        <f t="shared" si="137"/>
        <v>1.4231202616313873E-4</v>
      </c>
    </row>
    <row r="2681" spans="2:6" x14ac:dyDescent="0.35">
      <c r="B2681" s="19">
        <v>41872</v>
      </c>
      <c r="C2681" s="20">
        <f t="shared" si="135"/>
        <v>2014</v>
      </c>
      <c r="D2681" s="20">
        <f t="shared" si="136"/>
        <v>82014</v>
      </c>
      <c r="E2681" s="20">
        <v>4047.0259999999998</v>
      </c>
      <c r="F2681" s="21">
        <f t="shared" si="137"/>
        <v>1.5631086857395067E-3</v>
      </c>
    </row>
    <row r="2682" spans="2:6" x14ac:dyDescent="0.35">
      <c r="B2682" s="19">
        <v>41873</v>
      </c>
      <c r="C2682" s="20">
        <f t="shared" si="135"/>
        <v>2014</v>
      </c>
      <c r="D2682" s="20">
        <f t="shared" si="136"/>
        <v>82014</v>
      </c>
      <c r="E2682" s="20">
        <v>4052.752</v>
      </c>
      <c r="F2682" s="21">
        <f t="shared" si="137"/>
        <v>1.4138661464213453E-3</v>
      </c>
    </row>
    <row r="2683" spans="2:6" x14ac:dyDescent="0.35">
      <c r="B2683" s="19">
        <v>41876</v>
      </c>
      <c r="C2683" s="20">
        <f t="shared" si="135"/>
        <v>2014</v>
      </c>
      <c r="D2683" s="20">
        <f t="shared" si="136"/>
        <v>82014</v>
      </c>
      <c r="E2683" s="20">
        <v>4067.4760000000001</v>
      </c>
      <c r="F2683" s="21">
        <f t="shared" si="137"/>
        <v>3.6265031319113977E-3</v>
      </c>
    </row>
    <row r="2684" spans="2:6" x14ac:dyDescent="0.35">
      <c r="B2684" s="19">
        <v>41877</v>
      </c>
      <c r="C2684" s="20">
        <f t="shared" si="135"/>
        <v>2014</v>
      </c>
      <c r="D2684" s="20">
        <f t="shared" si="136"/>
        <v>82014</v>
      </c>
      <c r="E2684" s="20">
        <v>4071.67</v>
      </c>
      <c r="F2684" s="21">
        <f t="shared" si="137"/>
        <v>1.0305750434255602E-3</v>
      </c>
    </row>
    <row r="2685" spans="2:6" x14ac:dyDescent="0.35">
      <c r="B2685" s="19">
        <v>41878</v>
      </c>
      <c r="C2685" s="20">
        <f t="shared" si="135"/>
        <v>2014</v>
      </c>
      <c r="D2685" s="20">
        <f t="shared" si="136"/>
        <v>82014</v>
      </c>
      <c r="E2685" s="20">
        <v>4073.1770000000001</v>
      </c>
      <c r="F2685" s="21">
        <f t="shared" si="137"/>
        <v>3.7004992658475544E-4</v>
      </c>
    </row>
    <row r="2686" spans="2:6" x14ac:dyDescent="0.35">
      <c r="B2686" s="19">
        <v>41879</v>
      </c>
      <c r="C2686" s="20">
        <f t="shared" si="135"/>
        <v>2014</v>
      </c>
      <c r="D2686" s="20">
        <f t="shared" si="136"/>
        <v>82014</v>
      </c>
      <c r="E2686" s="20">
        <v>4066.2730000000001</v>
      </c>
      <c r="F2686" s="21">
        <f t="shared" si="137"/>
        <v>-1.6964295267460077E-3</v>
      </c>
    </row>
    <row r="2687" spans="2:6" x14ac:dyDescent="0.35">
      <c r="B2687" s="19">
        <v>41880</v>
      </c>
      <c r="C2687" s="20">
        <f t="shared" si="135"/>
        <v>2014</v>
      </c>
      <c r="D2687" s="20">
        <f t="shared" si="136"/>
        <v>82014</v>
      </c>
      <c r="E2687" s="20">
        <v>4082.5590000000002</v>
      </c>
      <c r="F2687" s="21">
        <f t="shared" si="137"/>
        <v>3.9971425803473374E-3</v>
      </c>
    </row>
    <row r="2688" spans="2:6" x14ac:dyDescent="0.35">
      <c r="B2688" s="19">
        <v>41884</v>
      </c>
      <c r="C2688" s="20">
        <f t="shared" si="135"/>
        <v>2014</v>
      </c>
      <c r="D2688" s="20">
        <f t="shared" si="136"/>
        <v>92014</v>
      </c>
      <c r="E2688" s="20">
        <v>4095.81</v>
      </c>
      <c r="F2688" s="21">
        <f t="shared" si="137"/>
        <v>3.240502255539407E-3</v>
      </c>
    </row>
    <row r="2689" spans="2:6" x14ac:dyDescent="0.35">
      <c r="B2689" s="19">
        <v>41885</v>
      </c>
      <c r="C2689" s="20">
        <f t="shared" si="135"/>
        <v>2014</v>
      </c>
      <c r="D2689" s="20">
        <f t="shared" si="136"/>
        <v>92014</v>
      </c>
      <c r="E2689" s="20">
        <v>4070.9569999999999</v>
      </c>
      <c r="F2689" s="21">
        <f t="shared" si="137"/>
        <v>-6.0863929928540597E-3</v>
      </c>
    </row>
    <row r="2690" spans="2:6" x14ac:dyDescent="0.35">
      <c r="B2690" s="19">
        <v>41886</v>
      </c>
      <c r="C2690" s="20">
        <f t="shared" si="135"/>
        <v>2014</v>
      </c>
      <c r="D2690" s="20">
        <f t="shared" si="136"/>
        <v>92014</v>
      </c>
      <c r="E2690" s="20">
        <v>4066.1309999999999</v>
      </c>
      <c r="F2690" s="21">
        <f t="shared" si="137"/>
        <v>-1.1861738660935539E-3</v>
      </c>
    </row>
    <row r="2691" spans="2:6" x14ac:dyDescent="0.35">
      <c r="B2691" s="19">
        <v>41887</v>
      </c>
      <c r="C2691" s="20">
        <f t="shared" ref="C2691:C2708" si="138">+YEAR(B2691)</f>
        <v>2014</v>
      </c>
      <c r="D2691" s="20">
        <f t="shared" ref="D2691:D2708" si="139">+MONTH(B2691)*10000+YEAR(B2691)</f>
        <v>92014</v>
      </c>
      <c r="E2691" s="20">
        <v>4089.9180000000001</v>
      </c>
      <c r="F2691" s="21">
        <f t="shared" si="137"/>
        <v>5.8329878703612123E-3</v>
      </c>
    </row>
    <row r="2692" spans="2:6" x14ac:dyDescent="0.35">
      <c r="B2692" s="19">
        <v>41890</v>
      </c>
      <c r="C2692" s="20">
        <f t="shared" si="138"/>
        <v>2014</v>
      </c>
      <c r="D2692" s="20">
        <f t="shared" si="139"/>
        <v>92014</v>
      </c>
      <c r="E2692" s="20">
        <v>4095.4650000000001</v>
      </c>
      <c r="F2692" s="21">
        <f t="shared" si="137"/>
        <v>1.3553430179461083E-3</v>
      </c>
    </row>
    <row r="2693" spans="2:6" x14ac:dyDescent="0.35">
      <c r="B2693" s="19">
        <v>41891</v>
      </c>
      <c r="C2693" s="20">
        <f t="shared" si="138"/>
        <v>2014</v>
      </c>
      <c r="D2693" s="20">
        <f t="shared" si="139"/>
        <v>92014</v>
      </c>
      <c r="E2693" s="20">
        <v>4061.88</v>
      </c>
      <c r="F2693" s="21">
        <f t="shared" ref="F2693:F2708" si="140">LN(E2693/E2692)</f>
        <v>-8.2343433475913948E-3</v>
      </c>
    </row>
    <row r="2694" spans="2:6" x14ac:dyDescent="0.35">
      <c r="B2694" s="19">
        <v>41892</v>
      </c>
      <c r="C2694" s="20">
        <f t="shared" si="138"/>
        <v>2014</v>
      </c>
      <c r="D2694" s="20">
        <f t="shared" si="139"/>
        <v>92014</v>
      </c>
      <c r="E2694" s="20">
        <v>4094.97</v>
      </c>
      <c r="F2694" s="21">
        <f t="shared" si="140"/>
        <v>8.1134706465436027E-3</v>
      </c>
    </row>
    <row r="2695" spans="2:6" x14ac:dyDescent="0.35">
      <c r="B2695" s="19">
        <v>41893</v>
      </c>
      <c r="C2695" s="20">
        <f t="shared" si="138"/>
        <v>2014</v>
      </c>
      <c r="D2695" s="20">
        <f t="shared" si="139"/>
        <v>92014</v>
      </c>
      <c r="E2695" s="20">
        <v>4092.6460000000002</v>
      </c>
      <c r="F2695" s="21">
        <f t="shared" si="140"/>
        <v>-5.676866287847997E-4</v>
      </c>
    </row>
    <row r="2696" spans="2:6" x14ac:dyDescent="0.35">
      <c r="B2696" s="19">
        <v>41894</v>
      </c>
      <c r="C2696" s="20">
        <f t="shared" si="138"/>
        <v>2014</v>
      </c>
      <c r="D2696" s="20">
        <f t="shared" si="139"/>
        <v>92014</v>
      </c>
      <c r="E2696" s="20">
        <v>4069.2330000000002</v>
      </c>
      <c r="F2696" s="21">
        <f t="shared" si="140"/>
        <v>-5.7371750353610446E-3</v>
      </c>
    </row>
    <row r="2697" spans="2:6" x14ac:dyDescent="0.35">
      <c r="B2697" s="19">
        <v>41897</v>
      </c>
      <c r="C2697" s="20">
        <f t="shared" si="138"/>
        <v>2014</v>
      </c>
      <c r="D2697" s="20">
        <f t="shared" si="139"/>
        <v>92014</v>
      </c>
      <c r="E2697" s="20">
        <v>4029.886</v>
      </c>
      <c r="F2697" s="21">
        <f t="shared" si="140"/>
        <v>-9.716441889433566E-3</v>
      </c>
    </row>
    <row r="2698" spans="2:6" x14ac:dyDescent="0.35">
      <c r="B2698" s="19">
        <v>41898</v>
      </c>
      <c r="C2698" s="20">
        <f t="shared" si="138"/>
        <v>2014</v>
      </c>
      <c r="D2698" s="20">
        <f t="shared" si="139"/>
        <v>92014</v>
      </c>
      <c r="E2698" s="20">
        <v>4067.2739999999999</v>
      </c>
      <c r="F2698" s="21">
        <f t="shared" si="140"/>
        <v>9.2349084653600821E-3</v>
      </c>
    </row>
    <row r="2699" spans="2:6" x14ac:dyDescent="0.35">
      <c r="B2699" s="19">
        <v>41899</v>
      </c>
      <c r="C2699" s="20">
        <f t="shared" si="138"/>
        <v>2014</v>
      </c>
      <c r="D2699" s="20">
        <f t="shared" si="139"/>
        <v>92014</v>
      </c>
      <c r="E2699" s="20">
        <v>4073.567</v>
      </c>
      <c r="F2699" s="21">
        <f t="shared" si="140"/>
        <v>1.5460322228303294E-3</v>
      </c>
    </row>
    <row r="2700" spans="2:6" x14ac:dyDescent="0.35">
      <c r="B2700" s="19">
        <v>41900</v>
      </c>
      <c r="C2700" s="20">
        <f t="shared" si="138"/>
        <v>2014</v>
      </c>
      <c r="D2700" s="20">
        <f t="shared" si="139"/>
        <v>92014</v>
      </c>
      <c r="E2700" s="20">
        <v>4103.0829999999996</v>
      </c>
      <c r="F2700" s="21">
        <f t="shared" si="140"/>
        <v>7.2196139506191135E-3</v>
      </c>
    </row>
    <row r="2701" spans="2:6" x14ac:dyDescent="0.35">
      <c r="B2701" s="19">
        <v>41901</v>
      </c>
      <c r="C2701" s="20">
        <f t="shared" si="138"/>
        <v>2014</v>
      </c>
      <c r="D2701" s="20">
        <f t="shared" si="139"/>
        <v>92014</v>
      </c>
      <c r="E2701" s="20">
        <v>4100.0929999999998</v>
      </c>
      <c r="F2701" s="21">
        <f t="shared" si="140"/>
        <v>-7.2898597626381483E-4</v>
      </c>
    </row>
    <row r="2702" spans="2:6" x14ac:dyDescent="0.35">
      <c r="B2702" s="19">
        <v>41904</v>
      </c>
      <c r="C2702" s="20">
        <f t="shared" si="138"/>
        <v>2014</v>
      </c>
      <c r="D2702" s="20">
        <f t="shared" si="139"/>
        <v>92014</v>
      </c>
      <c r="E2702" s="20">
        <v>4061.2339999999999</v>
      </c>
      <c r="F2702" s="21">
        <f t="shared" si="140"/>
        <v>-9.5227880601710113E-3</v>
      </c>
    </row>
    <row r="2703" spans="2:6" x14ac:dyDescent="0.35">
      <c r="B2703" s="19">
        <v>41905</v>
      </c>
      <c r="C2703" s="20">
        <f t="shared" si="138"/>
        <v>2014</v>
      </c>
      <c r="D2703" s="20">
        <f t="shared" si="139"/>
        <v>92014</v>
      </c>
      <c r="E2703" s="20">
        <v>4051.5729999999999</v>
      </c>
      <c r="F2703" s="21">
        <f t="shared" si="140"/>
        <v>-2.381667545328329E-3</v>
      </c>
    </row>
    <row r="2704" spans="2:6" x14ac:dyDescent="0.35">
      <c r="B2704" s="19">
        <v>41906</v>
      </c>
      <c r="C2704" s="20">
        <f t="shared" si="138"/>
        <v>2014</v>
      </c>
      <c r="D2704" s="20">
        <f t="shared" si="139"/>
        <v>92014</v>
      </c>
      <c r="E2704" s="20">
        <v>4094.3130000000001</v>
      </c>
      <c r="F2704" s="21">
        <f t="shared" si="140"/>
        <v>1.0493736888711847E-2</v>
      </c>
    </row>
    <row r="2705" spans="2:6" x14ac:dyDescent="0.35">
      <c r="B2705" s="19">
        <v>41907</v>
      </c>
      <c r="C2705" s="20">
        <f t="shared" si="138"/>
        <v>2014</v>
      </c>
      <c r="D2705" s="20">
        <f t="shared" si="139"/>
        <v>92014</v>
      </c>
      <c r="E2705" s="20">
        <v>4007.8209999999999</v>
      </c>
      <c r="F2705" s="21">
        <f t="shared" si="140"/>
        <v>-2.1351235556447041E-2</v>
      </c>
    </row>
    <row r="2706" spans="2:6" x14ac:dyDescent="0.35">
      <c r="B2706" s="19">
        <v>41908</v>
      </c>
      <c r="C2706" s="20">
        <f t="shared" si="138"/>
        <v>2014</v>
      </c>
      <c r="D2706" s="20">
        <f t="shared" si="139"/>
        <v>92014</v>
      </c>
      <c r="E2706" s="20">
        <v>4053.7190000000001</v>
      </c>
      <c r="F2706" s="21">
        <f t="shared" si="140"/>
        <v>1.1387029263337584E-2</v>
      </c>
    </row>
    <row r="2707" spans="2:6" x14ac:dyDescent="0.35">
      <c r="B2707" s="19">
        <v>41911</v>
      </c>
      <c r="C2707" s="20">
        <f t="shared" si="138"/>
        <v>2014</v>
      </c>
      <c r="D2707" s="20">
        <f t="shared" si="139"/>
        <v>92014</v>
      </c>
      <c r="E2707" s="20">
        <v>4047.1759999999999</v>
      </c>
      <c r="F2707" s="21">
        <f t="shared" si="140"/>
        <v>-1.6153774176308571E-3</v>
      </c>
    </row>
    <row r="2708" spans="2:6" x14ac:dyDescent="0.35">
      <c r="B2708" s="22">
        <v>41912</v>
      </c>
      <c r="C2708" s="23">
        <f t="shared" si="138"/>
        <v>2014</v>
      </c>
      <c r="D2708" s="23">
        <f t="shared" si="139"/>
        <v>92014</v>
      </c>
      <c r="E2708" s="23">
        <v>4049.4450000000002</v>
      </c>
      <c r="F2708" s="24">
        <f t="shared" si="140"/>
        <v>5.6048073866829019E-4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B1:N2708"/>
  <sheetViews>
    <sheetView showGridLines="0" tabSelected="1" workbookViewId="0">
      <selection activeCell="K25" sqref="K25"/>
    </sheetView>
  </sheetViews>
  <sheetFormatPr defaultRowHeight="14.5" outlineLevelCol="1" x14ac:dyDescent="0.35"/>
  <cols>
    <col min="2" max="2" width="10.7265625" style="1" bestFit="1" customWidth="1"/>
    <col min="3" max="3" width="9.1796875" hidden="1" customWidth="1" outlineLevel="1"/>
    <col min="4" max="4" width="10.7265625" hidden="1" customWidth="1" outlineLevel="1"/>
    <col min="5" max="5" width="10.26953125" bestFit="1" customWidth="1" collapsed="1"/>
    <col min="6" max="6" width="10.81640625" bestFit="1" customWidth="1"/>
    <col min="8" max="8" width="22.54296875" customWidth="1"/>
    <col min="9" max="9" width="10.81640625" bestFit="1" customWidth="1"/>
    <col min="11" max="11" width="11.26953125" bestFit="1" customWidth="1"/>
    <col min="14" max="14" width="10.81640625" bestFit="1" customWidth="1"/>
  </cols>
  <sheetData>
    <row r="1" spans="2:14" ht="15" thickBot="1" x14ac:dyDescent="0.4"/>
    <row r="2" spans="2:14" x14ac:dyDescent="0.35">
      <c r="B2" s="25" t="s">
        <v>0</v>
      </c>
      <c r="C2" s="8" t="s">
        <v>8</v>
      </c>
      <c r="D2" s="8" t="s">
        <v>7</v>
      </c>
      <c r="E2" s="8" t="s">
        <v>1</v>
      </c>
      <c r="F2" s="10" t="s">
        <v>15</v>
      </c>
      <c r="H2" s="41" t="s">
        <v>14</v>
      </c>
      <c r="I2" s="47">
        <v>1000000</v>
      </c>
      <c r="M2" s="8" t="s">
        <v>16</v>
      </c>
      <c r="N2" s="8" t="s">
        <v>11</v>
      </c>
    </row>
    <row r="3" spans="2:14" ht="15" thickBot="1" x14ac:dyDescent="0.4">
      <c r="B3" s="17">
        <v>37986</v>
      </c>
      <c r="C3" s="18">
        <f t="shared" ref="C3:C66" si="0">+YEAR(B3)</f>
        <v>2003</v>
      </c>
      <c r="D3" s="18">
        <f t="shared" ref="D3:D66" si="1">+MONTH(B3)*10000+YEAR(B3)</f>
        <v>122003</v>
      </c>
      <c r="E3" s="18">
        <v>1467.92</v>
      </c>
      <c r="F3" s="18"/>
      <c r="H3" s="38" t="s">
        <v>4</v>
      </c>
      <c r="I3" s="39">
        <v>0.05</v>
      </c>
      <c r="M3" s="18">
        <v>12004</v>
      </c>
      <c r="N3" s="26">
        <f t="shared" ref="N3:N34" si="2">SUMIF($D$3:$D$2708,$M3,$F$3:$F$2708)</f>
        <v>1.6994667716103157E-2</v>
      </c>
    </row>
    <row r="4" spans="2:14" x14ac:dyDescent="0.35">
      <c r="B4" s="19">
        <v>37988</v>
      </c>
      <c r="C4" s="20">
        <f t="shared" si="0"/>
        <v>2004</v>
      </c>
      <c r="D4" s="20">
        <f t="shared" si="1"/>
        <v>12004</v>
      </c>
      <c r="E4" s="20">
        <v>1463.57</v>
      </c>
      <c r="F4" s="21">
        <f>LN(E4/E3)</f>
        <v>-2.9677762453833791E-3</v>
      </c>
      <c r="M4" s="20">
        <f>+M3+10000</f>
        <v>22004</v>
      </c>
      <c r="N4" s="27">
        <f t="shared" si="2"/>
        <v>-1.5320229724905959E-2</v>
      </c>
    </row>
    <row r="5" spans="2:14" x14ac:dyDescent="0.35">
      <c r="B5" s="19">
        <v>37991</v>
      </c>
      <c r="C5" s="20">
        <f t="shared" si="0"/>
        <v>2004</v>
      </c>
      <c r="D5" s="20">
        <f t="shared" si="1"/>
        <v>12004</v>
      </c>
      <c r="E5" s="20">
        <v>1496.58</v>
      </c>
      <c r="F5" s="21">
        <f t="shared" ref="F5:F68" si="3">LN(E5/E4)</f>
        <v>2.2303848401434428E-2</v>
      </c>
      <c r="I5" s="11" t="s">
        <v>5</v>
      </c>
      <c r="J5" s="11" t="s">
        <v>9</v>
      </c>
      <c r="K5" s="11" t="s">
        <v>13</v>
      </c>
      <c r="M5" s="20">
        <f t="shared" ref="M5:M68" si="4">+M4+10000</f>
        <v>32004</v>
      </c>
      <c r="N5" s="27">
        <f t="shared" si="2"/>
        <v>-2.1982533905628852E-2</v>
      </c>
    </row>
    <row r="6" spans="2:14" x14ac:dyDescent="0.35">
      <c r="B6" s="19">
        <v>37992</v>
      </c>
      <c r="C6" s="20">
        <f t="shared" si="0"/>
        <v>2004</v>
      </c>
      <c r="D6" s="20">
        <f t="shared" si="1"/>
        <v>12004</v>
      </c>
      <c r="E6" s="20">
        <v>1501.26</v>
      </c>
      <c r="F6" s="21">
        <f t="shared" si="3"/>
        <v>3.1222505549959555E-3</v>
      </c>
      <c r="H6" s="12" t="s">
        <v>10</v>
      </c>
      <c r="I6" s="14">
        <f>+STDEV(F4:F2708)</f>
        <v>1.3726643636791323E-2</v>
      </c>
      <c r="J6" s="14">
        <f>+STDEV(N3:N2707)</f>
        <v>5.1858042857627698E-2</v>
      </c>
      <c r="K6" s="14">
        <f>+I6*SQRT(21)</f>
        <v>6.2903383503280147E-2</v>
      </c>
      <c r="M6" s="20">
        <f t="shared" si="4"/>
        <v>42004</v>
      </c>
      <c r="N6" s="27">
        <f t="shared" si="2"/>
        <v>-2.6095143218874232E-2</v>
      </c>
    </row>
    <row r="7" spans="2:14" ht="16.5" x14ac:dyDescent="0.45">
      <c r="B7" s="19">
        <v>37993</v>
      </c>
      <c r="C7" s="20">
        <f t="shared" si="0"/>
        <v>2004</v>
      </c>
      <c r="D7" s="20">
        <f t="shared" si="1"/>
        <v>12004</v>
      </c>
      <c r="E7" s="20">
        <v>1514.26</v>
      </c>
      <c r="F7" s="21">
        <f t="shared" si="3"/>
        <v>8.6221152808436397E-3</v>
      </c>
      <c r="H7" s="10" t="s">
        <v>12</v>
      </c>
      <c r="I7" s="13">
        <f>+NORMSINV($I$3)</f>
        <v>-1.6448536269514726</v>
      </c>
      <c r="J7" s="13">
        <f>+NORMSINV($I$3)</f>
        <v>-1.6448536269514726</v>
      </c>
      <c r="K7" s="13">
        <f>+NORMSINV($I$3)</f>
        <v>-1.6448536269514726</v>
      </c>
      <c r="M7" s="20">
        <f t="shared" si="4"/>
        <v>52004</v>
      </c>
      <c r="N7" s="27">
        <f t="shared" si="2"/>
        <v>4.5244466756921037E-2</v>
      </c>
    </row>
    <row r="8" spans="2:14" x14ac:dyDescent="0.35">
      <c r="B8" s="19">
        <v>37994</v>
      </c>
      <c r="C8" s="20">
        <f t="shared" si="0"/>
        <v>2004</v>
      </c>
      <c r="D8" s="20">
        <f t="shared" si="1"/>
        <v>12004</v>
      </c>
      <c r="E8" s="20">
        <v>1530.65</v>
      </c>
      <c r="F8" s="21">
        <f t="shared" si="3"/>
        <v>1.0765611001681717E-2</v>
      </c>
      <c r="H8" s="8" t="s">
        <v>28</v>
      </c>
      <c r="I8" s="14">
        <f>+I7*I6</f>
        <v>-2.2578319571846559E-2</v>
      </c>
      <c r="J8" s="14">
        <f>+J7*J6</f>
        <v>-8.5298889880973824E-2</v>
      </c>
      <c r="K8" s="14">
        <f>+K7*K6</f>
        <v>-0.10346685850288978</v>
      </c>
      <c r="M8" s="20">
        <f t="shared" si="4"/>
        <v>62004</v>
      </c>
      <c r="N8" s="27">
        <f t="shared" si="2"/>
        <v>3.3809701304418578E-2</v>
      </c>
    </row>
    <row r="9" spans="2:14" ht="15" thickBot="1" x14ac:dyDescent="0.4">
      <c r="B9" s="19">
        <v>37995</v>
      </c>
      <c r="C9" s="20">
        <f t="shared" si="0"/>
        <v>2004</v>
      </c>
      <c r="D9" s="20">
        <f t="shared" si="1"/>
        <v>12004</v>
      </c>
      <c r="E9" s="20">
        <v>1520.46</v>
      </c>
      <c r="F9" s="21">
        <f t="shared" si="3"/>
        <v>-6.6795611347003642E-3</v>
      </c>
      <c r="M9" s="20">
        <f t="shared" si="4"/>
        <v>72004</v>
      </c>
      <c r="N9" s="27">
        <f t="shared" si="2"/>
        <v>-7.974659246662584E-2</v>
      </c>
    </row>
    <row r="10" spans="2:14" ht="15" thickBot="1" x14ac:dyDescent="0.4">
      <c r="B10" s="19">
        <v>37998</v>
      </c>
      <c r="C10" s="20">
        <f t="shared" si="0"/>
        <v>2004</v>
      </c>
      <c r="D10" s="20">
        <f t="shared" si="1"/>
        <v>12004</v>
      </c>
      <c r="E10" s="20">
        <v>1539.77</v>
      </c>
      <c r="F10" s="21">
        <f t="shared" si="3"/>
        <v>1.2620133968835467E-2</v>
      </c>
      <c r="H10" s="16" t="s">
        <v>30</v>
      </c>
      <c r="I10" s="15">
        <f>+I8*-$I$2</f>
        <v>22578.319571846558</v>
      </c>
      <c r="J10" s="15">
        <f>+J8*-$I$2</f>
        <v>85298.889880973831</v>
      </c>
      <c r="K10" s="15">
        <f>+K8*-$I$2</f>
        <v>103466.85850288978</v>
      </c>
      <c r="M10" s="20">
        <f t="shared" si="4"/>
        <v>82004</v>
      </c>
      <c r="N10" s="27">
        <f t="shared" si="2"/>
        <v>-2.2903997533579884E-2</v>
      </c>
    </row>
    <row r="11" spans="2:14" x14ac:dyDescent="0.35">
      <c r="B11" s="19">
        <v>37999</v>
      </c>
      <c r="C11" s="20">
        <f t="shared" si="0"/>
        <v>2004</v>
      </c>
      <c r="D11" s="20">
        <f t="shared" si="1"/>
        <v>12004</v>
      </c>
      <c r="E11" s="20">
        <v>1524.78</v>
      </c>
      <c r="F11" s="21">
        <f t="shared" si="3"/>
        <v>-9.7829172647811609E-3</v>
      </c>
      <c r="H11" s="4"/>
      <c r="M11" s="20">
        <f t="shared" si="4"/>
        <v>92004</v>
      </c>
      <c r="N11" s="27">
        <f t="shared" si="2"/>
        <v>3.1684309387170123E-2</v>
      </c>
    </row>
    <row r="12" spans="2:14" x14ac:dyDescent="0.35">
      <c r="B12" s="19">
        <v>38000</v>
      </c>
      <c r="C12" s="20">
        <f t="shared" si="0"/>
        <v>2004</v>
      </c>
      <c r="D12" s="20">
        <f t="shared" si="1"/>
        <v>12004</v>
      </c>
      <c r="E12" s="20">
        <v>1534.08</v>
      </c>
      <c r="F12" s="21">
        <f t="shared" si="3"/>
        <v>6.0807154663404936E-3</v>
      </c>
      <c r="M12" s="20">
        <f t="shared" si="4"/>
        <v>102004</v>
      </c>
      <c r="N12" s="27">
        <f t="shared" si="2"/>
        <v>5.1041270050293575E-2</v>
      </c>
    </row>
    <row r="13" spans="2:14" x14ac:dyDescent="0.35">
      <c r="B13" s="19">
        <v>38001</v>
      </c>
      <c r="C13" s="20">
        <f t="shared" si="0"/>
        <v>2004</v>
      </c>
      <c r="D13" s="20">
        <f t="shared" si="1"/>
        <v>12004</v>
      </c>
      <c r="E13" s="20">
        <v>1532.01</v>
      </c>
      <c r="F13" s="21">
        <f t="shared" si="3"/>
        <v>-1.3502541115880254E-3</v>
      </c>
      <c r="H13" s="57"/>
      <c r="I13" s="46"/>
      <c r="J13" s="46"/>
      <c r="M13" s="20">
        <f t="shared" si="4"/>
        <v>112004</v>
      </c>
      <c r="N13" s="27">
        <f t="shared" si="2"/>
        <v>5.5458226095632106E-2</v>
      </c>
    </row>
    <row r="14" spans="2:14" x14ac:dyDescent="0.35">
      <c r="B14" s="19">
        <v>38002</v>
      </c>
      <c r="C14" s="20">
        <f t="shared" si="0"/>
        <v>2004</v>
      </c>
      <c r="D14" s="20">
        <f t="shared" si="1"/>
        <v>12004</v>
      </c>
      <c r="E14" s="20">
        <v>1553.62</v>
      </c>
      <c r="F14" s="21">
        <f t="shared" si="3"/>
        <v>1.4007093086290596E-2</v>
      </c>
      <c r="M14" s="20">
        <f t="shared" si="4"/>
        <v>122004</v>
      </c>
      <c r="N14" s="27">
        <f t="shared" si="2"/>
        <v>3.1086691135632723E-2</v>
      </c>
    </row>
    <row r="15" spans="2:14" x14ac:dyDescent="0.35">
      <c r="B15" s="19">
        <v>38006</v>
      </c>
      <c r="C15" s="20">
        <f t="shared" si="0"/>
        <v>2004</v>
      </c>
      <c r="D15" s="20">
        <f t="shared" si="1"/>
        <v>12004</v>
      </c>
      <c r="E15" s="20">
        <v>1552.87</v>
      </c>
      <c r="F15" s="21">
        <f t="shared" si="3"/>
        <v>-4.8286008618870282E-4</v>
      </c>
      <c r="H15" s="58"/>
      <c r="M15" s="20">
        <v>12005</v>
      </c>
      <c r="N15" s="27">
        <f t="shared" si="2"/>
        <v>-6.4650384217278062E-2</v>
      </c>
    </row>
    <row r="16" spans="2:14" x14ac:dyDescent="0.35">
      <c r="B16" s="19">
        <v>38007</v>
      </c>
      <c r="C16" s="20">
        <f t="shared" si="0"/>
        <v>2004</v>
      </c>
      <c r="D16" s="20">
        <f t="shared" si="1"/>
        <v>12004</v>
      </c>
      <c r="E16" s="20">
        <v>1546.6</v>
      </c>
      <c r="F16" s="21">
        <f t="shared" si="3"/>
        <v>-4.0458585195436835E-3</v>
      </c>
      <c r="I16" s="59"/>
      <c r="J16" s="59"/>
      <c r="M16" s="20">
        <f t="shared" si="4"/>
        <v>22005</v>
      </c>
      <c r="N16" s="27">
        <f t="shared" si="2"/>
        <v>-5.6819647034634536E-3</v>
      </c>
    </row>
    <row r="17" spans="2:14" x14ac:dyDescent="0.35">
      <c r="B17" s="19">
        <v>38008</v>
      </c>
      <c r="C17" s="20">
        <f t="shared" si="0"/>
        <v>2004</v>
      </c>
      <c r="D17" s="20">
        <f t="shared" si="1"/>
        <v>12004</v>
      </c>
      <c r="E17" s="20">
        <v>1530.42</v>
      </c>
      <c r="F17" s="21">
        <f t="shared" si="3"/>
        <v>-1.0516765655454629E-2</v>
      </c>
      <c r="I17" s="59"/>
      <c r="J17" s="59"/>
      <c r="M17" s="20">
        <f t="shared" si="4"/>
        <v>32005</v>
      </c>
      <c r="N17" s="27">
        <f t="shared" si="2"/>
        <v>-1.9034831697689915E-2</v>
      </c>
    </row>
    <row r="18" spans="2:14" x14ac:dyDescent="0.35">
      <c r="B18" s="19">
        <v>38009</v>
      </c>
      <c r="C18" s="20">
        <f t="shared" si="0"/>
        <v>2004</v>
      </c>
      <c r="D18" s="20">
        <f t="shared" si="1"/>
        <v>12004</v>
      </c>
      <c r="E18" s="20">
        <v>1531.21</v>
      </c>
      <c r="F18" s="21">
        <f t="shared" si="3"/>
        <v>5.1606498338006368E-4</v>
      </c>
      <c r="M18" s="20">
        <f t="shared" si="4"/>
        <v>42005</v>
      </c>
      <c r="N18" s="27">
        <f t="shared" si="2"/>
        <v>-4.2537032829975223E-2</v>
      </c>
    </row>
    <row r="19" spans="2:14" x14ac:dyDescent="0.35">
      <c r="B19" s="19">
        <v>38012</v>
      </c>
      <c r="C19" s="20">
        <f t="shared" si="0"/>
        <v>2004</v>
      </c>
      <c r="D19" s="20">
        <f t="shared" si="1"/>
        <v>12004</v>
      </c>
      <c r="E19" s="20">
        <v>1553.66</v>
      </c>
      <c r="F19" s="21">
        <f t="shared" si="3"/>
        <v>1.4555165267870568E-2</v>
      </c>
      <c r="M19" s="20">
        <f t="shared" si="4"/>
        <v>52005</v>
      </c>
      <c r="N19" s="27">
        <f t="shared" si="2"/>
        <v>8.2275697071672205E-2</v>
      </c>
    </row>
    <row r="20" spans="2:14" x14ac:dyDescent="0.35">
      <c r="B20" s="19">
        <v>38013</v>
      </c>
      <c r="C20" s="20">
        <f t="shared" si="0"/>
        <v>2004</v>
      </c>
      <c r="D20" s="20">
        <f t="shared" si="1"/>
        <v>12004</v>
      </c>
      <c r="E20" s="20">
        <v>1519.23</v>
      </c>
      <c r="F20" s="21">
        <f t="shared" si="3"/>
        <v>-2.2409810232241877E-2</v>
      </c>
      <c r="M20" s="20">
        <f t="shared" si="4"/>
        <v>62005</v>
      </c>
      <c r="N20" s="27">
        <f t="shared" si="2"/>
        <v>-3.2353002067448615E-2</v>
      </c>
    </row>
    <row r="21" spans="2:14" x14ac:dyDescent="0.35">
      <c r="B21" s="19">
        <v>38014</v>
      </c>
      <c r="C21" s="20">
        <f t="shared" si="0"/>
        <v>2004</v>
      </c>
      <c r="D21" s="20">
        <f t="shared" si="1"/>
        <v>12004</v>
      </c>
      <c r="E21" s="20">
        <v>1491.57</v>
      </c>
      <c r="F21" s="21">
        <f t="shared" si="3"/>
        <v>-1.8374371066817191E-2</v>
      </c>
      <c r="M21" s="20">
        <f t="shared" si="4"/>
        <v>72005</v>
      </c>
      <c r="N21" s="27">
        <f t="shared" si="2"/>
        <v>7.2075230245284463E-2</v>
      </c>
    </row>
    <row r="22" spans="2:14" x14ac:dyDescent="0.35">
      <c r="B22" s="19">
        <v>38015</v>
      </c>
      <c r="C22" s="20">
        <f t="shared" si="0"/>
        <v>2004</v>
      </c>
      <c r="D22" s="20">
        <f t="shared" si="1"/>
        <v>12004</v>
      </c>
      <c r="E22" s="20">
        <v>1496.4</v>
      </c>
      <c r="F22" s="21">
        <f t="shared" si="3"/>
        <v>3.2329670023192141E-3</v>
      </c>
      <c r="M22" s="20">
        <f t="shared" si="4"/>
        <v>82005</v>
      </c>
      <c r="N22" s="27">
        <f t="shared" si="2"/>
        <v>-1.4704439913462455E-2</v>
      </c>
    </row>
    <row r="23" spans="2:14" x14ac:dyDescent="0.35">
      <c r="B23" s="19">
        <v>38016</v>
      </c>
      <c r="C23" s="20">
        <f t="shared" si="0"/>
        <v>2004</v>
      </c>
      <c r="D23" s="20">
        <f t="shared" si="1"/>
        <v>12004</v>
      </c>
      <c r="E23" s="20">
        <v>1493.08</v>
      </c>
      <c r="F23" s="21">
        <f t="shared" si="3"/>
        <v>-2.2211229811899755E-3</v>
      </c>
      <c r="M23" s="20">
        <f t="shared" si="4"/>
        <v>92005</v>
      </c>
      <c r="N23" s="27">
        <f t="shared" si="2"/>
        <v>1.2534051135820821E-2</v>
      </c>
    </row>
    <row r="24" spans="2:14" x14ac:dyDescent="0.35">
      <c r="B24" s="19">
        <v>38019</v>
      </c>
      <c r="C24" s="20">
        <f t="shared" si="0"/>
        <v>2004</v>
      </c>
      <c r="D24" s="20">
        <f t="shared" si="1"/>
        <v>22004</v>
      </c>
      <c r="E24" s="20">
        <v>1487.84</v>
      </c>
      <c r="F24" s="21">
        <f t="shared" si="3"/>
        <v>-3.5156967629140765E-3</v>
      </c>
      <c r="M24" s="20">
        <f t="shared" si="4"/>
        <v>102005</v>
      </c>
      <c r="N24" s="27">
        <f t="shared" si="2"/>
        <v>-1.4134866438019537E-2</v>
      </c>
    </row>
    <row r="25" spans="2:14" x14ac:dyDescent="0.35">
      <c r="B25" s="19">
        <v>38020</v>
      </c>
      <c r="C25" s="20">
        <f t="shared" si="0"/>
        <v>2004</v>
      </c>
      <c r="D25" s="20">
        <f t="shared" si="1"/>
        <v>22004</v>
      </c>
      <c r="E25" s="20">
        <v>1491.85</v>
      </c>
      <c r="F25" s="21">
        <f t="shared" si="3"/>
        <v>2.6915567866876329E-3</v>
      </c>
      <c r="M25" s="20">
        <f t="shared" si="4"/>
        <v>112005</v>
      </c>
      <c r="N25" s="27">
        <f t="shared" si="2"/>
        <v>5.7449661839677466E-2</v>
      </c>
    </row>
    <row r="26" spans="2:14" x14ac:dyDescent="0.35">
      <c r="B26" s="19">
        <v>38021</v>
      </c>
      <c r="C26" s="20">
        <f t="shared" si="0"/>
        <v>2004</v>
      </c>
      <c r="D26" s="20">
        <f t="shared" si="1"/>
        <v>22004</v>
      </c>
      <c r="E26" s="20">
        <v>1462.61</v>
      </c>
      <c r="F26" s="21">
        <f t="shared" si="3"/>
        <v>-1.9794449563756283E-2</v>
      </c>
      <c r="M26" s="20">
        <f t="shared" si="4"/>
        <v>122005</v>
      </c>
      <c r="N26" s="27">
        <f t="shared" si="2"/>
        <v>-1.6493429442103684E-2</v>
      </c>
    </row>
    <row r="27" spans="2:14" x14ac:dyDescent="0.35">
      <c r="B27" s="19">
        <v>38022</v>
      </c>
      <c r="C27" s="20">
        <f t="shared" si="0"/>
        <v>2004</v>
      </c>
      <c r="D27" s="20">
        <f t="shared" si="1"/>
        <v>22004</v>
      </c>
      <c r="E27" s="20">
        <v>1465.03</v>
      </c>
      <c r="F27" s="21">
        <f t="shared" si="3"/>
        <v>1.6532091043811755E-3</v>
      </c>
      <c r="M27" s="20">
        <v>12006</v>
      </c>
      <c r="N27" s="27">
        <f t="shared" si="2"/>
        <v>3.9069913476338147E-2</v>
      </c>
    </row>
    <row r="28" spans="2:14" x14ac:dyDescent="0.35">
      <c r="B28" s="19">
        <v>38023</v>
      </c>
      <c r="C28" s="20">
        <f t="shared" si="0"/>
        <v>2004</v>
      </c>
      <c r="D28" s="20">
        <f t="shared" si="1"/>
        <v>22004</v>
      </c>
      <c r="E28" s="20">
        <v>1498.95</v>
      </c>
      <c r="F28" s="21">
        <f t="shared" si="3"/>
        <v>2.288914291870842E-2</v>
      </c>
      <c r="M28" s="20">
        <f t="shared" si="4"/>
        <v>22006</v>
      </c>
      <c r="N28" s="27">
        <f t="shared" si="2"/>
        <v>-2.3766985292058129E-2</v>
      </c>
    </row>
    <row r="29" spans="2:14" x14ac:dyDescent="0.35">
      <c r="B29" s="19">
        <v>38026</v>
      </c>
      <c r="C29" s="20">
        <f t="shared" si="0"/>
        <v>2004</v>
      </c>
      <c r="D29" s="20">
        <f t="shared" si="1"/>
        <v>22004</v>
      </c>
      <c r="E29" s="20">
        <v>1490.91</v>
      </c>
      <c r="F29" s="21">
        <f t="shared" si="3"/>
        <v>-5.3781912060771597E-3</v>
      </c>
      <c r="M29" s="20">
        <f t="shared" si="4"/>
        <v>32006</v>
      </c>
      <c r="N29" s="27">
        <f t="shared" si="2"/>
        <v>1.9613992423418155E-2</v>
      </c>
    </row>
    <row r="30" spans="2:14" x14ac:dyDescent="0.35">
      <c r="B30" s="19">
        <v>38027</v>
      </c>
      <c r="C30" s="20">
        <f t="shared" si="0"/>
        <v>2004</v>
      </c>
      <c r="D30" s="20">
        <f t="shared" si="1"/>
        <v>22004</v>
      </c>
      <c r="E30" s="20">
        <v>1500.29</v>
      </c>
      <c r="F30" s="21">
        <f t="shared" si="3"/>
        <v>6.2717509673233963E-3</v>
      </c>
      <c r="M30" s="20">
        <f t="shared" si="4"/>
        <v>42006</v>
      </c>
      <c r="N30" s="27">
        <f t="shared" si="2"/>
        <v>-1.7330670510935856E-3</v>
      </c>
    </row>
    <row r="31" spans="2:14" x14ac:dyDescent="0.35">
      <c r="B31" s="19">
        <v>38028</v>
      </c>
      <c r="C31" s="20">
        <f t="shared" si="0"/>
        <v>2004</v>
      </c>
      <c r="D31" s="20">
        <f t="shared" si="1"/>
        <v>22004</v>
      </c>
      <c r="E31" s="20">
        <v>1514.18</v>
      </c>
      <c r="F31" s="21">
        <f t="shared" si="3"/>
        <v>9.2156155500126118E-3</v>
      </c>
      <c r="M31" s="20">
        <f t="shared" si="4"/>
        <v>52006</v>
      </c>
      <c r="N31" s="27">
        <f t="shared" si="2"/>
        <v>-7.3886822013810388E-2</v>
      </c>
    </row>
    <row r="32" spans="2:14" x14ac:dyDescent="0.35">
      <c r="B32" s="19">
        <v>38029</v>
      </c>
      <c r="C32" s="20">
        <f t="shared" si="0"/>
        <v>2004</v>
      </c>
      <c r="D32" s="20">
        <f t="shared" si="1"/>
        <v>22004</v>
      </c>
      <c r="E32" s="20">
        <v>1501.34</v>
      </c>
      <c r="F32" s="21">
        <f t="shared" si="3"/>
        <v>-8.5159956482735773E-3</v>
      </c>
      <c r="M32" s="20">
        <f t="shared" si="4"/>
        <v>62006</v>
      </c>
      <c r="N32" s="27">
        <f t="shared" si="2"/>
        <v>-2.7576955548958724E-3</v>
      </c>
    </row>
    <row r="33" spans="2:14" x14ac:dyDescent="0.35">
      <c r="B33" s="19">
        <v>38030</v>
      </c>
      <c r="C33" s="20">
        <f t="shared" si="0"/>
        <v>2004</v>
      </c>
      <c r="D33" s="20">
        <f t="shared" si="1"/>
        <v>22004</v>
      </c>
      <c r="E33" s="20">
        <v>1484.47</v>
      </c>
      <c r="F33" s="21">
        <f t="shared" si="3"/>
        <v>-1.1300236463799887E-2</v>
      </c>
      <c r="M33" s="20">
        <f t="shared" si="4"/>
        <v>72006</v>
      </c>
      <c r="N33" s="27">
        <f t="shared" si="2"/>
        <v>-4.2669197243716407E-2</v>
      </c>
    </row>
    <row r="34" spans="2:14" x14ac:dyDescent="0.35">
      <c r="B34" s="19">
        <v>38034</v>
      </c>
      <c r="C34" s="20">
        <f t="shared" si="0"/>
        <v>2004</v>
      </c>
      <c r="D34" s="20">
        <f t="shared" si="1"/>
        <v>22004</v>
      </c>
      <c r="E34" s="20">
        <v>1506.57</v>
      </c>
      <c r="F34" s="21">
        <f t="shared" si="3"/>
        <v>1.4777737632742817E-2</v>
      </c>
      <c r="M34" s="20">
        <f t="shared" si="4"/>
        <v>82006</v>
      </c>
      <c r="N34" s="27">
        <f t="shared" si="2"/>
        <v>4.5521850241922221E-2</v>
      </c>
    </row>
    <row r="35" spans="2:14" x14ac:dyDescent="0.35">
      <c r="B35" s="19">
        <v>38035</v>
      </c>
      <c r="C35" s="20">
        <f t="shared" si="0"/>
        <v>2004</v>
      </c>
      <c r="D35" s="20">
        <f t="shared" si="1"/>
        <v>22004</v>
      </c>
      <c r="E35" s="20">
        <v>1507.49</v>
      </c>
      <c r="F35" s="21">
        <f t="shared" si="3"/>
        <v>6.104722723315792E-4</v>
      </c>
      <c r="M35" s="20">
        <f t="shared" si="4"/>
        <v>92006</v>
      </c>
      <c r="N35" s="27">
        <f t="shared" ref="N35:N66" si="5">SUMIF($D$3:$D$2708,$M35,$F$3:$F$2708)</f>
        <v>4.6021244492436213E-2</v>
      </c>
    </row>
    <row r="36" spans="2:14" x14ac:dyDescent="0.35">
      <c r="B36" s="19">
        <v>38036</v>
      </c>
      <c r="C36" s="20">
        <f t="shared" si="0"/>
        <v>2004</v>
      </c>
      <c r="D36" s="20">
        <f t="shared" si="1"/>
        <v>22004</v>
      </c>
      <c r="E36" s="20">
        <v>1484.8</v>
      </c>
      <c r="F36" s="21">
        <f t="shared" si="3"/>
        <v>-1.5165933048231833E-2</v>
      </c>
      <c r="M36" s="20">
        <f t="shared" si="4"/>
        <v>102006</v>
      </c>
      <c r="N36" s="27">
        <f t="shared" si="5"/>
        <v>4.6313348985812262E-2</v>
      </c>
    </row>
    <row r="37" spans="2:14" x14ac:dyDescent="0.35">
      <c r="B37" s="19">
        <v>38037</v>
      </c>
      <c r="C37" s="20">
        <f t="shared" si="0"/>
        <v>2004</v>
      </c>
      <c r="D37" s="20">
        <f t="shared" si="1"/>
        <v>22004</v>
      </c>
      <c r="E37" s="20">
        <v>1482.1</v>
      </c>
      <c r="F37" s="21">
        <f t="shared" si="3"/>
        <v>-1.8200820690669011E-3</v>
      </c>
      <c r="M37" s="20">
        <f t="shared" si="4"/>
        <v>112006</v>
      </c>
      <c r="N37" s="27">
        <f t="shared" si="5"/>
        <v>3.3325160321759806E-2</v>
      </c>
    </row>
    <row r="38" spans="2:14" x14ac:dyDescent="0.35">
      <c r="B38" s="19">
        <v>38040</v>
      </c>
      <c r="C38" s="20">
        <f t="shared" si="0"/>
        <v>2004</v>
      </c>
      <c r="D38" s="20">
        <f t="shared" si="1"/>
        <v>22004</v>
      </c>
      <c r="E38" s="20">
        <v>1463.75</v>
      </c>
      <c r="F38" s="21">
        <f t="shared" si="3"/>
        <v>-1.2458365050942121E-2</v>
      </c>
      <c r="M38" s="20">
        <f t="shared" si="4"/>
        <v>122006</v>
      </c>
      <c r="N38" s="27">
        <f t="shared" si="5"/>
        <v>-1.9362807771373006E-2</v>
      </c>
    </row>
    <row r="39" spans="2:14" x14ac:dyDescent="0.35">
      <c r="B39" s="19">
        <v>38041</v>
      </c>
      <c r="C39" s="20">
        <f t="shared" si="0"/>
        <v>2004</v>
      </c>
      <c r="D39" s="20">
        <f t="shared" si="1"/>
        <v>22004</v>
      </c>
      <c r="E39" s="20">
        <v>1462.05</v>
      </c>
      <c r="F39" s="21">
        <f t="shared" si="3"/>
        <v>-1.1620754605983863E-3</v>
      </c>
      <c r="M39" s="20">
        <v>12007</v>
      </c>
      <c r="N39" s="27">
        <f t="shared" si="5"/>
        <v>1.9937659958107229E-2</v>
      </c>
    </row>
    <row r="40" spans="2:14" x14ac:dyDescent="0.35">
      <c r="B40" s="19">
        <v>38042</v>
      </c>
      <c r="C40" s="20">
        <f t="shared" si="0"/>
        <v>2004</v>
      </c>
      <c r="D40" s="20">
        <f t="shared" si="1"/>
        <v>22004</v>
      </c>
      <c r="E40" s="20">
        <v>1470.22</v>
      </c>
      <c r="F40" s="21">
        <f t="shared" si="3"/>
        <v>5.5724889874787719E-3</v>
      </c>
      <c r="M40" s="20">
        <f t="shared" si="4"/>
        <v>22007</v>
      </c>
      <c r="N40" s="27">
        <f t="shared" si="5"/>
        <v>-1.7237682475578098E-2</v>
      </c>
    </row>
    <row r="41" spans="2:14" x14ac:dyDescent="0.35">
      <c r="B41" s="19">
        <v>38043</v>
      </c>
      <c r="C41" s="20">
        <f t="shared" si="0"/>
        <v>2004</v>
      </c>
      <c r="D41" s="20">
        <f t="shared" si="1"/>
        <v>22004</v>
      </c>
      <c r="E41" s="20">
        <v>1477.13</v>
      </c>
      <c r="F41" s="21">
        <f t="shared" si="3"/>
        <v>4.6889664685233453E-3</v>
      </c>
      <c r="M41" s="20">
        <f t="shared" si="4"/>
        <v>32007</v>
      </c>
      <c r="N41" s="27">
        <f t="shared" si="5"/>
        <v>6.0611219481156295E-3</v>
      </c>
    </row>
    <row r="42" spans="2:14" x14ac:dyDescent="0.35">
      <c r="B42" s="19">
        <v>38044</v>
      </c>
      <c r="C42" s="20">
        <f t="shared" si="0"/>
        <v>2004</v>
      </c>
      <c r="D42" s="20">
        <f t="shared" si="1"/>
        <v>22004</v>
      </c>
      <c r="E42" s="20">
        <v>1470.38</v>
      </c>
      <c r="F42" s="21">
        <f t="shared" si="3"/>
        <v>-4.5801451394354804E-3</v>
      </c>
      <c r="M42" s="20">
        <f t="shared" si="4"/>
        <v>42007</v>
      </c>
      <c r="N42" s="27">
        <f t="shared" si="5"/>
        <v>5.2422506054257217E-2</v>
      </c>
    </row>
    <row r="43" spans="2:14" x14ac:dyDescent="0.35">
      <c r="B43" s="19">
        <v>38047</v>
      </c>
      <c r="C43" s="20">
        <f t="shared" si="0"/>
        <v>2004</v>
      </c>
      <c r="D43" s="20">
        <f t="shared" si="1"/>
        <v>32004</v>
      </c>
      <c r="E43" s="20">
        <v>1489.49</v>
      </c>
      <c r="F43" s="21">
        <f t="shared" si="3"/>
        <v>1.2912908700602143E-2</v>
      </c>
      <c r="M43" s="20">
        <f t="shared" si="4"/>
        <v>52007</v>
      </c>
      <c r="N43" s="27">
        <f t="shared" si="5"/>
        <v>3.1847241176915654E-2</v>
      </c>
    </row>
    <row r="44" spans="2:14" x14ac:dyDescent="0.35">
      <c r="B44" s="19">
        <v>38048</v>
      </c>
      <c r="C44" s="20">
        <f t="shared" si="0"/>
        <v>2004</v>
      </c>
      <c r="D44" s="20">
        <f t="shared" si="1"/>
        <v>32004</v>
      </c>
      <c r="E44" s="20">
        <v>1473.22</v>
      </c>
      <c r="F44" s="21">
        <f t="shared" si="3"/>
        <v>-1.0983298100517997E-2</v>
      </c>
      <c r="M44" s="20">
        <f t="shared" si="4"/>
        <v>62007</v>
      </c>
      <c r="N44" s="27">
        <f t="shared" si="5"/>
        <v>3.060362951858824E-3</v>
      </c>
    </row>
    <row r="45" spans="2:14" x14ac:dyDescent="0.35">
      <c r="B45" s="19">
        <v>38049</v>
      </c>
      <c r="C45" s="20">
        <f t="shared" si="0"/>
        <v>2004</v>
      </c>
      <c r="D45" s="20">
        <f t="shared" si="1"/>
        <v>32004</v>
      </c>
      <c r="E45" s="20">
        <v>1466.09</v>
      </c>
      <c r="F45" s="21">
        <f t="shared" si="3"/>
        <v>-4.8514882641564694E-3</v>
      </c>
      <c r="M45" s="20">
        <f t="shared" si="4"/>
        <v>72007</v>
      </c>
      <c r="N45" s="27">
        <f t="shared" si="5"/>
        <v>-1.0553107938239686E-3</v>
      </c>
    </row>
    <row r="46" spans="2:14" x14ac:dyDescent="0.35">
      <c r="B46" s="19">
        <v>38050</v>
      </c>
      <c r="C46" s="20">
        <f t="shared" si="0"/>
        <v>2004</v>
      </c>
      <c r="D46" s="20">
        <f t="shared" si="1"/>
        <v>32004</v>
      </c>
      <c r="E46" s="20">
        <v>1481.36</v>
      </c>
      <c r="F46" s="21">
        <f t="shared" si="3"/>
        <v>1.0361591625737446E-2</v>
      </c>
      <c r="M46" s="20">
        <f t="shared" si="4"/>
        <v>82007</v>
      </c>
      <c r="N46" s="27">
        <f t="shared" si="5"/>
        <v>2.8909452842372931E-2</v>
      </c>
    </row>
    <row r="47" spans="2:14" x14ac:dyDescent="0.35">
      <c r="B47" s="19">
        <v>38051</v>
      </c>
      <c r="C47" s="20">
        <f t="shared" si="0"/>
        <v>2004</v>
      </c>
      <c r="D47" s="20">
        <f t="shared" si="1"/>
        <v>32004</v>
      </c>
      <c r="E47" s="20">
        <v>1472.99</v>
      </c>
      <c r="F47" s="21">
        <f t="shared" si="3"/>
        <v>-5.6662361562339033E-3</v>
      </c>
      <c r="M47" s="20">
        <f t="shared" si="4"/>
        <v>92007</v>
      </c>
      <c r="N47" s="27">
        <f t="shared" si="5"/>
        <v>5.0198781420149101E-2</v>
      </c>
    </row>
    <row r="48" spans="2:14" x14ac:dyDescent="0.35">
      <c r="B48" s="19">
        <v>38054</v>
      </c>
      <c r="C48" s="20">
        <f t="shared" si="0"/>
        <v>2004</v>
      </c>
      <c r="D48" s="20">
        <f t="shared" si="1"/>
        <v>32004</v>
      </c>
      <c r="E48" s="20">
        <v>1441.12</v>
      </c>
      <c r="F48" s="21">
        <f t="shared" si="3"/>
        <v>-2.1873759537893837E-2</v>
      </c>
      <c r="M48" s="20">
        <f t="shared" si="4"/>
        <v>102007</v>
      </c>
      <c r="N48" s="27">
        <f t="shared" si="5"/>
        <v>6.8325379546299025E-2</v>
      </c>
    </row>
    <row r="49" spans="2:14" x14ac:dyDescent="0.35">
      <c r="B49" s="19">
        <v>38055</v>
      </c>
      <c r="C49" s="20">
        <f t="shared" si="0"/>
        <v>2004</v>
      </c>
      <c r="D49" s="20">
        <f t="shared" si="1"/>
        <v>32004</v>
      </c>
      <c r="E49" s="20">
        <v>1437.47</v>
      </c>
      <c r="F49" s="21">
        <f t="shared" si="3"/>
        <v>-2.5359651469168466E-3</v>
      </c>
      <c r="M49" s="20">
        <f t="shared" si="4"/>
        <v>112007</v>
      </c>
      <c r="N49" s="27">
        <f t="shared" si="5"/>
        <v>-6.9287053794677408E-2</v>
      </c>
    </row>
    <row r="50" spans="2:14" x14ac:dyDescent="0.35">
      <c r="B50" s="19">
        <v>38056</v>
      </c>
      <c r="C50" s="20">
        <f t="shared" si="0"/>
        <v>2004</v>
      </c>
      <c r="D50" s="20">
        <f t="shared" si="1"/>
        <v>32004</v>
      </c>
      <c r="E50" s="20">
        <v>1417.5</v>
      </c>
      <c r="F50" s="21">
        <f t="shared" si="3"/>
        <v>-1.3989867286608589E-2</v>
      </c>
      <c r="M50" s="20">
        <f t="shared" si="4"/>
        <v>122007</v>
      </c>
      <c r="N50" s="27">
        <f t="shared" si="5"/>
        <v>-1.9980696771793195E-3</v>
      </c>
    </row>
    <row r="51" spans="2:14" x14ac:dyDescent="0.35">
      <c r="B51" s="19">
        <v>38057</v>
      </c>
      <c r="C51" s="20">
        <f t="shared" si="0"/>
        <v>2004</v>
      </c>
      <c r="D51" s="20">
        <f t="shared" si="1"/>
        <v>32004</v>
      </c>
      <c r="E51" s="20">
        <v>1402.2</v>
      </c>
      <c r="F51" s="21">
        <f t="shared" si="3"/>
        <v>-1.085232482903987E-2</v>
      </c>
      <c r="M51" s="20">
        <v>12008</v>
      </c>
      <c r="N51" s="27">
        <f t="shared" si="5"/>
        <v>-0.12419826843187856</v>
      </c>
    </row>
    <row r="52" spans="2:14" x14ac:dyDescent="0.35">
      <c r="B52" s="19">
        <v>38058</v>
      </c>
      <c r="C52" s="20">
        <f t="shared" si="0"/>
        <v>2004</v>
      </c>
      <c r="D52" s="20">
        <f t="shared" si="1"/>
        <v>32004</v>
      </c>
      <c r="E52" s="20">
        <v>1431.4</v>
      </c>
      <c r="F52" s="21">
        <f t="shared" si="3"/>
        <v>2.0610554531629917E-2</v>
      </c>
      <c r="M52" s="20">
        <f t="shared" si="4"/>
        <v>22008</v>
      </c>
      <c r="N52" s="27">
        <f t="shared" si="5"/>
        <v>-5.3627741634832693E-2</v>
      </c>
    </row>
    <row r="53" spans="2:14" x14ac:dyDescent="0.35">
      <c r="B53" s="19">
        <v>38061</v>
      </c>
      <c r="C53" s="20">
        <f t="shared" si="0"/>
        <v>2004</v>
      </c>
      <c r="D53" s="20">
        <f t="shared" si="1"/>
        <v>32004</v>
      </c>
      <c r="E53" s="20">
        <v>1399.87</v>
      </c>
      <c r="F53" s="21">
        <f t="shared" si="3"/>
        <v>-2.2273611155495851E-2</v>
      </c>
      <c r="M53" s="20">
        <f t="shared" si="4"/>
        <v>32008</v>
      </c>
      <c r="N53" s="27">
        <f t="shared" si="5"/>
        <v>2.0787775092146684E-2</v>
      </c>
    </row>
    <row r="54" spans="2:14" x14ac:dyDescent="0.35">
      <c r="B54" s="19">
        <v>38062</v>
      </c>
      <c r="C54" s="20">
        <f t="shared" si="0"/>
        <v>2004</v>
      </c>
      <c r="D54" s="20">
        <f t="shared" si="1"/>
        <v>32004</v>
      </c>
      <c r="E54" s="20">
        <v>1407.07</v>
      </c>
      <c r="F54" s="21">
        <f t="shared" si="3"/>
        <v>5.1301529716166316E-3</v>
      </c>
      <c r="M54" s="20">
        <f t="shared" si="4"/>
        <v>42008</v>
      </c>
      <c r="N54" s="27">
        <f t="shared" si="5"/>
        <v>7.3429504726210515E-2</v>
      </c>
    </row>
    <row r="55" spans="2:14" x14ac:dyDescent="0.35">
      <c r="B55" s="19">
        <v>38063</v>
      </c>
      <c r="C55" s="20">
        <f t="shared" si="0"/>
        <v>2004</v>
      </c>
      <c r="D55" s="20">
        <f t="shared" si="1"/>
        <v>32004</v>
      </c>
      <c r="E55" s="20">
        <v>1428.89</v>
      </c>
      <c r="F55" s="21">
        <f t="shared" si="3"/>
        <v>1.5388390939447298E-2</v>
      </c>
      <c r="M55" s="20">
        <f t="shared" si="4"/>
        <v>52008</v>
      </c>
      <c r="N55" s="27">
        <f t="shared" si="5"/>
        <v>5.8174450893844314E-2</v>
      </c>
    </row>
    <row r="56" spans="2:14" x14ac:dyDescent="0.35">
      <c r="B56" s="19">
        <v>38064</v>
      </c>
      <c r="C56" s="20">
        <f t="shared" si="0"/>
        <v>2004</v>
      </c>
      <c r="D56" s="20">
        <f t="shared" si="1"/>
        <v>32004</v>
      </c>
      <c r="E56" s="20">
        <v>1417.77</v>
      </c>
      <c r="F56" s="21">
        <f t="shared" si="3"/>
        <v>-7.8127044059684101E-3</v>
      </c>
      <c r="M56" s="20">
        <f t="shared" si="4"/>
        <v>62008</v>
      </c>
      <c r="N56" s="27">
        <f t="shared" si="5"/>
        <v>-0.1011182042350578</v>
      </c>
    </row>
    <row r="57" spans="2:14" x14ac:dyDescent="0.35">
      <c r="B57" s="19">
        <v>38065</v>
      </c>
      <c r="C57" s="20">
        <f t="shared" si="0"/>
        <v>2004</v>
      </c>
      <c r="D57" s="20">
        <f t="shared" si="1"/>
        <v>32004</v>
      </c>
      <c r="E57" s="20">
        <v>1398.58</v>
      </c>
      <c r="F57" s="21">
        <f t="shared" si="3"/>
        <v>-1.3627778500876826E-2</v>
      </c>
      <c r="M57" s="20">
        <f t="shared" si="4"/>
        <v>72008</v>
      </c>
      <c r="N57" s="27">
        <f t="shared" si="5"/>
        <v>6.54327609081561E-3</v>
      </c>
    </row>
    <row r="58" spans="2:14" x14ac:dyDescent="0.35">
      <c r="B58" s="19">
        <v>38068</v>
      </c>
      <c r="C58" s="20">
        <f t="shared" si="0"/>
        <v>2004</v>
      </c>
      <c r="D58" s="20">
        <f t="shared" si="1"/>
        <v>32004</v>
      </c>
      <c r="E58" s="20">
        <v>1381.39</v>
      </c>
      <c r="F58" s="21">
        <f t="shared" si="3"/>
        <v>-1.2367197557414767E-2</v>
      </c>
      <c r="M58" s="20">
        <f t="shared" si="4"/>
        <v>82008</v>
      </c>
      <c r="N58" s="27">
        <f t="shared" si="5"/>
        <v>1.2569723949897096E-2</v>
      </c>
    </row>
    <row r="59" spans="2:14" x14ac:dyDescent="0.35">
      <c r="B59" s="19">
        <v>38069</v>
      </c>
      <c r="C59" s="20">
        <f t="shared" si="0"/>
        <v>2004</v>
      </c>
      <c r="D59" s="20">
        <f t="shared" si="1"/>
        <v>32004</v>
      </c>
      <c r="E59" s="20">
        <v>1370.04</v>
      </c>
      <c r="F59" s="21">
        <f t="shared" si="3"/>
        <v>-8.2503021195694075E-3</v>
      </c>
      <c r="M59" s="20">
        <f t="shared" si="4"/>
        <v>92008</v>
      </c>
      <c r="N59" s="27">
        <f t="shared" si="5"/>
        <v>-0.16065406359199713</v>
      </c>
    </row>
    <row r="60" spans="2:14" x14ac:dyDescent="0.35">
      <c r="B60" s="19">
        <v>38070</v>
      </c>
      <c r="C60" s="20">
        <f t="shared" si="0"/>
        <v>2004</v>
      </c>
      <c r="D60" s="20">
        <f t="shared" si="1"/>
        <v>32004</v>
      </c>
      <c r="E60" s="20">
        <v>1381.86</v>
      </c>
      <c r="F60" s="21">
        <f t="shared" si="3"/>
        <v>8.5904812597356571E-3</v>
      </c>
      <c r="M60" s="20">
        <f t="shared" si="4"/>
        <v>102008</v>
      </c>
      <c r="N60" s="27">
        <f t="shared" si="5"/>
        <v>-0.17787525014013642</v>
      </c>
    </row>
    <row r="61" spans="2:14" x14ac:dyDescent="0.35">
      <c r="B61" s="19">
        <v>38071</v>
      </c>
      <c r="C61" s="20">
        <f t="shared" si="0"/>
        <v>2004</v>
      </c>
      <c r="D61" s="20">
        <f t="shared" si="1"/>
        <v>32004</v>
      </c>
      <c r="E61" s="20">
        <v>1425.86</v>
      </c>
      <c r="F61" s="21">
        <f t="shared" si="3"/>
        <v>3.1344722700527482E-2</v>
      </c>
      <c r="M61" s="20">
        <f t="shared" si="4"/>
        <v>112008</v>
      </c>
      <c r="N61" s="27">
        <f t="shared" si="5"/>
        <v>-0.11839099848914371</v>
      </c>
    </row>
    <row r="62" spans="2:14" x14ac:dyDescent="0.35">
      <c r="B62" s="19">
        <v>38072</v>
      </c>
      <c r="C62" s="20">
        <f t="shared" si="0"/>
        <v>2004</v>
      </c>
      <c r="D62" s="20">
        <f t="shared" si="1"/>
        <v>32004</v>
      </c>
      <c r="E62" s="20">
        <v>1415.39</v>
      </c>
      <c r="F62" s="21">
        <f t="shared" si="3"/>
        <v>-7.3700289603692215E-3</v>
      </c>
      <c r="M62" s="20">
        <f t="shared" si="4"/>
        <v>122008</v>
      </c>
      <c r="N62" s="27">
        <f t="shared" si="5"/>
        <v>2.1607581289031508E-2</v>
      </c>
    </row>
    <row r="63" spans="2:14" x14ac:dyDescent="0.35">
      <c r="B63" s="19">
        <v>38075</v>
      </c>
      <c r="C63" s="20">
        <f t="shared" si="0"/>
        <v>2004</v>
      </c>
      <c r="D63" s="20">
        <f t="shared" si="1"/>
        <v>32004</v>
      </c>
      <c r="E63" s="20">
        <v>1442.31</v>
      </c>
      <c r="F63" s="21">
        <f t="shared" si="3"/>
        <v>1.8840883459610207E-2</v>
      </c>
      <c r="M63" s="20">
        <v>12009</v>
      </c>
      <c r="N63" s="27">
        <f t="shared" si="5"/>
        <v>-2.6256786620326506E-2</v>
      </c>
    </row>
    <row r="64" spans="2:14" x14ac:dyDescent="0.35">
      <c r="B64" s="19">
        <v>38076</v>
      </c>
      <c r="C64" s="20">
        <f t="shared" si="0"/>
        <v>2004</v>
      </c>
      <c r="D64" s="20">
        <f t="shared" si="1"/>
        <v>32004</v>
      </c>
      <c r="E64" s="20">
        <v>1445.25</v>
      </c>
      <c r="F64" s="21">
        <f t="shared" si="3"/>
        <v>2.0363220268454236E-3</v>
      </c>
      <c r="M64" s="20">
        <f t="shared" si="4"/>
        <v>22009</v>
      </c>
      <c r="N64" s="27">
        <f t="shared" si="5"/>
        <v>-5.5088712948746787E-2</v>
      </c>
    </row>
    <row r="65" spans="2:14" x14ac:dyDescent="0.35">
      <c r="B65" s="19">
        <v>38077</v>
      </c>
      <c r="C65" s="20">
        <f t="shared" si="0"/>
        <v>2004</v>
      </c>
      <c r="D65" s="20">
        <f t="shared" si="1"/>
        <v>32004</v>
      </c>
      <c r="E65" s="20">
        <v>1438.41</v>
      </c>
      <c r="F65" s="21">
        <f t="shared" si="3"/>
        <v>-4.7439801003190639E-3</v>
      </c>
      <c r="M65" s="20">
        <f t="shared" si="4"/>
        <v>32009</v>
      </c>
      <c r="N65" s="27">
        <f t="shared" si="5"/>
        <v>0.10205960995653629</v>
      </c>
    </row>
    <row r="66" spans="2:14" x14ac:dyDescent="0.35">
      <c r="B66" s="19">
        <v>38078</v>
      </c>
      <c r="C66" s="20">
        <f t="shared" si="0"/>
        <v>2004</v>
      </c>
      <c r="D66" s="20">
        <f t="shared" si="1"/>
        <v>42004</v>
      </c>
      <c r="E66" s="20">
        <v>1453.22</v>
      </c>
      <c r="F66" s="21">
        <f t="shared" si="3"/>
        <v>1.0243447120600716E-2</v>
      </c>
      <c r="M66" s="20">
        <f t="shared" si="4"/>
        <v>42009</v>
      </c>
      <c r="N66" s="27">
        <f t="shared" si="5"/>
        <v>0.11971683570831052</v>
      </c>
    </row>
    <row r="67" spans="2:14" x14ac:dyDescent="0.35">
      <c r="B67" s="19">
        <v>38079</v>
      </c>
      <c r="C67" s="20">
        <f t="shared" ref="C67:C130" si="6">+YEAR(B67)</f>
        <v>2004</v>
      </c>
      <c r="D67" s="20">
        <f t="shared" ref="D67:D130" si="7">+MONTH(B67)*10000+YEAR(B67)</f>
        <v>42004</v>
      </c>
      <c r="E67" s="20">
        <v>1490.3</v>
      </c>
      <c r="F67" s="21">
        <f t="shared" si="3"/>
        <v>2.5195657971880038E-2</v>
      </c>
      <c r="M67" s="20">
        <f t="shared" si="4"/>
        <v>52009</v>
      </c>
      <c r="N67" s="27">
        <f t="shared" ref="N67:N98" si="8">SUMIF($D$3:$D$2708,$M67,$F$3:$F$2708)</f>
        <v>2.9147969726761314E-2</v>
      </c>
    </row>
    <row r="68" spans="2:14" x14ac:dyDescent="0.35">
      <c r="B68" s="19">
        <v>38082</v>
      </c>
      <c r="C68" s="20">
        <f t="shared" si="6"/>
        <v>2004</v>
      </c>
      <c r="D68" s="20">
        <f t="shared" si="7"/>
        <v>42004</v>
      </c>
      <c r="E68" s="20">
        <v>1508.37</v>
      </c>
      <c r="F68" s="21">
        <f t="shared" si="3"/>
        <v>1.205215560796645E-2</v>
      </c>
      <c r="M68" s="20">
        <f t="shared" si="4"/>
        <v>62009</v>
      </c>
      <c r="N68" s="27">
        <f t="shared" si="8"/>
        <v>2.8620268356527007E-2</v>
      </c>
    </row>
    <row r="69" spans="2:14" x14ac:dyDescent="0.35">
      <c r="B69" s="19">
        <v>38083</v>
      </c>
      <c r="C69" s="20">
        <f t="shared" si="6"/>
        <v>2004</v>
      </c>
      <c r="D69" s="20">
        <f t="shared" si="7"/>
        <v>42004</v>
      </c>
      <c r="E69" s="20">
        <v>1493.58</v>
      </c>
      <c r="F69" s="21">
        <f t="shared" ref="F69:F132" si="9">LN(E69/E68)</f>
        <v>-9.8536748908419573E-3</v>
      </c>
      <c r="M69" s="20">
        <f t="shared" ref="M69:M131" si="10">+M68+10000</f>
        <v>72009</v>
      </c>
      <c r="N69" s="27">
        <f t="shared" si="8"/>
        <v>8.1919176084234366E-2</v>
      </c>
    </row>
    <row r="70" spans="2:14" x14ac:dyDescent="0.35">
      <c r="B70" s="19">
        <v>38084</v>
      </c>
      <c r="C70" s="20">
        <f t="shared" si="6"/>
        <v>2004</v>
      </c>
      <c r="D70" s="20">
        <f t="shared" si="7"/>
        <v>42004</v>
      </c>
      <c r="E70" s="20">
        <v>1481.96</v>
      </c>
      <c r="F70" s="21">
        <f t="shared" si="9"/>
        <v>-7.8103867333971389E-3</v>
      </c>
      <c r="M70" s="20">
        <f t="shared" si="10"/>
        <v>82009</v>
      </c>
      <c r="N70" s="27">
        <f t="shared" si="8"/>
        <v>1.3523304695771964E-2</v>
      </c>
    </row>
    <row r="71" spans="2:14" x14ac:dyDescent="0.35">
      <c r="B71" s="19">
        <v>38085</v>
      </c>
      <c r="C71" s="20">
        <f t="shared" si="6"/>
        <v>2004</v>
      </c>
      <c r="D71" s="20">
        <f t="shared" si="7"/>
        <v>42004</v>
      </c>
      <c r="E71" s="20">
        <v>1485.51</v>
      </c>
      <c r="F71" s="21">
        <f t="shared" si="9"/>
        <v>2.3926116816846824E-3</v>
      </c>
      <c r="M71" s="20">
        <f t="shared" si="10"/>
        <v>92009</v>
      </c>
      <c r="N71" s="27">
        <f t="shared" si="8"/>
        <v>5.6112177024477523E-2</v>
      </c>
    </row>
    <row r="72" spans="2:14" x14ac:dyDescent="0.35">
      <c r="B72" s="19">
        <v>38089</v>
      </c>
      <c r="C72" s="20">
        <f t="shared" si="6"/>
        <v>2004</v>
      </c>
      <c r="D72" s="20">
        <f t="shared" si="7"/>
        <v>42004</v>
      </c>
      <c r="E72" s="20">
        <v>1495.93</v>
      </c>
      <c r="F72" s="21">
        <f t="shared" si="9"/>
        <v>6.9899393756595761E-3</v>
      </c>
      <c r="M72" s="20">
        <f t="shared" si="10"/>
        <v>102009</v>
      </c>
      <c r="N72" s="27">
        <f t="shared" si="8"/>
        <v>-3.0633323916980315E-2</v>
      </c>
    </row>
    <row r="73" spans="2:14" x14ac:dyDescent="0.35">
      <c r="B73" s="19">
        <v>38090</v>
      </c>
      <c r="C73" s="20">
        <f t="shared" si="6"/>
        <v>2004</v>
      </c>
      <c r="D73" s="20">
        <f t="shared" si="7"/>
        <v>42004</v>
      </c>
      <c r="E73" s="20">
        <v>1472.88</v>
      </c>
      <c r="F73" s="21">
        <f t="shared" si="9"/>
        <v>-1.5528419246867214E-2</v>
      </c>
      <c r="M73" s="20">
        <f t="shared" si="10"/>
        <v>112009</v>
      </c>
      <c r="N73" s="27">
        <f t="shared" si="8"/>
        <v>5.8422928912786741E-2</v>
      </c>
    </row>
    <row r="74" spans="2:14" x14ac:dyDescent="0.35">
      <c r="B74" s="19">
        <v>38091</v>
      </c>
      <c r="C74" s="20">
        <f t="shared" si="6"/>
        <v>2004</v>
      </c>
      <c r="D74" s="20">
        <f t="shared" si="7"/>
        <v>42004</v>
      </c>
      <c r="E74" s="20">
        <v>1475.66</v>
      </c>
      <c r="F74" s="21">
        <f t="shared" si="9"/>
        <v>1.8856795727766309E-3</v>
      </c>
      <c r="M74" s="20">
        <f t="shared" si="10"/>
        <v>122009</v>
      </c>
      <c r="N74" s="27">
        <f t="shared" si="8"/>
        <v>5.1216626460493332E-2</v>
      </c>
    </row>
    <row r="75" spans="2:14" x14ac:dyDescent="0.35">
      <c r="B75" s="19">
        <v>38092</v>
      </c>
      <c r="C75" s="20">
        <f t="shared" si="6"/>
        <v>2004</v>
      </c>
      <c r="D75" s="20">
        <f t="shared" si="7"/>
        <v>42004</v>
      </c>
      <c r="E75" s="20">
        <v>1459.45</v>
      </c>
      <c r="F75" s="21">
        <f t="shared" si="9"/>
        <v>-1.1045694922027239E-2</v>
      </c>
      <c r="M75" s="20">
        <v>12010</v>
      </c>
      <c r="N75" s="27">
        <f t="shared" si="8"/>
        <v>-6.6260504680755977E-2</v>
      </c>
    </row>
    <row r="76" spans="2:14" x14ac:dyDescent="0.35">
      <c r="B76" s="19">
        <v>38093</v>
      </c>
      <c r="C76" s="20">
        <f t="shared" si="6"/>
        <v>2004</v>
      </c>
      <c r="D76" s="20">
        <f t="shared" si="7"/>
        <v>42004</v>
      </c>
      <c r="E76" s="20">
        <v>1449.06</v>
      </c>
      <c r="F76" s="21">
        <f t="shared" si="9"/>
        <v>-7.1445820688055212E-3</v>
      </c>
      <c r="M76" s="20">
        <f t="shared" si="10"/>
        <v>22010</v>
      </c>
      <c r="N76" s="27">
        <f t="shared" si="8"/>
        <v>4.3628327400801553E-2</v>
      </c>
    </row>
    <row r="77" spans="2:14" x14ac:dyDescent="0.35">
      <c r="B77" s="19">
        <v>38096</v>
      </c>
      <c r="C77" s="20">
        <f t="shared" si="6"/>
        <v>2004</v>
      </c>
      <c r="D77" s="20">
        <f t="shared" si="7"/>
        <v>42004</v>
      </c>
      <c r="E77" s="20">
        <v>1473.48</v>
      </c>
      <c r="F77" s="21">
        <f t="shared" si="9"/>
        <v>1.6711879629526624E-2</v>
      </c>
      <c r="M77" s="20">
        <f t="shared" si="10"/>
        <v>32010</v>
      </c>
      <c r="N77" s="27">
        <f t="shared" si="8"/>
        <v>7.398621238716159E-2</v>
      </c>
    </row>
    <row r="78" spans="2:14" x14ac:dyDescent="0.35">
      <c r="B78" s="19">
        <v>38097</v>
      </c>
      <c r="C78" s="20">
        <f t="shared" si="6"/>
        <v>2004</v>
      </c>
      <c r="D78" s="20">
        <f t="shared" si="7"/>
        <v>42004</v>
      </c>
      <c r="E78" s="20">
        <v>1436.9</v>
      </c>
      <c r="F78" s="21">
        <f t="shared" si="9"/>
        <v>-2.5138934725260634E-2</v>
      </c>
      <c r="M78" s="20">
        <f t="shared" si="10"/>
        <v>42010</v>
      </c>
      <c r="N78" s="27">
        <f t="shared" si="8"/>
        <v>2.1364955346224301E-2</v>
      </c>
    </row>
    <row r="79" spans="2:14" x14ac:dyDescent="0.35">
      <c r="B79" s="19">
        <v>38098</v>
      </c>
      <c r="C79" s="20">
        <f t="shared" si="6"/>
        <v>2004</v>
      </c>
      <c r="D79" s="20">
        <f t="shared" si="7"/>
        <v>42004</v>
      </c>
      <c r="E79" s="20">
        <v>1451.01</v>
      </c>
      <c r="F79" s="21">
        <f t="shared" si="9"/>
        <v>9.7718504240380272E-3</v>
      </c>
      <c r="M79" s="20">
        <f t="shared" si="10"/>
        <v>52010</v>
      </c>
      <c r="N79" s="27">
        <f t="shared" si="8"/>
        <v>-7.6985433750046087E-2</v>
      </c>
    </row>
    <row r="80" spans="2:14" x14ac:dyDescent="0.35">
      <c r="B80" s="19">
        <v>38099</v>
      </c>
      <c r="C80" s="20">
        <f t="shared" si="6"/>
        <v>2004</v>
      </c>
      <c r="D80" s="20">
        <f t="shared" si="7"/>
        <v>42004</v>
      </c>
      <c r="E80" s="20">
        <v>1485.5</v>
      </c>
      <c r="F80" s="21">
        <f t="shared" si="9"/>
        <v>2.3491550243463426E-2</v>
      </c>
      <c r="M80" s="20">
        <f t="shared" si="10"/>
        <v>62010</v>
      </c>
      <c r="N80" s="27">
        <f t="shared" si="8"/>
        <v>-6.3085959038154088E-2</v>
      </c>
    </row>
    <row r="81" spans="2:14" x14ac:dyDescent="0.35">
      <c r="B81" s="19">
        <v>38100</v>
      </c>
      <c r="C81" s="20">
        <f t="shared" si="6"/>
        <v>2004</v>
      </c>
      <c r="D81" s="20">
        <f t="shared" si="7"/>
        <v>42004</v>
      </c>
      <c r="E81" s="20">
        <v>1497.01</v>
      </c>
      <c r="F81" s="21">
        <f t="shared" si="9"/>
        <v>7.7183695213747482E-3</v>
      </c>
      <c r="M81" s="20">
        <f t="shared" si="10"/>
        <v>72010</v>
      </c>
      <c r="N81" s="27">
        <f t="shared" si="8"/>
        <v>6.9333978093737522E-2</v>
      </c>
    </row>
    <row r="82" spans="2:14" x14ac:dyDescent="0.35">
      <c r="B82" s="19">
        <v>38103</v>
      </c>
      <c r="C82" s="20">
        <f t="shared" si="6"/>
        <v>2004</v>
      </c>
      <c r="D82" s="20">
        <f t="shared" si="7"/>
        <v>42004</v>
      </c>
      <c r="E82" s="20">
        <v>1480.53</v>
      </c>
      <c r="F82" s="21">
        <f t="shared" si="9"/>
        <v>-1.1069653663172942E-2</v>
      </c>
      <c r="M82" s="20">
        <f t="shared" si="10"/>
        <v>82010</v>
      </c>
      <c r="N82" s="27">
        <f t="shared" si="8"/>
        <v>-5.3198202219462053E-2</v>
      </c>
    </row>
    <row r="83" spans="2:14" x14ac:dyDescent="0.35">
      <c r="B83" s="19">
        <v>38104</v>
      </c>
      <c r="C83" s="20">
        <f t="shared" si="6"/>
        <v>2004</v>
      </c>
      <c r="D83" s="20">
        <f t="shared" si="7"/>
        <v>42004</v>
      </c>
      <c r="E83" s="20">
        <v>1479.47</v>
      </c>
      <c r="F83" s="21">
        <f t="shared" si="9"/>
        <v>-7.1621624683235565E-4</v>
      </c>
      <c r="M83" s="20">
        <f t="shared" si="10"/>
        <v>92010</v>
      </c>
      <c r="N83" s="27">
        <f t="shared" si="8"/>
        <v>0.12264018600204653</v>
      </c>
    </row>
    <row r="84" spans="2:14" x14ac:dyDescent="0.35">
      <c r="B84" s="19">
        <v>38105</v>
      </c>
      <c r="C84" s="20">
        <f t="shared" si="6"/>
        <v>2004</v>
      </c>
      <c r="D84" s="20">
        <f t="shared" si="7"/>
        <v>42004</v>
      </c>
      <c r="E84" s="20">
        <v>1453.03</v>
      </c>
      <c r="F84" s="21">
        <f t="shared" si="9"/>
        <v>-1.803288421952317E-2</v>
      </c>
      <c r="M84" s="20">
        <f t="shared" si="10"/>
        <v>102010</v>
      </c>
      <c r="N84" s="27">
        <f t="shared" si="8"/>
        <v>6.1346245300394411E-2</v>
      </c>
    </row>
    <row r="85" spans="2:14" x14ac:dyDescent="0.35">
      <c r="B85" s="19">
        <v>38106</v>
      </c>
      <c r="C85" s="20">
        <f t="shared" si="6"/>
        <v>2004</v>
      </c>
      <c r="D85" s="20">
        <f t="shared" si="7"/>
        <v>42004</v>
      </c>
      <c r="E85" s="20">
        <v>1431.36</v>
      </c>
      <c r="F85" s="21">
        <f t="shared" si="9"/>
        <v>-1.5025990050025598E-2</v>
      </c>
      <c r="M85" s="20">
        <f t="shared" si="10"/>
        <v>112010</v>
      </c>
      <c r="N85" s="27">
        <f t="shared" si="8"/>
        <v>-3.3570843781971921E-3</v>
      </c>
    </row>
    <row r="86" spans="2:14" x14ac:dyDescent="0.35">
      <c r="B86" s="19">
        <v>38107</v>
      </c>
      <c r="C86" s="20">
        <f t="shared" si="6"/>
        <v>2004</v>
      </c>
      <c r="D86" s="20">
        <f t="shared" si="7"/>
        <v>42004</v>
      </c>
      <c r="E86" s="20">
        <v>1401.36</v>
      </c>
      <c r="F86" s="21">
        <f t="shared" si="9"/>
        <v>-2.1181847601091389E-2</v>
      </c>
      <c r="M86" s="20">
        <f t="shared" si="10"/>
        <v>122010</v>
      </c>
      <c r="N86" s="27">
        <f t="shared" si="8"/>
        <v>4.638690603998516E-2</v>
      </c>
    </row>
    <row r="87" spans="2:14" x14ac:dyDescent="0.35">
      <c r="B87" s="19">
        <v>38110</v>
      </c>
      <c r="C87" s="20">
        <f t="shared" si="6"/>
        <v>2004</v>
      </c>
      <c r="D87" s="20">
        <f t="shared" si="7"/>
        <v>52004</v>
      </c>
      <c r="E87" s="20">
        <v>1415.29</v>
      </c>
      <c r="F87" s="21">
        <f t="shared" si="9"/>
        <v>9.8912634316459785E-3</v>
      </c>
      <c r="M87" s="20">
        <v>12011</v>
      </c>
      <c r="N87" s="27">
        <f t="shared" si="8"/>
        <v>2.8470044565457858E-2</v>
      </c>
    </row>
    <row r="88" spans="2:14" x14ac:dyDescent="0.35">
      <c r="B88" s="19">
        <v>38111</v>
      </c>
      <c r="C88" s="20">
        <f t="shared" si="6"/>
        <v>2004</v>
      </c>
      <c r="D88" s="20">
        <f t="shared" si="7"/>
        <v>52004</v>
      </c>
      <c r="E88" s="20">
        <v>1422.11</v>
      </c>
      <c r="F88" s="21">
        <f t="shared" si="9"/>
        <v>4.8072271331894879E-3</v>
      </c>
      <c r="M88" s="20">
        <f t="shared" si="10"/>
        <v>22011</v>
      </c>
      <c r="N88" s="27">
        <f t="shared" si="8"/>
        <v>2.9823704466117259E-2</v>
      </c>
    </row>
    <row r="89" spans="2:14" x14ac:dyDescent="0.35">
      <c r="B89" s="19">
        <v>38112</v>
      </c>
      <c r="C89" s="20">
        <f t="shared" si="6"/>
        <v>2004</v>
      </c>
      <c r="D89" s="20">
        <f t="shared" si="7"/>
        <v>52004</v>
      </c>
      <c r="E89" s="20">
        <v>1428.42</v>
      </c>
      <c r="F89" s="21">
        <f t="shared" si="9"/>
        <v>4.4272540942453175E-3</v>
      </c>
      <c r="M89" s="20">
        <f t="shared" si="10"/>
        <v>32011</v>
      </c>
      <c r="N89" s="27">
        <f t="shared" si="8"/>
        <v>-5.1173037781765711E-3</v>
      </c>
    </row>
    <row r="90" spans="2:14" x14ac:dyDescent="0.35">
      <c r="B90" s="19">
        <v>38113</v>
      </c>
      <c r="C90" s="20">
        <f t="shared" si="6"/>
        <v>2004</v>
      </c>
      <c r="D90" s="20">
        <f t="shared" si="7"/>
        <v>52004</v>
      </c>
      <c r="E90" s="20">
        <v>1415.6</v>
      </c>
      <c r="F90" s="21">
        <f t="shared" si="9"/>
        <v>-9.0154688311642455E-3</v>
      </c>
      <c r="M90" s="20">
        <f t="shared" si="10"/>
        <v>42011</v>
      </c>
      <c r="N90" s="27">
        <f t="shared" si="8"/>
        <v>2.744808172791673E-2</v>
      </c>
    </row>
    <row r="91" spans="2:14" x14ac:dyDescent="0.35">
      <c r="B91" s="19">
        <v>38114</v>
      </c>
      <c r="C91" s="20">
        <f t="shared" si="6"/>
        <v>2004</v>
      </c>
      <c r="D91" s="20">
        <f t="shared" si="7"/>
        <v>52004</v>
      </c>
      <c r="E91" s="20">
        <v>1406.19</v>
      </c>
      <c r="F91" s="21">
        <f t="shared" si="9"/>
        <v>-6.669550095492683E-3</v>
      </c>
      <c r="M91" s="20">
        <f t="shared" si="10"/>
        <v>52011</v>
      </c>
      <c r="N91" s="27">
        <f t="shared" si="8"/>
        <v>-1.3206182777185389E-2</v>
      </c>
    </row>
    <row r="92" spans="2:14" x14ac:dyDescent="0.35">
      <c r="B92" s="19">
        <v>38117</v>
      </c>
      <c r="C92" s="20">
        <f t="shared" si="6"/>
        <v>2004</v>
      </c>
      <c r="D92" s="20">
        <f t="shared" si="7"/>
        <v>52004</v>
      </c>
      <c r="E92" s="20">
        <v>1397.1</v>
      </c>
      <c r="F92" s="21">
        <f t="shared" si="9"/>
        <v>-6.4852597193743259E-3</v>
      </c>
      <c r="M92" s="20">
        <f t="shared" si="10"/>
        <v>62011</v>
      </c>
      <c r="N92" s="27">
        <f t="shared" si="8"/>
        <v>-2.0210965099317191E-2</v>
      </c>
    </row>
    <row r="93" spans="2:14" x14ac:dyDescent="0.35">
      <c r="B93" s="19">
        <v>38118</v>
      </c>
      <c r="C93" s="20">
        <f t="shared" si="6"/>
        <v>2004</v>
      </c>
      <c r="D93" s="20">
        <f t="shared" si="7"/>
        <v>52004</v>
      </c>
      <c r="E93" s="20">
        <v>1421.89</v>
      </c>
      <c r="F93" s="21">
        <f t="shared" si="9"/>
        <v>1.758831287777855E-2</v>
      </c>
      <c r="M93" s="20">
        <f t="shared" si="10"/>
        <v>72011</v>
      </c>
      <c r="N93" s="27">
        <f t="shared" si="8"/>
        <v>1.6101442595810034E-2</v>
      </c>
    </row>
    <row r="94" spans="2:14" x14ac:dyDescent="0.35">
      <c r="B94" s="19">
        <v>38119</v>
      </c>
      <c r="C94" s="20">
        <f t="shared" si="6"/>
        <v>2004</v>
      </c>
      <c r="D94" s="20">
        <f t="shared" si="7"/>
        <v>52004</v>
      </c>
      <c r="E94" s="20">
        <v>1414.83</v>
      </c>
      <c r="F94" s="21">
        <f t="shared" si="9"/>
        <v>-4.9775900171871498E-3</v>
      </c>
      <c r="M94" s="20">
        <f t="shared" si="10"/>
        <v>82011</v>
      </c>
      <c r="N94" s="27">
        <f t="shared" si="8"/>
        <v>-5.292493160633626E-2</v>
      </c>
    </row>
    <row r="95" spans="2:14" x14ac:dyDescent="0.35">
      <c r="B95" s="19">
        <v>38120</v>
      </c>
      <c r="C95" s="20">
        <f t="shared" si="6"/>
        <v>2004</v>
      </c>
      <c r="D95" s="20">
        <f t="shared" si="7"/>
        <v>52004</v>
      </c>
      <c r="E95" s="20">
        <v>1417.09</v>
      </c>
      <c r="F95" s="21">
        <f t="shared" si="9"/>
        <v>1.5960906238735482E-3</v>
      </c>
      <c r="M95" s="20">
        <f t="shared" si="10"/>
        <v>92011</v>
      </c>
      <c r="N95" s="27">
        <f t="shared" si="8"/>
        <v>-4.6504079070070314E-2</v>
      </c>
    </row>
    <row r="96" spans="2:14" x14ac:dyDescent="0.35">
      <c r="B96" s="19">
        <v>38121</v>
      </c>
      <c r="C96" s="20">
        <f t="shared" si="6"/>
        <v>2004</v>
      </c>
      <c r="D96" s="20">
        <f t="shared" si="7"/>
        <v>52004</v>
      </c>
      <c r="E96" s="20">
        <v>1399.85</v>
      </c>
      <c r="F96" s="21">
        <f t="shared" si="9"/>
        <v>-1.2240385134905054E-2</v>
      </c>
      <c r="M96" s="20">
        <f t="shared" si="10"/>
        <v>102011</v>
      </c>
      <c r="N96" s="27">
        <f t="shared" si="8"/>
        <v>9.8272938735685794E-2</v>
      </c>
    </row>
    <row r="97" spans="2:14" x14ac:dyDescent="0.35">
      <c r="B97" s="19">
        <v>38124</v>
      </c>
      <c r="C97" s="20">
        <f t="shared" si="6"/>
        <v>2004</v>
      </c>
      <c r="D97" s="20">
        <f t="shared" si="7"/>
        <v>52004</v>
      </c>
      <c r="E97" s="20">
        <v>1379.9</v>
      </c>
      <c r="F97" s="21">
        <f t="shared" si="9"/>
        <v>-1.4354055248492304E-2</v>
      </c>
      <c r="M97" s="20">
        <f t="shared" si="10"/>
        <v>112011</v>
      </c>
      <c r="N97" s="27">
        <f t="shared" si="8"/>
        <v>-2.7875531083050936E-2</v>
      </c>
    </row>
    <row r="98" spans="2:14" x14ac:dyDescent="0.35">
      <c r="B98" s="19">
        <v>38125</v>
      </c>
      <c r="C98" s="20">
        <f t="shared" si="6"/>
        <v>2004</v>
      </c>
      <c r="D98" s="20">
        <f t="shared" si="7"/>
        <v>52004</v>
      </c>
      <c r="E98" s="20">
        <v>1397.47</v>
      </c>
      <c r="F98" s="21">
        <f t="shared" si="9"/>
        <v>1.2652426136140218E-2</v>
      </c>
      <c r="M98" s="20">
        <f t="shared" si="10"/>
        <v>122011</v>
      </c>
      <c r="N98" s="27">
        <f t="shared" si="8"/>
        <v>-7.5967503104223278E-3</v>
      </c>
    </row>
    <row r="99" spans="2:14" x14ac:dyDescent="0.35">
      <c r="B99" s="19">
        <v>38126</v>
      </c>
      <c r="C99" s="20">
        <f t="shared" si="6"/>
        <v>2004</v>
      </c>
      <c r="D99" s="20">
        <f t="shared" si="7"/>
        <v>52004</v>
      </c>
      <c r="E99" s="20">
        <v>1396.34</v>
      </c>
      <c r="F99" s="21">
        <f t="shared" si="9"/>
        <v>-8.0893121695451928E-4</v>
      </c>
      <c r="M99" s="20">
        <v>12012</v>
      </c>
      <c r="N99" s="27">
        <f t="shared" ref="N99:N131" si="11">SUMIF($D$3:$D$2708,$M99,$F$3:$F$2708)</f>
        <v>8.0164611144035891E-2</v>
      </c>
    </row>
    <row r="100" spans="2:14" x14ac:dyDescent="0.35">
      <c r="B100" s="19">
        <v>38127</v>
      </c>
      <c r="C100" s="20">
        <f t="shared" si="6"/>
        <v>2004</v>
      </c>
      <c r="D100" s="20">
        <f t="shared" si="7"/>
        <v>52004</v>
      </c>
      <c r="E100" s="20">
        <v>1396.87</v>
      </c>
      <c r="F100" s="21">
        <f t="shared" si="9"/>
        <v>3.7949170048841069E-4</v>
      </c>
      <c r="M100" s="20">
        <f t="shared" si="10"/>
        <v>22012</v>
      </c>
      <c r="N100" s="27">
        <f t="shared" si="11"/>
        <v>6.0968977924562628E-2</v>
      </c>
    </row>
    <row r="101" spans="2:14" x14ac:dyDescent="0.35">
      <c r="B101" s="19">
        <v>38128</v>
      </c>
      <c r="C101" s="20">
        <f t="shared" si="6"/>
        <v>2004</v>
      </c>
      <c r="D101" s="20">
        <f t="shared" si="7"/>
        <v>52004</v>
      </c>
      <c r="E101" s="20">
        <v>1408.17</v>
      </c>
      <c r="F101" s="21">
        <f t="shared" si="9"/>
        <v>8.0569696888459063E-3</v>
      </c>
      <c r="M101" s="20">
        <f t="shared" si="10"/>
        <v>32012</v>
      </c>
      <c r="N101" s="27">
        <f t="shared" si="11"/>
        <v>4.915861698940558E-2</v>
      </c>
    </row>
    <row r="102" spans="2:14" x14ac:dyDescent="0.35">
      <c r="B102" s="19">
        <v>38131</v>
      </c>
      <c r="C102" s="20">
        <f t="shared" si="6"/>
        <v>2004</v>
      </c>
      <c r="D102" s="20">
        <f t="shared" si="7"/>
        <v>52004</v>
      </c>
      <c r="E102" s="20">
        <v>1413.97</v>
      </c>
      <c r="F102" s="21">
        <f t="shared" si="9"/>
        <v>4.1103617580629291E-3</v>
      </c>
      <c r="M102" s="20">
        <f t="shared" si="10"/>
        <v>42012</v>
      </c>
      <c r="N102" s="27">
        <f t="shared" si="11"/>
        <v>-1.1531534348476414E-2</v>
      </c>
    </row>
    <row r="103" spans="2:14" x14ac:dyDescent="0.35">
      <c r="B103" s="19">
        <v>38132</v>
      </c>
      <c r="C103" s="20">
        <f t="shared" si="6"/>
        <v>2004</v>
      </c>
      <c r="D103" s="20">
        <f t="shared" si="7"/>
        <v>52004</v>
      </c>
      <c r="E103" s="20">
        <v>1447.72</v>
      </c>
      <c r="F103" s="21">
        <f t="shared" si="9"/>
        <v>2.3588554257402836E-2</v>
      </c>
      <c r="M103" s="20">
        <f t="shared" si="10"/>
        <v>52012</v>
      </c>
      <c r="N103" s="27">
        <f t="shared" si="11"/>
        <v>-7.5794330830721193E-2</v>
      </c>
    </row>
    <row r="104" spans="2:14" x14ac:dyDescent="0.35">
      <c r="B104" s="19">
        <v>38133</v>
      </c>
      <c r="C104" s="20">
        <f t="shared" si="6"/>
        <v>2004</v>
      </c>
      <c r="D104" s="20">
        <f t="shared" si="7"/>
        <v>52004</v>
      </c>
      <c r="E104" s="20">
        <v>1453.87</v>
      </c>
      <c r="F104" s="21">
        <f t="shared" si="9"/>
        <v>4.2390614865910319E-3</v>
      </c>
      <c r="M104" s="20">
        <f t="shared" si="10"/>
        <v>62012</v>
      </c>
      <c r="N104" s="27">
        <f t="shared" si="11"/>
        <v>3.5349817973897739E-2</v>
      </c>
    </row>
    <row r="105" spans="2:14" x14ac:dyDescent="0.35">
      <c r="B105" s="19">
        <v>38134</v>
      </c>
      <c r="C105" s="20">
        <f t="shared" si="6"/>
        <v>2004</v>
      </c>
      <c r="D105" s="20">
        <f t="shared" si="7"/>
        <v>52004</v>
      </c>
      <c r="E105" s="20">
        <v>1463.11</v>
      </c>
      <c r="F105" s="21">
        <f t="shared" si="9"/>
        <v>6.3353405954894833E-3</v>
      </c>
      <c r="M105" s="20">
        <f t="shared" si="10"/>
        <v>72012</v>
      </c>
      <c r="N105" s="27">
        <f t="shared" si="11"/>
        <v>1.0197397356037318E-2</v>
      </c>
    </row>
    <row r="106" spans="2:14" x14ac:dyDescent="0.35">
      <c r="B106" s="19">
        <v>38135</v>
      </c>
      <c r="C106" s="20">
        <f t="shared" si="6"/>
        <v>2004</v>
      </c>
      <c r="D106" s="20">
        <f t="shared" si="7"/>
        <v>52004</v>
      </c>
      <c r="E106" s="20">
        <v>1466.22</v>
      </c>
      <c r="F106" s="21">
        <f t="shared" si="9"/>
        <v>2.123353236737614E-3</v>
      </c>
      <c r="M106" s="20">
        <f t="shared" si="10"/>
        <v>82012</v>
      </c>
      <c r="N106" s="27">
        <f t="shared" si="11"/>
        <v>4.7917423205500458E-2</v>
      </c>
    </row>
    <row r="107" spans="2:14" x14ac:dyDescent="0.35">
      <c r="B107" s="19">
        <v>38139</v>
      </c>
      <c r="C107" s="20">
        <f t="shared" si="6"/>
        <v>2004</v>
      </c>
      <c r="D107" s="20">
        <f t="shared" si="7"/>
        <v>62004</v>
      </c>
      <c r="E107" s="20">
        <v>1468.54</v>
      </c>
      <c r="F107" s="21">
        <f t="shared" si="9"/>
        <v>1.5810495463197734E-3</v>
      </c>
      <c r="M107" s="20">
        <f t="shared" si="10"/>
        <v>92012</v>
      </c>
      <c r="N107" s="27">
        <f t="shared" si="11"/>
        <v>9.676946564886867E-3</v>
      </c>
    </row>
    <row r="108" spans="2:14" x14ac:dyDescent="0.35">
      <c r="B108" s="19">
        <v>38140</v>
      </c>
      <c r="C108" s="20">
        <f t="shared" si="6"/>
        <v>2004</v>
      </c>
      <c r="D108" s="20">
        <f t="shared" si="7"/>
        <v>62004</v>
      </c>
      <c r="E108" s="20">
        <v>1464.22</v>
      </c>
      <c r="F108" s="21">
        <f t="shared" si="9"/>
        <v>-2.9460324912220425E-3</v>
      </c>
      <c r="M108" s="20">
        <f t="shared" si="10"/>
        <v>102012</v>
      </c>
      <c r="N108" s="27">
        <f t="shared" si="11"/>
        <v>-5.5557112870686931E-2</v>
      </c>
    </row>
    <row r="109" spans="2:14" x14ac:dyDescent="0.35">
      <c r="B109" s="19">
        <v>38141</v>
      </c>
      <c r="C109" s="20">
        <f t="shared" si="6"/>
        <v>2004</v>
      </c>
      <c r="D109" s="20">
        <f t="shared" si="7"/>
        <v>62004</v>
      </c>
      <c r="E109" s="20">
        <v>1445.21</v>
      </c>
      <c r="F109" s="21">
        <f t="shared" si="9"/>
        <v>-1.306803774835027E-2</v>
      </c>
      <c r="M109" s="20">
        <f t="shared" si="10"/>
        <v>112012</v>
      </c>
      <c r="N109" s="27">
        <f t="shared" si="11"/>
        <v>1.1251014792794415E-2</v>
      </c>
    </row>
    <row r="110" spans="2:14" x14ac:dyDescent="0.35">
      <c r="B110" s="19">
        <v>38142</v>
      </c>
      <c r="C110" s="20">
        <f t="shared" si="6"/>
        <v>2004</v>
      </c>
      <c r="D110" s="20">
        <f t="shared" si="7"/>
        <v>62004</v>
      </c>
      <c r="E110" s="20">
        <v>1455.04</v>
      </c>
      <c r="F110" s="21">
        <f t="shared" si="9"/>
        <v>6.7787519295852399E-3</v>
      </c>
      <c r="M110" s="20">
        <f t="shared" si="10"/>
        <v>122012</v>
      </c>
      <c r="N110" s="27">
        <f t="shared" si="11"/>
        <v>-6.3490017179365088E-3</v>
      </c>
    </row>
    <row r="111" spans="2:14" x14ac:dyDescent="0.35">
      <c r="B111" s="19">
        <v>38145</v>
      </c>
      <c r="C111" s="20">
        <f t="shared" si="6"/>
        <v>2004</v>
      </c>
      <c r="D111" s="20">
        <f t="shared" si="7"/>
        <v>62004</v>
      </c>
      <c r="E111" s="20">
        <v>1491.45</v>
      </c>
      <c r="F111" s="21">
        <f t="shared" si="9"/>
        <v>2.4715409457546668E-2</v>
      </c>
      <c r="M111" s="20">
        <v>12013</v>
      </c>
      <c r="N111" s="27">
        <f t="shared" si="11"/>
        <v>2.6186928496786815E-2</v>
      </c>
    </row>
    <row r="112" spans="2:14" x14ac:dyDescent="0.35">
      <c r="B112" s="19">
        <v>38146</v>
      </c>
      <c r="C112" s="20">
        <f t="shared" si="6"/>
        <v>2004</v>
      </c>
      <c r="D112" s="20">
        <f t="shared" si="7"/>
        <v>62004</v>
      </c>
      <c r="E112" s="20">
        <v>1495.97</v>
      </c>
      <c r="F112" s="21">
        <f t="shared" si="9"/>
        <v>3.0260247632207609E-3</v>
      </c>
      <c r="M112" s="20">
        <f t="shared" si="10"/>
        <v>22013</v>
      </c>
      <c r="N112" s="27">
        <f t="shared" si="11"/>
        <v>2.5780084430201905E-3</v>
      </c>
    </row>
    <row r="113" spans="2:14" x14ac:dyDescent="0.35">
      <c r="B113" s="19">
        <v>38147</v>
      </c>
      <c r="C113" s="20">
        <f t="shared" si="6"/>
        <v>2004</v>
      </c>
      <c r="D113" s="20">
        <f t="shared" si="7"/>
        <v>62004</v>
      </c>
      <c r="E113" s="20">
        <v>1469.5</v>
      </c>
      <c r="F113" s="21">
        <f t="shared" si="9"/>
        <v>-1.7852618998441049E-2</v>
      </c>
      <c r="M113" s="20">
        <f t="shared" si="10"/>
        <v>32013</v>
      </c>
      <c r="N113" s="27">
        <f t="shared" si="11"/>
        <v>2.8831239513556237E-2</v>
      </c>
    </row>
    <row r="114" spans="2:14" x14ac:dyDescent="0.35">
      <c r="B114" s="19">
        <v>38148</v>
      </c>
      <c r="C114" s="20">
        <f t="shared" si="6"/>
        <v>2004</v>
      </c>
      <c r="D114" s="20">
        <f t="shared" si="7"/>
        <v>62004</v>
      </c>
      <c r="E114" s="20">
        <v>1481.27</v>
      </c>
      <c r="F114" s="21">
        <f t="shared" si="9"/>
        <v>7.977621043021136E-3</v>
      </c>
      <c r="M114" s="20">
        <f t="shared" si="10"/>
        <v>42013</v>
      </c>
      <c r="N114" s="27">
        <f t="shared" si="11"/>
        <v>2.4098751054828761E-2</v>
      </c>
    </row>
    <row r="115" spans="2:14" x14ac:dyDescent="0.35">
      <c r="B115" s="19">
        <v>38152</v>
      </c>
      <c r="C115" s="20">
        <f t="shared" si="6"/>
        <v>2004</v>
      </c>
      <c r="D115" s="20">
        <f t="shared" si="7"/>
        <v>62004</v>
      </c>
      <c r="E115" s="20">
        <v>1458.64</v>
      </c>
      <c r="F115" s="21">
        <f t="shared" si="9"/>
        <v>-1.5395333171044022E-2</v>
      </c>
      <c r="M115" s="20">
        <f t="shared" si="10"/>
        <v>52013</v>
      </c>
      <c r="N115" s="27">
        <f t="shared" si="11"/>
        <v>3.2141399649663067E-2</v>
      </c>
    </row>
    <row r="116" spans="2:14" x14ac:dyDescent="0.35">
      <c r="B116" s="19">
        <v>38153</v>
      </c>
      <c r="C116" s="20">
        <f t="shared" si="6"/>
        <v>2004</v>
      </c>
      <c r="D116" s="20">
        <f t="shared" si="7"/>
        <v>62004</v>
      </c>
      <c r="E116" s="20">
        <v>1479.2</v>
      </c>
      <c r="F116" s="21">
        <f t="shared" si="9"/>
        <v>1.3996906341965935E-2</v>
      </c>
      <c r="M116" s="20">
        <f t="shared" si="10"/>
        <v>62013</v>
      </c>
      <c r="N116" s="27">
        <f t="shared" si="11"/>
        <v>-2.4497117715021256E-2</v>
      </c>
    </row>
    <row r="117" spans="2:14" x14ac:dyDescent="0.35">
      <c r="B117" s="19">
        <v>38154</v>
      </c>
      <c r="C117" s="20">
        <f t="shared" si="6"/>
        <v>2004</v>
      </c>
      <c r="D117" s="20">
        <f t="shared" si="7"/>
        <v>62004</v>
      </c>
      <c r="E117" s="20">
        <v>1479.99</v>
      </c>
      <c r="F117" s="21">
        <f t="shared" si="9"/>
        <v>5.3392990566194793E-4</v>
      </c>
      <c r="M117" s="20">
        <f t="shared" si="10"/>
        <v>72013</v>
      </c>
      <c r="N117" s="27">
        <f t="shared" si="11"/>
        <v>6.0215688666916643E-2</v>
      </c>
    </row>
    <row r="118" spans="2:14" x14ac:dyDescent="0.35">
      <c r="B118" s="19">
        <v>38155</v>
      </c>
      <c r="C118" s="20">
        <f t="shared" si="6"/>
        <v>2004</v>
      </c>
      <c r="D118" s="20">
        <f t="shared" si="7"/>
        <v>62004</v>
      </c>
      <c r="E118" s="20">
        <v>1464.03</v>
      </c>
      <c r="F118" s="21">
        <f t="shared" si="9"/>
        <v>-1.0842423863995643E-2</v>
      </c>
      <c r="M118" s="20">
        <f t="shared" si="10"/>
        <v>82013</v>
      </c>
      <c r="N118" s="27">
        <f t="shared" si="11"/>
        <v>-5.3121491927823616E-3</v>
      </c>
    </row>
    <row r="119" spans="2:14" x14ac:dyDescent="0.35">
      <c r="B119" s="19">
        <v>38156</v>
      </c>
      <c r="C119" s="20">
        <f t="shared" si="6"/>
        <v>2004</v>
      </c>
      <c r="D119" s="20">
        <f t="shared" si="7"/>
        <v>62004</v>
      </c>
      <c r="E119" s="20">
        <v>1464.65</v>
      </c>
      <c r="F119" s="21">
        <f t="shared" si="9"/>
        <v>4.2339894373041425E-4</v>
      </c>
      <c r="M119" s="20">
        <f t="shared" si="10"/>
        <v>92013</v>
      </c>
      <c r="N119" s="27">
        <f t="shared" si="11"/>
        <v>4.5902765102440825E-2</v>
      </c>
    </row>
    <row r="120" spans="2:14" x14ac:dyDescent="0.35">
      <c r="B120" s="19">
        <v>38159</v>
      </c>
      <c r="C120" s="20">
        <f t="shared" si="6"/>
        <v>2004</v>
      </c>
      <c r="D120" s="20">
        <f t="shared" si="7"/>
        <v>62004</v>
      </c>
      <c r="E120" s="20">
        <v>1453.23</v>
      </c>
      <c r="F120" s="21">
        <f t="shared" si="9"/>
        <v>-7.8276408285627205E-3</v>
      </c>
      <c r="M120" s="20">
        <f t="shared" si="10"/>
        <v>102013</v>
      </c>
      <c r="N120" s="27">
        <f t="shared" si="11"/>
        <v>4.8382606718548125E-2</v>
      </c>
    </row>
    <row r="121" spans="2:14" x14ac:dyDescent="0.35">
      <c r="B121" s="19">
        <v>38160</v>
      </c>
      <c r="C121" s="20">
        <f t="shared" si="6"/>
        <v>2004</v>
      </c>
      <c r="D121" s="20">
        <f t="shared" si="7"/>
        <v>62004</v>
      </c>
      <c r="E121" s="20">
        <v>1474.87</v>
      </c>
      <c r="F121" s="21">
        <f t="shared" si="9"/>
        <v>1.4781185066781064E-2</v>
      </c>
      <c r="M121" s="20">
        <f t="shared" si="10"/>
        <v>112013</v>
      </c>
      <c r="N121" s="27">
        <f t="shared" si="11"/>
        <v>3.2072716914684093E-2</v>
      </c>
    </row>
    <row r="122" spans="2:14" x14ac:dyDescent="0.35">
      <c r="B122" s="19">
        <v>38161</v>
      </c>
      <c r="C122" s="20">
        <f t="shared" si="6"/>
        <v>2004</v>
      </c>
      <c r="D122" s="20">
        <f t="shared" si="7"/>
        <v>62004</v>
      </c>
      <c r="E122" s="20">
        <v>1493.52</v>
      </c>
      <c r="F122" s="21">
        <f t="shared" si="9"/>
        <v>1.256589963254188E-2</v>
      </c>
      <c r="M122" s="20">
        <f t="shared" si="10"/>
        <v>122013</v>
      </c>
      <c r="N122" s="27">
        <f t="shared" si="11"/>
        <v>2.9431137643050772E-2</v>
      </c>
    </row>
    <row r="123" spans="2:14" x14ac:dyDescent="0.35">
      <c r="B123" s="19">
        <v>38162</v>
      </c>
      <c r="C123" s="20">
        <f t="shared" si="6"/>
        <v>2004</v>
      </c>
      <c r="D123" s="20">
        <f t="shared" si="7"/>
        <v>62004</v>
      </c>
      <c r="E123" s="20">
        <v>1488.31</v>
      </c>
      <c r="F123" s="21">
        <f t="shared" si="9"/>
        <v>-3.4945019010768886E-3</v>
      </c>
      <c r="M123" s="20">
        <v>12014</v>
      </c>
      <c r="N123" s="27">
        <f t="shared" si="11"/>
        <v>-1.97011735324761E-2</v>
      </c>
    </row>
    <row r="124" spans="2:14" x14ac:dyDescent="0.35">
      <c r="B124" s="19">
        <v>38163</v>
      </c>
      <c r="C124" s="20">
        <f t="shared" si="6"/>
        <v>2004</v>
      </c>
      <c r="D124" s="20">
        <f t="shared" si="7"/>
        <v>62004</v>
      </c>
      <c r="E124" s="20">
        <v>1498.38</v>
      </c>
      <c r="F124" s="21">
        <f t="shared" si="9"/>
        <v>6.7432764420618466E-3</v>
      </c>
      <c r="M124" s="20">
        <f t="shared" si="10"/>
        <v>22014</v>
      </c>
      <c r="N124" s="27">
        <f t="shared" si="11"/>
        <v>4.8270805258321552E-2</v>
      </c>
    </row>
    <row r="125" spans="2:14" x14ac:dyDescent="0.35">
      <c r="B125" s="19">
        <v>38166</v>
      </c>
      <c r="C125" s="20">
        <f t="shared" si="6"/>
        <v>2004</v>
      </c>
      <c r="D125" s="20">
        <f t="shared" si="7"/>
        <v>62004</v>
      </c>
      <c r="E125" s="20">
        <v>1493.07</v>
      </c>
      <c r="F125" s="21">
        <f t="shared" si="9"/>
        <v>-3.5501215644501431E-3</v>
      </c>
      <c r="M125" s="20">
        <f t="shared" si="10"/>
        <v>32014</v>
      </c>
      <c r="N125" s="27">
        <f t="shared" si="11"/>
        <v>-2.7528969570515628E-2</v>
      </c>
    </row>
    <row r="126" spans="2:14" x14ac:dyDescent="0.35">
      <c r="B126" s="19">
        <v>38167</v>
      </c>
      <c r="C126" s="20">
        <f t="shared" si="6"/>
        <v>2004</v>
      </c>
      <c r="D126" s="20">
        <f t="shared" si="7"/>
        <v>62004</v>
      </c>
      <c r="E126" s="20">
        <v>1505.65</v>
      </c>
      <c r="F126" s="21">
        <f t="shared" si="9"/>
        <v>8.3902957258435093E-3</v>
      </c>
      <c r="M126" s="20">
        <f t="shared" si="10"/>
        <v>42014</v>
      </c>
      <c r="N126" s="27">
        <f t="shared" si="11"/>
        <v>-3.821811913064869E-3</v>
      </c>
    </row>
    <row r="127" spans="2:14" x14ac:dyDescent="0.35">
      <c r="B127" s="19">
        <v>38168</v>
      </c>
      <c r="C127" s="20">
        <f t="shared" si="6"/>
        <v>2004</v>
      </c>
      <c r="D127" s="20">
        <f t="shared" si="7"/>
        <v>62004</v>
      </c>
      <c r="E127" s="20">
        <v>1516.64</v>
      </c>
      <c r="F127" s="21">
        <f t="shared" si="9"/>
        <v>7.2726630732811879E-3</v>
      </c>
      <c r="M127" s="20">
        <f t="shared" si="10"/>
        <v>52014</v>
      </c>
      <c r="N127" s="27">
        <f t="shared" si="11"/>
        <v>4.2308362875749059E-2</v>
      </c>
    </row>
    <row r="128" spans="2:14" x14ac:dyDescent="0.35">
      <c r="B128" s="19">
        <v>38169</v>
      </c>
      <c r="C128" s="20">
        <f t="shared" si="6"/>
        <v>2004</v>
      </c>
      <c r="D128" s="20">
        <f t="shared" si="7"/>
        <v>72004</v>
      </c>
      <c r="E128" s="20">
        <v>1489.57</v>
      </c>
      <c r="F128" s="21">
        <f t="shared" si="9"/>
        <v>-1.8009874019535421E-2</v>
      </c>
      <c r="M128" s="20">
        <f t="shared" si="10"/>
        <v>62014</v>
      </c>
      <c r="N128" s="27">
        <f t="shared" si="11"/>
        <v>2.9702564495556156E-2</v>
      </c>
    </row>
    <row r="129" spans="2:14" x14ac:dyDescent="0.35">
      <c r="B129" s="19">
        <v>38170</v>
      </c>
      <c r="C129" s="20">
        <f t="shared" si="6"/>
        <v>2004</v>
      </c>
      <c r="D129" s="20">
        <f t="shared" si="7"/>
        <v>72004</v>
      </c>
      <c r="E129" s="20">
        <v>1481.19</v>
      </c>
      <c r="F129" s="21">
        <f t="shared" si="9"/>
        <v>-5.6416689512721729E-3</v>
      </c>
      <c r="M129" s="20">
        <f t="shared" si="10"/>
        <v>72014</v>
      </c>
      <c r="N129" s="27">
        <f t="shared" si="11"/>
        <v>1.1112782641117452E-2</v>
      </c>
    </row>
    <row r="130" spans="2:14" x14ac:dyDescent="0.35">
      <c r="B130" s="19">
        <v>38174</v>
      </c>
      <c r="C130" s="20">
        <f t="shared" si="6"/>
        <v>2004</v>
      </c>
      <c r="D130" s="20">
        <f t="shared" si="7"/>
        <v>72004</v>
      </c>
      <c r="E130" s="20">
        <v>1445.71</v>
      </c>
      <c r="F130" s="21">
        <f t="shared" si="9"/>
        <v>-2.4245268379052085E-2</v>
      </c>
      <c r="M130" s="20">
        <f t="shared" si="10"/>
        <v>82014</v>
      </c>
      <c r="N130" s="27">
        <f t="shared" si="11"/>
        <v>4.7673400578744057E-2</v>
      </c>
    </row>
    <row r="131" spans="2:14" x14ac:dyDescent="0.35">
      <c r="B131" s="19">
        <v>38175</v>
      </c>
      <c r="C131" s="20">
        <f t="shared" ref="C131:C194" si="12">+YEAR(B131)</f>
        <v>2004</v>
      </c>
      <c r="D131" s="20">
        <f t="shared" ref="D131:D194" si="13">+MONTH(B131)*10000+YEAR(B131)</f>
        <v>72004</v>
      </c>
      <c r="E131" s="20">
        <v>1452.49</v>
      </c>
      <c r="F131" s="21">
        <f t="shared" si="9"/>
        <v>4.6787746659114537E-3</v>
      </c>
      <c r="M131" s="23">
        <f t="shared" si="10"/>
        <v>92014</v>
      </c>
      <c r="N131" s="28">
        <f t="shared" si="11"/>
        <v>-8.1441629960418947E-3</v>
      </c>
    </row>
    <row r="132" spans="2:14" x14ac:dyDescent="0.35">
      <c r="B132" s="19">
        <v>38176</v>
      </c>
      <c r="C132" s="20">
        <f t="shared" si="12"/>
        <v>2004</v>
      </c>
      <c r="D132" s="20">
        <f t="shared" si="13"/>
        <v>72004</v>
      </c>
      <c r="E132" s="20">
        <v>1431.13</v>
      </c>
      <c r="F132" s="21">
        <f t="shared" si="9"/>
        <v>-1.481498302799686E-2</v>
      </c>
    </row>
    <row r="133" spans="2:14" x14ac:dyDescent="0.35">
      <c r="B133" s="19">
        <v>38177</v>
      </c>
      <c r="C133" s="20">
        <f t="shared" si="12"/>
        <v>2004</v>
      </c>
      <c r="D133" s="20">
        <f t="shared" si="13"/>
        <v>72004</v>
      </c>
      <c r="E133" s="20">
        <v>1440</v>
      </c>
      <c r="F133" s="21">
        <f t="shared" ref="F133:F196" si="14">LN(E133/E132)</f>
        <v>6.1787715772598228E-3</v>
      </c>
    </row>
    <row r="134" spans="2:14" x14ac:dyDescent="0.35">
      <c r="B134" s="19">
        <v>38180</v>
      </c>
      <c r="C134" s="20">
        <f t="shared" si="12"/>
        <v>2004</v>
      </c>
      <c r="D134" s="20">
        <f t="shared" si="13"/>
        <v>72004</v>
      </c>
      <c r="E134" s="20">
        <v>1432.11</v>
      </c>
      <c r="F134" s="21">
        <f t="shared" si="14"/>
        <v>-5.494232357167699E-3</v>
      </c>
    </row>
    <row r="135" spans="2:14" x14ac:dyDescent="0.35">
      <c r="B135" s="19">
        <v>38181</v>
      </c>
      <c r="C135" s="20">
        <f t="shared" si="12"/>
        <v>2004</v>
      </c>
      <c r="D135" s="20">
        <f t="shared" si="13"/>
        <v>72004</v>
      </c>
      <c r="E135" s="20">
        <v>1428.68</v>
      </c>
      <c r="F135" s="21">
        <f t="shared" si="14"/>
        <v>-2.3979401798627283E-3</v>
      </c>
    </row>
    <row r="136" spans="2:14" x14ac:dyDescent="0.35">
      <c r="B136" s="19">
        <v>38182</v>
      </c>
      <c r="C136" s="20">
        <f t="shared" si="12"/>
        <v>2004</v>
      </c>
      <c r="D136" s="20">
        <f t="shared" si="13"/>
        <v>72004</v>
      </c>
      <c r="E136" s="20">
        <v>1416.05</v>
      </c>
      <c r="F136" s="21">
        <f t="shared" si="14"/>
        <v>-8.8796356682968348E-3</v>
      </c>
    </row>
    <row r="137" spans="2:14" x14ac:dyDescent="0.35">
      <c r="B137" s="19">
        <v>38183</v>
      </c>
      <c r="C137" s="20">
        <f t="shared" si="12"/>
        <v>2004</v>
      </c>
      <c r="D137" s="20">
        <f t="shared" si="13"/>
        <v>72004</v>
      </c>
      <c r="E137" s="20">
        <v>1415.92</v>
      </c>
      <c r="F137" s="21">
        <f t="shared" si="14"/>
        <v>-9.18088822205976E-5</v>
      </c>
    </row>
    <row r="138" spans="2:14" x14ac:dyDescent="0.35">
      <c r="B138" s="19">
        <v>38184</v>
      </c>
      <c r="C138" s="20">
        <f t="shared" si="12"/>
        <v>2004</v>
      </c>
      <c r="D138" s="20">
        <f t="shared" si="13"/>
        <v>72004</v>
      </c>
      <c r="E138" s="20">
        <v>1392.17</v>
      </c>
      <c r="F138" s="21">
        <f t="shared" si="14"/>
        <v>-1.6915815608177894E-2</v>
      </c>
    </row>
    <row r="139" spans="2:14" x14ac:dyDescent="0.35">
      <c r="B139" s="19">
        <v>38187</v>
      </c>
      <c r="C139" s="20">
        <f t="shared" si="12"/>
        <v>2004</v>
      </c>
      <c r="D139" s="20">
        <f t="shared" si="13"/>
        <v>72004</v>
      </c>
      <c r="E139" s="20">
        <v>1396.77</v>
      </c>
      <c r="F139" s="21">
        <f t="shared" si="14"/>
        <v>3.2987473171387101E-3</v>
      </c>
    </row>
    <row r="140" spans="2:14" x14ac:dyDescent="0.35">
      <c r="B140" s="19">
        <v>38188</v>
      </c>
      <c r="C140" s="20">
        <f t="shared" si="12"/>
        <v>2004</v>
      </c>
      <c r="D140" s="20">
        <f t="shared" si="13"/>
        <v>72004</v>
      </c>
      <c r="E140" s="20">
        <v>1421.07</v>
      </c>
      <c r="F140" s="21">
        <f t="shared" si="14"/>
        <v>1.7247680776097934E-2</v>
      </c>
    </row>
    <row r="141" spans="2:14" x14ac:dyDescent="0.35">
      <c r="B141" s="19">
        <v>38189</v>
      </c>
      <c r="C141" s="20">
        <f t="shared" si="12"/>
        <v>2004</v>
      </c>
      <c r="D141" s="20">
        <f t="shared" si="13"/>
        <v>72004</v>
      </c>
      <c r="E141" s="20">
        <v>1386.57</v>
      </c>
      <c r="F141" s="21">
        <f t="shared" si="14"/>
        <v>-2.4577037348781586E-2</v>
      </c>
    </row>
    <row r="142" spans="2:14" x14ac:dyDescent="0.35">
      <c r="B142" s="19">
        <v>38190</v>
      </c>
      <c r="C142" s="20">
        <f t="shared" si="12"/>
        <v>2004</v>
      </c>
      <c r="D142" s="20">
        <f t="shared" si="13"/>
        <v>72004</v>
      </c>
      <c r="E142" s="20">
        <v>1408.51</v>
      </c>
      <c r="F142" s="21">
        <f t="shared" si="14"/>
        <v>1.5699336423957433E-2</v>
      </c>
    </row>
    <row r="143" spans="2:14" x14ac:dyDescent="0.35">
      <c r="B143" s="19">
        <v>38191</v>
      </c>
      <c r="C143" s="20">
        <f t="shared" si="12"/>
        <v>2004</v>
      </c>
      <c r="D143" s="20">
        <f t="shared" si="13"/>
        <v>72004</v>
      </c>
      <c r="E143" s="20">
        <v>1375.48</v>
      </c>
      <c r="F143" s="21">
        <f t="shared" si="14"/>
        <v>-2.3729646951024759E-2</v>
      </c>
    </row>
    <row r="144" spans="2:14" x14ac:dyDescent="0.35">
      <c r="B144" s="19">
        <v>38194</v>
      </c>
      <c r="C144" s="20">
        <f t="shared" si="12"/>
        <v>2004</v>
      </c>
      <c r="D144" s="20">
        <f t="shared" si="13"/>
        <v>72004</v>
      </c>
      <c r="E144" s="20">
        <v>1368.4</v>
      </c>
      <c r="F144" s="21">
        <f t="shared" si="14"/>
        <v>-5.1605869882583519E-3</v>
      </c>
    </row>
    <row r="145" spans="2:6" x14ac:dyDescent="0.35">
      <c r="B145" s="19">
        <v>38195</v>
      </c>
      <c r="C145" s="20">
        <f t="shared" si="12"/>
        <v>2004</v>
      </c>
      <c r="D145" s="20">
        <f t="shared" si="13"/>
        <v>72004</v>
      </c>
      <c r="E145" s="20">
        <v>1391.5</v>
      </c>
      <c r="F145" s="21">
        <f t="shared" si="14"/>
        <v>1.6740127862495853E-2</v>
      </c>
    </row>
    <row r="146" spans="2:6" x14ac:dyDescent="0.35">
      <c r="B146" s="19">
        <v>38196</v>
      </c>
      <c r="C146" s="20">
        <f t="shared" si="12"/>
        <v>2004</v>
      </c>
      <c r="D146" s="20">
        <f t="shared" si="13"/>
        <v>72004</v>
      </c>
      <c r="E146" s="20">
        <v>1383.75</v>
      </c>
      <c r="F146" s="21">
        <f t="shared" si="14"/>
        <v>-5.5850969430987834E-3</v>
      </c>
    </row>
    <row r="147" spans="2:6" x14ac:dyDescent="0.35">
      <c r="B147" s="19">
        <v>38197</v>
      </c>
      <c r="C147" s="20">
        <f t="shared" si="12"/>
        <v>2004</v>
      </c>
      <c r="D147" s="20">
        <f t="shared" si="13"/>
        <v>72004</v>
      </c>
      <c r="E147" s="20">
        <v>1398.55</v>
      </c>
      <c r="F147" s="21">
        <f t="shared" si="14"/>
        <v>1.0638780572121941E-2</v>
      </c>
    </row>
    <row r="148" spans="2:6" x14ac:dyDescent="0.35">
      <c r="B148" s="19">
        <v>38198</v>
      </c>
      <c r="C148" s="20">
        <f t="shared" si="12"/>
        <v>2004</v>
      </c>
      <c r="D148" s="20">
        <f t="shared" si="13"/>
        <v>72004</v>
      </c>
      <c r="E148" s="20">
        <v>1400.39</v>
      </c>
      <c r="F148" s="21">
        <f t="shared" si="14"/>
        <v>1.3147836431367961E-3</v>
      </c>
    </row>
    <row r="149" spans="2:6" x14ac:dyDescent="0.35">
      <c r="B149" s="19">
        <v>38201</v>
      </c>
      <c r="C149" s="20">
        <f t="shared" si="12"/>
        <v>2004</v>
      </c>
      <c r="D149" s="20">
        <f t="shared" si="13"/>
        <v>82004</v>
      </c>
      <c r="E149" s="20">
        <v>1406.33</v>
      </c>
      <c r="F149" s="21">
        <f t="shared" si="14"/>
        <v>4.2327049854021396E-3</v>
      </c>
    </row>
    <row r="150" spans="2:6" x14ac:dyDescent="0.35">
      <c r="B150" s="19">
        <v>38202</v>
      </c>
      <c r="C150" s="20">
        <f t="shared" si="12"/>
        <v>2004</v>
      </c>
      <c r="D150" s="20">
        <f t="shared" si="13"/>
        <v>82004</v>
      </c>
      <c r="E150" s="20">
        <v>1379.14</v>
      </c>
      <c r="F150" s="21">
        <f t="shared" si="14"/>
        <v>-1.9523357740661183E-2</v>
      </c>
    </row>
    <row r="151" spans="2:6" x14ac:dyDescent="0.35">
      <c r="B151" s="19">
        <v>38203</v>
      </c>
      <c r="C151" s="20">
        <f t="shared" si="12"/>
        <v>2004</v>
      </c>
      <c r="D151" s="20">
        <f t="shared" si="13"/>
        <v>82004</v>
      </c>
      <c r="E151" s="20">
        <v>1379.21</v>
      </c>
      <c r="F151" s="21">
        <f t="shared" si="14"/>
        <v>5.0754980343314911E-5</v>
      </c>
    </row>
    <row r="152" spans="2:6" x14ac:dyDescent="0.35">
      <c r="B152" s="19">
        <v>38204</v>
      </c>
      <c r="C152" s="20">
        <f t="shared" si="12"/>
        <v>2004</v>
      </c>
      <c r="D152" s="20">
        <f t="shared" si="13"/>
        <v>82004</v>
      </c>
      <c r="E152" s="20">
        <v>1353.44</v>
      </c>
      <c r="F152" s="21">
        <f t="shared" si="14"/>
        <v>-1.8861371907485269E-2</v>
      </c>
    </row>
    <row r="153" spans="2:6" x14ac:dyDescent="0.35">
      <c r="B153" s="19">
        <v>38205</v>
      </c>
      <c r="C153" s="20">
        <f t="shared" si="12"/>
        <v>2004</v>
      </c>
      <c r="D153" s="20">
        <f t="shared" si="13"/>
        <v>82004</v>
      </c>
      <c r="E153" s="20">
        <v>1315.3</v>
      </c>
      <c r="F153" s="21">
        <f t="shared" si="14"/>
        <v>-2.8584723080971534E-2</v>
      </c>
    </row>
    <row r="154" spans="2:6" x14ac:dyDescent="0.35">
      <c r="B154" s="19">
        <v>38208</v>
      </c>
      <c r="C154" s="20">
        <f t="shared" si="12"/>
        <v>2004</v>
      </c>
      <c r="D154" s="20">
        <f t="shared" si="13"/>
        <v>82004</v>
      </c>
      <c r="E154" s="20">
        <v>1318.83</v>
      </c>
      <c r="F154" s="21">
        <f t="shared" si="14"/>
        <v>2.6802034167966214E-3</v>
      </c>
    </row>
    <row r="155" spans="2:6" x14ac:dyDescent="0.35">
      <c r="B155" s="19">
        <v>38209</v>
      </c>
      <c r="C155" s="20">
        <f t="shared" si="12"/>
        <v>2004</v>
      </c>
      <c r="D155" s="20">
        <f t="shared" si="13"/>
        <v>82004</v>
      </c>
      <c r="E155" s="20">
        <v>1346.71</v>
      </c>
      <c r="F155" s="21">
        <f t="shared" si="14"/>
        <v>2.09196010956707E-2</v>
      </c>
    </row>
    <row r="156" spans="2:6" x14ac:dyDescent="0.35">
      <c r="B156" s="19">
        <v>38210</v>
      </c>
      <c r="C156" s="20">
        <f t="shared" si="12"/>
        <v>2004</v>
      </c>
      <c r="D156" s="20">
        <f t="shared" si="13"/>
        <v>82004</v>
      </c>
      <c r="E156" s="20">
        <v>1324.65</v>
      </c>
      <c r="F156" s="21">
        <f t="shared" si="14"/>
        <v>-1.6516307404279191E-2</v>
      </c>
    </row>
    <row r="157" spans="2:6" x14ac:dyDescent="0.35">
      <c r="B157" s="19">
        <v>38211</v>
      </c>
      <c r="C157" s="20">
        <f t="shared" si="12"/>
        <v>2004</v>
      </c>
      <c r="D157" s="20">
        <f t="shared" si="13"/>
        <v>82004</v>
      </c>
      <c r="E157" s="20">
        <v>1304.43</v>
      </c>
      <c r="F157" s="21">
        <f t="shared" si="14"/>
        <v>-1.5382109852194908E-2</v>
      </c>
    </row>
    <row r="158" spans="2:6" x14ac:dyDescent="0.35">
      <c r="B158" s="19">
        <v>38212</v>
      </c>
      <c r="C158" s="20">
        <f t="shared" si="12"/>
        <v>2004</v>
      </c>
      <c r="D158" s="20">
        <f t="shared" si="13"/>
        <v>82004</v>
      </c>
      <c r="E158" s="20">
        <v>1307.82</v>
      </c>
      <c r="F158" s="21">
        <f t="shared" si="14"/>
        <v>2.5954651377500426E-3</v>
      </c>
    </row>
    <row r="159" spans="2:6" x14ac:dyDescent="0.35">
      <c r="B159" s="19">
        <v>38215</v>
      </c>
      <c r="C159" s="20">
        <f t="shared" si="12"/>
        <v>2004</v>
      </c>
      <c r="D159" s="20">
        <f t="shared" si="13"/>
        <v>82004</v>
      </c>
      <c r="E159" s="20">
        <v>1326.84</v>
      </c>
      <c r="F159" s="21">
        <f t="shared" si="14"/>
        <v>1.4438546473834416E-2</v>
      </c>
    </row>
    <row r="160" spans="2:6" x14ac:dyDescent="0.35">
      <c r="B160" s="19">
        <v>38216</v>
      </c>
      <c r="C160" s="20">
        <f t="shared" si="12"/>
        <v>2004</v>
      </c>
      <c r="D160" s="20">
        <f t="shared" si="13"/>
        <v>82004</v>
      </c>
      <c r="E160" s="20">
        <v>1335.72</v>
      </c>
      <c r="F160" s="21">
        <f t="shared" si="14"/>
        <v>6.6702969508240324E-3</v>
      </c>
    </row>
    <row r="161" spans="2:6" x14ac:dyDescent="0.35">
      <c r="B161" s="19">
        <v>38217</v>
      </c>
      <c r="C161" s="20">
        <f t="shared" si="12"/>
        <v>2004</v>
      </c>
      <c r="D161" s="20">
        <f t="shared" si="13"/>
        <v>82004</v>
      </c>
      <c r="E161" s="20">
        <v>1363.73</v>
      </c>
      <c r="F161" s="21">
        <f t="shared" si="14"/>
        <v>2.0753120302060776E-2</v>
      </c>
    </row>
    <row r="162" spans="2:6" x14ac:dyDescent="0.35">
      <c r="B162" s="19">
        <v>38218</v>
      </c>
      <c r="C162" s="20">
        <f t="shared" si="12"/>
        <v>2004</v>
      </c>
      <c r="D162" s="20">
        <f t="shared" si="13"/>
        <v>82004</v>
      </c>
      <c r="E162" s="20">
        <v>1353.24</v>
      </c>
      <c r="F162" s="21">
        <f t="shared" si="14"/>
        <v>-7.7218755629989951E-3</v>
      </c>
    </row>
    <row r="163" spans="2:6" x14ac:dyDescent="0.35">
      <c r="B163" s="19">
        <v>38219</v>
      </c>
      <c r="C163" s="20">
        <f t="shared" si="12"/>
        <v>2004</v>
      </c>
      <c r="D163" s="20">
        <f t="shared" si="13"/>
        <v>82004</v>
      </c>
      <c r="E163" s="20">
        <v>1366.73</v>
      </c>
      <c r="F163" s="21">
        <f t="shared" si="14"/>
        <v>9.9193083817751167E-3</v>
      </c>
    </row>
    <row r="164" spans="2:6" x14ac:dyDescent="0.35">
      <c r="B164" s="19">
        <v>38222</v>
      </c>
      <c r="C164" s="20">
        <f t="shared" si="12"/>
        <v>2004</v>
      </c>
      <c r="D164" s="20">
        <f t="shared" si="13"/>
        <v>82004</v>
      </c>
      <c r="E164" s="20">
        <v>1370.9</v>
      </c>
      <c r="F164" s="21">
        <f t="shared" si="14"/>
        <v>3.0464330278829146E-3</v>
      </c>
    </row>
    <row r="165" spans="2:6" x14ac:dyDescent="0.35">
      <c r="B165" s="19">
        <v>38223</v>
      </c>
      <c r="C165" s="20">
        <f t="shared" si="12"/>
        <v>2004</v>
      </c>
      <c r="D165" s="20">
        <f t="shared" si="13"/>
        <v>82004</v>
      </c>
      <c r="E165" s="20">
        <v>1369.78</v>
      </c>
      <c r="F165" s="21">
        <f t="shared" si="14"/>
        <v>-8.1731545627160859E-4</v>
      </c>
    </row>
    <row r="166" spans="2:6" x14ac:dyDescent="0.35">
      <c r="B166" s="19">
        <v>38224</v>
      </c>
      <c r="C166" s="20">
        <f t="shared" si="12"/>
        <v>2004</v>
      </c>
      <c r="D166" s="20">
        <f t="shared" si="13"/>
        <v>82004</v>
      </c>
      <c r="E166" s="20">
        <v>1389.17</v>
      </c>
      <c r="F166" s="21">
        <f t="shared" si="14"/>
        <v>1.4056303488473544E-2</v>
      </c>
    </row>
    <row r="167" spans="2:6" x14ac:dyDescent="0.35">
      <c r="B167" s="19">
        <v>38225</v>
      </c>
      <c r="C167" s="20">
        <f t="shared" si="12"/>
        <v>2004</v>
      </c>
      <c r="D167" s="20">
        <f t="shared" si="13"/>
        <v>82004</v>
      </c>
      <c r="E167" s="20">
        <v>1383.98</v>
      </c>
      <c r="F167" s="21">
        <f t="shared" si="14"/>
        <v>-3.7430402679084892E-3</v>
      </c>
    </row>
    <row r="168" spans="2:6" x14ac:dyDescent="0.35">
      <c r="B168" s="19">
        <v>38226</v>
      </c>
      <c r="C168" s="20">
        <f t="shared" si="12"/>
        <v>2004</v>
      </c>
      <c r="D168" s="20">
        <f t="shared" si="13"/>
        <v>82004</v>
      </c>
      <c r="E168" s="20">
        <v>1388.56</v>
      </c>
      <c r="F168" s="21">
        <f t="shared" si="14"/>
        <v>3.3038327064781534E-3</v>
      </c>
    </row>
    <row r="169" spans="2:6" x14ac:dyDescent="0.35">
      <c r="B169" s="19">
        <v>38229</v>
      </c>
      <c r="C169" s="20">
        <f t="shared" si="12"/>
        <v>2004</v>
      </c>
      <c r="D169" s="20">
        <f t="shared" si="13"/>
        <v>82004</v>
      </c>
      <c r="E169" s="20">
        <v>1367.94</v>
      </c>
      <c r="F169" s="21">
        <f t="shared" si="14"/>
        <v>-1.4961280341115702E-2</v>
      </c>
    </row>
    <row r="170" spans="2:6" x14ac:dyDescent="0.35">
      <c r="B170" s="19">
        <v>38230</v>
      </c>
      <c r="C170" s="20">
        <f t="shared" si="12"/>
        <v>2004</v>
      </c>
      <c r="D170" s="20">
        <f t="shared" si="13"/>
        <v>82004</v>
      </c>
      <c r="E170" s="20">
        <v>1368.68</v>
      </c>
      <c r="F170" s="21">
        <f t="shared" si="14"/>
        <v>5.4081313301522287E-4</v>
      </c>
    </row>
    <row r="171" spans="2:6" x14ac:dyDescent="0.35">
      <c r="B171" s="19">
        <v>38231</v>
      </c>
      <c r="C171" s="20">
        <f t="shared" si="12"/>
        <v>2004</v>
      </c>
      <c r="D171" s="20">
        <f t="shared" si="13"/>
        <v>92004</v>
      </c>
      <c r="E171" s="20">
        <v>1377.96</v>
      </c>
      <c r="F171" s="21">
        <f t="shared" si="14"/>
        <v>6.7573728715724368E-3</v>
      </c>
    </row>
    <row r="172" spans="2:6" x14ac:dyDescent="0.35">
      <c r="B172" s="19">
        <v>38232</v>
      </c>
      <c r="C172" s="20">
        <f t="shared" si="12"/>
        <v>2004</v>
      </c>
      <c r="D172" s="20">
        <f t="shared" si="13"/>
        <v>92004</v>
      </c>
      <c r="E172" s="20">
        <v>1398.34</v>
      </c>
      <c r="F172" s="21">
        <f t="shared" si="14"/>
        <v>1.4681674226186537E-2</v>
      </c>
    </row>
    <row r="173" spans="2:6" x14ac:dyDescent="0.35">
      <c r="B173" s="19">
        <v>38233</v>
      </c>
      <c r="C173" s="20">
        <f t="shared" si="12"/>
        <v>2004</v>
      </c>
      <c r="D173" s="20">
        <f t="shared" si="13"/>
        <v>92004</v>
      </c>
      <c r="E173" s="20">
        <v>1371.82</v>
      </c>
      <c r="F173" s="21">
        <f t="shared" si="14"/>
        <v>-1.9147493458592107E-2</v>
      </c>
    </row>
    <row r="174" spans="2:6" x14ac:dyDescent="0.35">
      <c r="B174" s="19">
        <v>38237</v>
      </c>
      <c r="C174" s="20">
        <f t="shared" si="12"/>
        <v>2004</v>
      </c>
      <c r="D174" s="20">
        <f t="shared" si="13"/>
        <v>92004</v>
      </c>
      <c r="E174" s="20">
        <v>1381.84</v>
      </c>
      <c r="F174" s="21">
        <f t="shared" si="14"/>
        <v>7.2776190413362902E-3</v>
      </c>
    </row>
    <row r="175" spans="2:6" x14ac:dyDescent="0.35">
      <c r="B175" s="19">
        <v>38238</v>
      </c>
      <c r="C175" s="20">
        <f t="shared" si="12"/>
        <v>2004</v>
      </c>
      <c r="D175" s="20">
        <f t="shared" si="13"/>
        <v>92004</v>
      </c>
      <c r="E175" s="20">
        <v>1376.77</v>
      </c>
      <c r="F175" s="21">
        <f t="shared" si="14"/>
        <v>-3.6757683822734003E-3</v>
      </c>
    </row>
    <row r="176" spans="2:6" x14ac:dyDescent="0.35">
      <c r="B176" s="19">
        <v>38239</v>
      </c>
      <c r="C176" s="20">
        <f t="shared" si="12"/>
        <v>2004</v>
      </c>
      <c r="D176" s="20">
        <f t="shared" si="13"/>
        <v>92004</v>
      </c>
      <c r="E176" s="20">
        <v>1391.53</v>
      </c>
      <c r="F176" s="21">
        <f t="shared" si="14"/>
        <v>1.0663685198987603E-2</v>
      </c>
    </row>
    <row r="177" spans="2:6" x14ac:dyDescent="0.35">
      <c r="B177" s="19">
        <v>38240</v>
      </c>
      <c r="C177" s="20">
        <f t="shared" si="12"/>
        <v>2004</v>
      </c>
      <c r="D177" s="20">
        <f t="shared" si="13"/>
        <v>92004</v>
      </c>
      <c r="E177" s="20">
        <v>1413</v>
      </c>
      <c r="F177" s="21">
        <f t="shared" si="14"/>
        <v>1.5311242482784254E-2</v>
      </c>
    </row>
    <row r="178" spans="2:6" x14ac:dyDescent="0.35">
      <c r="B178" s="19">
        <v>38243</v>
      </c>
      <c r="C178" s="20">
        <f t="shared" si="12"/>
        <v>2004</v>
      </c>
      <c r="D178" s="20">
        <f t="shared" si="13"/>
        <v>92004</v>
      </c>
      <c r="E178" s="20">
        <v>1427.34</v>
      </c>
      <c r="F178" s="21">
        <f t="shared" si="14"/>
        <v>1.0097468500702533E-2</v>
      </c>
    </row>
    <row r="179" spans="2:6" x14ac:dyDescent="0.35">
      <c r="B179" s="19">
        <v>38244</v>
      </c>
      <c r="C179" s="20">
        <f t="shared" si="12"/>
        <v>2004</v>
      </c>
      <c r="D179" s="20">
        <f t="shared" si="13"/>
        <v>92004</v>
      </c>
      <c r="E179" s="20">
        <v>1434.37</v>
      </c>
      <c r="F179" s="21">
        <f t="shared" si="14"/>
        <v>4.9131562188244821E-3</v>
      </c>
    </row>
    <row r="180" spans="2:6" x14ac:dyDescent="0.35">
      <c r="B180" s="19">
        <v>38245</v>
      </c>
      <c r="C180" s="20">
        <f t="shared" si="12"/>
        <v>2004</v>
      </c>
      <c r="D180" s="20">
        <f t="shared" si="13"/>
        <v>92004</v>
      </c>
      <c r="E180" s="20">
        <v>1415.3</v>
      </c>
      <c r="F180" s="21">
        <f t="shared" si="14"/>
        <v>-1.3384205664261161E-2</v>
      </c>
    </row>
    <row r="181" spans="2:6" x14ac:dyDescent="0.35">
      <c r="B181" s="19">
        <v>38246</v>
      </c>
      <c r="C181" s="20">
        <f t="shared" si="12"/>
        <v>2004</v>
      </c>
      <c r="D181" s="20">
        <f t="shared" si="13"/>
        <v>92004</v>
      </c>
      <c r="E181" s="20">
        <v>1417.97</v>
      </c>
      <c r="F181" s="21">
        <f t="shared" si="14"/>
        <v>1.8847485699432951E-3</v>
      </c>
    </row>
    <row r="182" spans="2:6" x14ac:dyDescent="0.35">
      <c r="B182" s="19">
        <v>38247</v>
      </c>
      <c r="C182" s="20">
        <f t="shared" si="12"/>
        <v>2004</v>
      </c>
      <c r="D182" s="20">
        <f t="shared" si="13"/>
        <v>92004</v>
      </c>
      <c r="E182" s="20">
        <v>1426.3</v>
      </c>
      <c r="F182" s="21">
        <f t="shared" si="14"/>
        <v>5.8574072196399584E-3</v>
      </c>
    </row>
    <row r="183" spans="2:6" x14ac:dyDescent="0.35">
      <c r="B183" s="19">
        <v>38250</v>
      </c>
      <c r="C183" s="20">
        <f t="shared" si="12"/>
        <v>2004</v>
      </c>
      <c r="D183" s="20">
        <f t="shared" si="13"/>
        <v>92004</v>
      </c>
      <c r="E183" s="20">
        <v>1424.72</v>
      </c>
      <c r="F183" s="21">
        <f t="shared" si="14"/>
        <v>-1.1083753616262595E-3</v>
      </c>
    </row>
    <row r="184" spans="2:6" x14ac:dyDescent="0.35">
      <c r="B184" s="19">
        <v>38251</v>
      </c>
      <c r="C184" s="20">
        <f t="shared" si="12"/>
        <v>2004</v>
      </c>
      <c r="D184" s="20">
        <f t="shared" si="13"/>
        <v>92004</v>
      </c>
      <c r="E184" s="20">
        <v>1435.91</v>
      </c>
      <c r="F184" s="21">
        <f t="shared" si="14"/>
        <v>7.8234913816085903E-3</v>
      </c>
    </row>
    <row r="185" spans="2:6" x14ac:dyDescent="0.35">
      <c r="B185" s="19">
        <v>38252</v>
      </c>
      <c r="C185" s="20">
        <f t="shared" si="12"/>
        <v>2004</v>
      </c>
      <c r="D185" s="20">
        <f t="shared" si="13"/>
        <v>92004</v>
      </c>
      <c r="E185" s="20">
        <v>1404.22</v>
      </c>
      <c r="F185" s="21">
        <f t="shared" si="14"/>
        <v>-2.2316806082311052E-2</v>
      </c>
    </row>
    <row r="186" spans="2:6" x14ac:dyDescent="0.35">
      <c r="B186" s="19">
        <v>38253</v>
      </c>
      <c r="C186" s="20">
        <f t="shared" si="12"/>
        <v>2004</v>
      </c>
      <c r="D186" s="20">
        <f t="shared" si="13"/>
        <v>92004</v>
      </c>
      <c r="E186" s="20">
        <v>1405.77</v>
      </c>
      <c r="F186" s="21">
        <f t="shared" si="14"/>
        <v>1.1032068848672869E-3</v>
      </c>
    </row>
    <row r="187" spans="2:6" x14ac:dyDescent="0.35">
      <c r="B187" s="19">
        <v>38254</v>
      </c>
      <c r="C187" s="20">
        <f t="shared" si="12"/>
        <v>2004</v>
      </c>
      <c r="D187" s="20">
        <f t="shared" si="13"/>
        <v>92004</v>
      </c>
      <c r="E187" s="20">
        <v>1399.05</v>
      </c>
      <c r="F187" s="21">
        <f t="shared" si="14"/>
        <v>-4.7917605109330484E-3</v>
      </c>
    </row>
    <row r="188" spans="2:6" x14ac:dyDescent="0.35">
      <c r="B188" s="19">
        <v>38257</v>
      </c>
      <c r="C188" s="20">
        <f t="shared" si="12"/>
        <v>2004</v>
      </c>
      <c r="D188" s="20">
        <f t="shared" si="13"/>
        <v>92004</v>
      </c>
      <c r="E188" s="20">
        <v>1385.55</v>
      </c>
      <c r="F188" s="21">
        <f t="shared" si="14"/>
        <v>-9.696262134253425E-3</v>
      </c>
    </row>
    <row r="189" spans="2:6" x14ac:dyDescent="0.35">
      <c r="B189" s="19">
        <v>38258</v>
      </c>
      <c r="C189" s="20">
        <f t="shared" si="12"/>
        <v>2004</v>
      </c>
      <c r="D189" s="20">
        <f t="shared" si="13"/>
        <v>92004</v>
      </c>
      <c r="E189" s="20">
        <v>1389.7</v>
      </c>
      <c r="F189" s="21">
        <f t="shared" si="14"/>
        <v>2.9907237858075673E-3</v>
      </c>
    </row>
    <row r="190" spans="2:6" x14ac:dyDescent="0.35">
      <c r="B190" s="19">
        <v>38259</v>
      </c>
      <c r="C190" s="20">
        <f t="shared" si="12"/>
        <v>2004</v>
      </c>
      <c r="D190" s="20">
        <f t="shared" si="13"/>
        <v>92004</v>
      </c>
      <c r="E190" s="20">
        <v>1410.86</v>
      </c>
      <c r="F190" s="21">
        <f t="shared" si="14"/>
        <v>1.5111551026551071E-2</v>
      </c>
    </row>
    <row r="191" spans="2:6" x14ac:dyDescent="0.35">
      <c r="B191" s="19">
        <v>38260</v>
      </c>
      <c r="C191" s="20">
        <f t="shared" si="12"/>
        <v>2004</v>
      </c>
      <c r="D191" s="20">
        <f t="shared" si="13"/>
        <v>92004</v>
      </c>
      <c r="E191" s="20">
        <v>1412.74</v>
      </c>
      <c r="F191" s="21">
        <f t="shared" si="14"/>
        <v>1.3316335726086734E-3</v>
      </c>
    </row>
    <row r="192" spans="2:6" x14ac:dyDescent="0.35">
      <c r="B192" s="19">
        <v>38261</v>
      </c>
      <c r="C192" s="20">
        <f t="shared" si="12"/>
        <v>2004</v>
      </c>
      <c r="D192" s="20">
        <f t="shared" si="13"/>
        <v>102004</v>
      </c>
      <c r="E192" s="20">
        <v>1452.94</v>
      </c>
      <c r="F192" s="21">
        <f t="shared" si="14"/>
        <v>2.8058008751229411E-2</v>
      </c>
    </row>
    <row r="193" spans="2:6" x14ac:dyDescent="0.35">
      <c r="B193" s="19">
        <v>38264</v>
      </c>
      <c r="C193" s="20">
        <f t="shared" si="12"/>
        <v>2004</v>
      </c>
      <c r="D193" s="20">
        <f t="shared" si="13"/>
        <v>102004</v>
      </c>
      <c r="E193" s="20">
        <v>1459.01</v>
      </c>
      <c r="F193" s="21">
        <f t="shared" si="14"/>
        <v>4.1690336659670332E-3</v>
      </c>
    </row>
    <row r="194" spans="2:6" x14ac:dyDescent="0.35">
      <c r="B194" s="19">
        <v>38265</v>
      </c>
      <c r="C194" s="20">
        <f t="shared" si="12"/>
        <v>2004</v>
      </c>
      <c r="D194" s="20">
        <f t="shared" si="13"/>
        <v>102004</v>
      </c>
      <c r="E194" s="20">
        <v>1461.76</v>
      </c>
      <c r="F194" s="21">
        <f t="shared" si="14"/>
        <v>1.883065638588645E-3</v>
      </c>
    </row>
    <row r="195" spans="2:6" x14ac:dyDescent="0.35">
      <c r="B195" s="19">
        <v>38266</v>
      </c>
      <c r="C195" s="20">
        <f t="shared" ref="C195:C258" si="15">+YEAR(B195)</f>
        <v>2004</v>
      </c>
      <c r="D195" s="20">
        <f t="shared" ref="D195:D258" si="16">+MONTH(B195)*10000+YEAR(B195)</f>
        <v>102004</v>
      </c>
      <c r="E195" s="20">
        <v>1474.36</v>
      </c>
      <c r="F195" s="21">
        <f t="shared" si="14"/>
        <v>8.582808160245866E-3</v>
      </c>
    </row>
    <row r="196" spans="2:6" x14ac:dyDescent="0.35">
      <c r="B196" s="19">
        <v>38267</v>
      </c>
      <c r="C196" s="20">
        <f t="shared" si="15"/>
        <v>2004</v>
      </c>
      <c r="D196" s="20">
        <f t="shared" si="16"/>
        <v>102004</v>
      </c>
      <c r="E196" s="20">
        <v>1455.77</v>
      </c>
      <c r="F196" s="21">
        <f t="shared" si="14"/>
        <v>-1.2689027062168909E-2</v>
      </c>
    </row>
    <row r="197" spans="2:6" x14ac:dyDescent="0.35">
      <c r="B197" s="19">
        <v>38268</v>
      </c>
      <c r="C197" s="20">
        <f t="shared" si="15"/>
        <v>2004</v>
      </c>
      <c r="D197" s="20">
        <f t="shared" si="16"/>
        <v>102004</v>
      </c>
      <c r="E197" s="20">
        <v>1430.96</v>
      </c>
      <c r="F197" s="21">
        <f t="shared" ref="F197:F260" si="17">LN(E197/E196)</f>
        <v>-1.7189422560567977E-2</v>
      </c>
    </row>
    <row r="198" spans="2:6" x14ac:dyDescent="0.35">
      <c r="B198" s="19">
        <v>38271</v>
      </c>
      <c r="C198" s="20">
        <f t="shared" si="15"/>
        <v>2004</v>
      </c>
      <c r="D198" s="20">
        <f t="shared" si="16"/>
        <v>102004</v>
      </c>
      <c r="E198" s="20">
        <v>1437.73</v>
      </c>
      <c r="F198" s="21">
        <f t="shared" si="17"/>
        <v>4.7199331878803579E-3</v>
      </c>
    </row>
    <row r="199" spans="2:6" x14ac:dyDescent="0.35">
      <c r="B199" s="19">
        <v>38272</v>
      </c>
      <c r="C199" s="20">
        <f t="shared" si="15"/>
        <v>2004</v>
      </c>
      <c r="D199" s="20">
        <f t="shared" si="16"/>
        <v>102004</v>
      </c>
      <c r="E199" s="20">
        <v>1435</v>
      </c>
      <c r="F199" s="21">
        <f t="shared" si="17"/>
        <v>-1.9006316791492395E-3</v>
      </c>
    </row>
    <row r="200" spans="2:6" x14ac:dyDescent="0.35">
      <c r="B200" s="19">
        <v>38273</v>
      </c>
      <c r="C200" s="20">
        <f t="shared" si="15"/>
        <v>2004</v>
      </c>
      <c r="D200" s="20">
        <f t="shared" si="16"/>
        <v>102004</v>
      </c>
      <c r="E200" s="20">
        <v>1434.46</v>
      </c>
      <c r="F200" s="21">
        <f t="shared" si="17"/>
        <v>-3.7637744131277436E-4</v>
      </c>
    </row>
    <row r="201" spans="2:6" x14ac:dyDescent="0.35">
      <c r="B201" s="19">
        <v>38274</v>
      </c>
      <c r="C201" s="20">
        <f t="shared" si="15"/>
        <v>2004</v>
      </c>
      <c r="D201" s="20">
        <f t="shared" si="16"/>
        <v>102004</v>
      </c>
      <c r="E201" s="20">
        <v>1425.21</v>
      </c>
      <c r="F201" s="21">
        <f t="shared" si="17"/>
        <v>-6.4693004862641781E-3</v>
      </c>
    </row>
    <row r="202" spans="2:6" x14ac:dyDescent="0.35">
      <c r="B202" s="19">
        <v>38275</v>
      </c>
      <c r="C202" s="20">
        <f t="shared" si="15"/>
        <v>2004</v>
      </c>
      <c r="D202" s="20">
        <f t="shared" si="16"/>
        <v>102004</v>
      </c>
      <c r="E202" s="20">
        <v>1430.98</v>
      </c>
      <c r="F202" s="21">
        <f t="shared" si="17"/>
        <v>4.0403529522464272E-3</v>
      </c>
    </row>
    <row r="203" spans="2:6" x14ac:dyDescent="0.35">
      <c r="B203" s="19">
        <v>38278</v>
      </c>
      <c r="C203" s="20">
        <f t="shared" si="15"/>
        <v>2004</v>
      </c>
      <c r="D203" s="20">
        <f t="shared" si="16"/>
        <v>102004</v>
      </c>
      <c r="E203" s="20">
        <v>1457.31</v>
      </c>
      <c r="F203" s="21">
        <f t="shared" si="17"/>
        <v>1.8232746302794395E-2</v>
      </c>
    </row>
    <row r="204" spans="2:6" x14ac:dyDescent="0.35">
      <c r="B204" s="19">
        <v>38279</v>
      </c>
      <c r="C204" s="20">
        <f t="shared" si="15"/>
        <v>2004</v>
      </c>
      <c r="D204" s="20">
        <f t="shared" si="16"/>
        <v>102004</v>
      </c>
      <c r="E204" s="20">
        <v>1443.8</v>
      </c>
      <c r="F204" s="21">
        <f t="shared" si="17"/>
        <v>-9.3137438161247157E-3</v>
      </c>
    </row>
    <row r="205" spans="2:6" x14ac:dyDescent="0.35">
      <c r="B205" s="19">
        <v>38280</v>
      </c>
      <c r="C205" s="20">
        <f t="shared" si="15"/>
        <v>2004</v>
      </c>
      <c r="D205" s="20">
        <f t="shared" si="16"/>
        <v>102004</v>
      </c>
      <c r="E205" s="20">
        <v>1452.26</v>
      </c>
      <c r="F205" s="21">
        <f t="shared" si="17"/>
        <v>5.8424370106322778E-3</v>
      </c>
    </row>
    <row r="206" spans="2:6" x14ac:dyDescent="0.35">
      <c r="B206" s="19">
        <v>38281</v>
      </c>
      <c r="C206" s="20">
        <f t="shared" si="15"/>
        <v>2004</v>
      </c>
      <c r="D206" s="20">
        <f t="shared" si="16"/>
        <v>102004</v>
      </c>
      <c r="E206" s="20">
        <v>1474.79</v>
      </c>
      <c r="F206" s="21">
        <f t="shared" si="17"/>
        <v>1.539464304089069E-2</v>
      </c>
    </row>
    <row r="207" spans="2:6" x14ac:dyDescent="0.35">
      <c r="B207" s="19">
        <v>38282</v>
      </c>
      <c r="C207" s="20">
        <f t="shared" si="15"/>
        <v>2004</v>
      </c>
      <c r="D207" s="20">
        <f t="shared" si="16"/>
        <v>102004</v>
      </c>
      <c r="E207" s="20">
        <v>1438.25</v>
      </c>
      <c r="F207" s="21">
        <f t="shared" si="17"/>
        <v>-2.5088510013180673E-2</v>
      </c>
    </row>
    <row r="208" spans="2:6" x14ac:dyDescent="0.35">
      <c r="B208" s="19">
        <v>38285</v>
      </c>
      <c r="C208" s="20">
        <f t="shared" si="15"/>
        <v>2004</v>
      </c>
      <c r="D208" s="20">
        <f t="shared" si="16"/>
        <v>102004</v>
      </c>
      <c r="E208" s="20">
        <v>1432.57</v>
      </c>
      <c r="F208" s="21">
        <f t="shared" si="17"/>
        <v>-3.9570627288474814E-3</v>
      </c>
    </row>
    <row r="209" spans="2:6" x14ac:dyDescent="0.35">
      <c r="B209" s="19">
        <v>38286</v>
      </c>
      <c r="C209" s="20">
        <f t="shared" si="15"/>
        <v>2004</v>
      </c>
      <c r="D209" s="20">
        <f t="shared" si="16"/>
        <v>102004</v>
      </c>
      <c r="E209" s="20">
        <v>1442.14</v>
      </c>
      <c r="F209" s="21">
        <f t="shared" si="17"/>
        <v>6.6580874963054282E-3</v>
      </c>
    </row>
    <row r="210" spans="2:6" x14ac:dyDescent="0.35">
      <c r="B210" s="19">
        <v>38287</v>
      </c>
      <c r="C210" s="20">
        <f t="shared" si="15"/>
        <v>2004</v>
      </c>
      <c r="D210" s="20">
        <f t="shared" si="16"/>
        <v>102004</v>
      </c>
      <c r="E210" s="20">
        <v>1480.03</v>
      </c>
      <c r="F210" s="21">
        <f t="shared" si="17"/>
        <v>2.593423631213123E-2</v>
      </c>
    </row>
    <row r="211" spans="2:6" x14ac:dyDescent="0.35">
      <c r="B211" s="19">
        <v>38288</v>
      </c>
      <c r="C211" s="20">
        <f t="shared" si="15"/>
        <v>2004</v>
      </c>
      <c r="D211" s="20">
        <f t="shared" si="16"/>
        <v>102004</v>
      </c>
      <c r="E211" s="20">
        <v>1487.12</v>
      </c>
      <c r="F211" s="21">
        <f t="shared" si="17"/>
        <v>4.7790057758966293E-3</v>
      </c>
    </row>
    <row r="212" spans="2:6" x14ac:dyDescent="0.35">
      <c r="B212" s="19">
        <v>38289</v>
      </c>
      <c r="C212" s="20">
        <f t="shared" si="15"/>
        <v>2004</v>
      </c>
      <c r="D212" s="20">
        <f t="shared" si="16"/>
        <v>102004</v>
      </c>
      <c r="E212" s="20">
        <v>1486.72</v>
      </c>
      <c r="F212" s="21">
        <f t="shared" si="17"/>
        <v>-2.6901245689886472E-4</v>
      </c>
    </row>
    <row r="213" spans="2:6" x14ac:dyDescent="0.35">
      <c r="B213" s="19">
        <v>38292</v>
      </c>
      <c r="C213" s="20">
        <f t="shared" si="15"/>
        <v>2004</v>
      </c>
      <c r="D213" s="20">
        <f t="shared" si="16"/>
        <v>112004</v>
      </c>
      <c r="E213" s="20">
        <v>1488.79</v>
      </c>
      <c r="F213" s="21">
        <f t="shared" si="17"/>
        <v>1.391358344578812E-3</v>
      </c>
    </row>
    <row r="214" spans="2:6" x14ac:dyDescent="0.35">
      <c r="B214" s="19">
        <v>38293</v>
      </c>
      <c r="C214" s="20">
        <f t="shared" si="15"/>
        <v>2004</v>
      </c>
      <c r="D214" s="20">
        <f t="shared" si="16"/>
        <v>112004</v>
      </c>
      <c r="E214" s="20">
        <v>1494.83</v>
      </c>
      <c r="F214" s="21">
        <f t="shared" si="17"/>
        <v>4.0487784978939954E-3</v>
      </c>
    </row>
    <row r="215" spans="2:6" x14ac:dyDescent="0.35">
      <c r="B215" s="19">
        <v>38294</v>
      </c>
      <c r="C215" s="20">
        <f t="shared" si="15"/>
        <v>2004</v>
      </c>
      <c r="D215" s="20">
        <f t="shared" si="16"/>
        <v>112004</v>
      </c>
      <c r="E215" s="20">
        <v>1503.89</v>
      </c>
      <c r="F215" s="21">
        <f t="shared" si="17"/>
        <v>6.0425965527145615E-3</v>
      </c>
    </row>
    <row r="216" spans="2:6" x14ac:dyDescent="0.35">
      <c r="B216" s="19">
        <v>38295</v>
      </c>
      <c r="C216" s="20">
        <f t="shared" si="15"/>
        <v>2004</v>
      </c>
      <c r="D216" s="20">
        <f t="shared" si="16"/>
        <v>112004</v>
      </c>
      <c r="E216" s="20">
        <v>1516.2</v>
      </c>
      <c r="F216" s="21">
        <f t="shared" si="17"/>
        <v>8.1521200850263962E-3</v>
      </c>
    </row>
    <row r="217" spans="2:6" x14ac:dyDescent="0.35">
      <c r="B217" s="19">
        <v>38296</v>
      </c>
      <c r="C217" s="20">
        <f t="shared" si="15"/>
        <v>2004</v>
      </c>
      <c r="D217" s="20">
        <f t="shared" si="16"/>
        <v>112004</v>
      </c>
      <c r="E217" s="20">
        <v>1525.24</v>
      </c>
      <c r="F217" s="21">
        <f t="shared" si="17"/>
        <v>5.944570086020012E-3</v>
      </c>
    </row>
    <row r="218" spans="2:6" x14ac:dyDescent="0.35">
      <c r="B218" s="19">
        <v>38299</v>
      </c>
      <c r="C218" s="20">
        <f t="shared" si="15"/>
        <v>2004</v>
      </c>
      <c r="D218" s="20">
        <f t="shared" si="16"/>
        <v>112004</v>
      </c>
      <c r="E218" s="20">
        <v>1527.13</v>
      </c>
      <c r="F218" s="21">
        <f t="shared" si="17"/>
        <v>1.2383821368580497E-3</v>
      </c>
    </row>
    <row r="219" spans="2:6" x14ac:dyDescent="0.35">
      <c r="B219" s="19">
        <v>38300</v>
      </c>
      <c r="C219" s="20">
        <f t="shared" si="15"/>
        <v>2004</v>
      </c>
      <c r="D219" s="20">
        <f t="shared" si="16"/>
        <v>112004</v>
      </c>
      <c r="E219" s="20">
        <v>1527</v>
      </c>
      <c r="F219" s="21">
        <f t="shared" si="17"/>
        <v>-8.5130626449232542E-5</v>
      </c>
    </row>
    <row r="220" spans="2:6" x14ac:dyDescent="0.35">
      <c r="B220" s="19">
        <v>38301</v>
      </c>
      <c r="C220" s="20">
        <f t="shared" si="15"/>
        <v>2004</v>
      </c>
      <c r="D220" s="20">
        <f t="shared" si="16"/>
        <v>112004</v>
      </c>
      <c r="E220" s="20">
        <v>1517.06</v>
      </c>
      <c r="F220" s="21">
        <f t="shared" si="17"/>
        <v>-6.53077490538111E-3</v>
      </c>
    </row>
    <row r="221" spans="2:6" x14ac:dyDescent="0.35">
      <c r="B221" s="19">
        <v>38302</v>
      </c>
      <c r="C221" s="20">
        <f t="shared" si="15"/>
        <v>2004</v>
      </c>
      <c r="D221" s="20">
        <f t="shared" si="16"/>
        <v>112004</v>
      </c>
      <c r="E221" s="20">
        <v>1541.7</v>
      </c>
      <c r="F221" s="21">
        <f t="shared" si="17"/>
        <v>1.6111452353042212E-2</v>
      </c>
    </row>
    <row r="222" spans="2:6" x14ac:dyDescent="0.35">
      <c r="B222" s="19">
        <v>38303</v>
      </c>
      <c r="C222" s="20">
        <f t="shared" si="15"/>
        <v>2004</v>
      </c>
      <c r="D222" s="20">
        <f t="shared" si="16"/>
        <v>112004</v>
      </c>
      <c r="E222" s="20">
        <v>1558.41</v>
      </c>
      <c r="F222" s="21">
        <f t="shared" si="17"/>
        <v>1.0780367039171573E-2</v>
      </c>
    </row>
    <row r="223" spans="2:6" x14ac:dyDescent="0.35">
      <c r="B223" s="19">
        <v>38306</v>
      </c>
      <c r="C223" s="20">
        <f t="shared" si="15"/>
        <v>2004</v>
      </c>
      <c r="D223" s="20">
        <f t="shared" si="16"/>
        <v>112004</v>
      </c>
      <c r="E223" s="20">
        <v>1560.96</v>
      </c>
      <c r="F223" s="21">
        <f t="shared" si="17"/>
        <v>1.6349458820355213E-3</v>
      </c>
    </row>
    <row r="224" spans="2:6" x14ac:dyDescent="0.35">
      <c r="B224" s="19">
        <v>38307</v>
      </c>
      <c r="C224" s="20">
        <f t="shared" si="15"/>
        <v>2004</v>
      </c>
      <c r="D224" s="20">
        <f t="shared" si="16"/>
        <v>112004</v>
      </c>
      <c r="E224" s="20">
        <v>1548.53</v>
      </c>
      <c r="F224" s="21">
        <f t="shared" si="17"/>
        <v>-7.9949227745663067E-3</v>
      </c>
    </row>
    <row r="225" spans="2:6" x14ac:dyDescent="0.35">
      <c r="B225" s="19">
        <v>38308</v>
      </c>
      <c r="C225" s="20">
        <f t="shared" si="15"/>
        <v>2004</v>
      </c>
      <c r="D225" s="20">
        <f t="shared" si="16"/>
        <v>112004</v>
      </c>
      <c r="E225" s="20">
        <v>1571.12</v>
      </c>
      <c r="F225" s="21">
        <f t="shared" si="17"/>
        <v>1.4482646994032969E-2</v>
      </c>
    </row>
    <row r="226" spans="2:6" x14ac:dyDescent="0.35">
      <c r="B226" s="19">
        <v>38309</v>
      </c>
      <c r="C226" s="20">
        <f t="shared" si="15"/>
        <v>2004</v>
      </c>
      <c r="D226" s="20">
        <f t="shared" si="16"/>
        <v>112004</v>
      </c>
      <c r="E226" s="20">
        <v>1580.81</v>
      </c>
      <c r="F226" s="21">
        <f t="shared" si="17"/>
        <v>6.1486330775584611E-3</v>
      </c>
    </row>
    <row r="227" spans="2:6" x14ac:dyDescent="0.35">
      <c r="B227" s="19">
        <v>38310</v>
      </c>
      <c r="C227" s="20">
        <f t="shared" si="15"/>
        <v>2004</v>
      </c>
      <c r="D227" s="20">
        <f t="shared" si="16"/>
        <v>112004</v>
      </c>
      <c r="E227" s="20">
        <v>1552.11</v>
      </c>
      <c r="F227" s="21">
        <f t="shared" si="17"/>
        <v>-1.8322078364307749E-2</v>
      </c>
    </row>
    <row r="228" spans="2:6" x14ac:dyDescent="0.35">
      <c r="B228" s="19">
        <v>38313</v>
      </c>
      <c r="C228" s="20">
        <f t="shared" si="15"/>
        <v>2004</v>
      </c>
      <c r="D228" s="20">
        <f t="shared" si="16"/>
        <v>112004</v>
      </c>
      <c r="E228" s="20">
        <v>1568.28</v>
      </c>
      <c r="F228" s="21">
        <f t="shared" si="17"/>
        <v>1.0364181876726518E-2</v>
      </c>
    </row>
    <row r="229" spans="2:6" x14ac:dyDescent="0.35">
      <c r="B229" s="19">
        <v>38314</v>
      </c>
      <c r="C229" s="20">
        <f t="shared" si="15"/>
        <v>2004</v>
      </c>
      <c r="D229" s="20">
        <f t="shared" si="16"/>
        <v>112004</v>
      </c>
      <c r="E229" s="20">
        <v>1562.6</v>
      </c>
      <c r="F229" s="21">
        <f t="shared" si="17"/>
        <v>-3.6283768343009924E-3</v>
      </c>
    </row>
    <row r="230" spans="2:6" x14ac:dyDescent="0.35">
      <c r="B230" s="19">
        <v>38315</v>
      </c>
      <c r="C230" s="20">
        <f t="shared" si="15"/>
        <v>2004</v>
      </c>
      <c r="D230" s="20">
        <f t="shared" si="16"/>
        <v>112004</v>
      </c>
      <c r="E230" s="20">
        <v>1582.55</v>
      </c>
      <c r="F230" s="21">
        <f t="shared" si="17"/>
        <v>1.2686369533176924E-2</v>
      </c>
    </row>
    <row r="231" spans="2:6" x14ac:dyDescent="0.35">
      <c r="B231" s="19">
        <v>38317</v>
      </c>
      <c r="C231" s="20">
        <f t="shared" si="15"/>
        <v>2004</v>
      </c>
      <c r="D231" s="20">
        <f t="shared" si="16"/>
        <v>112004</v>
      </c>
      <c r="E231" s="20">
        <v>1578.26</v>
      </c>
      <c r="F231" s="21">
        <f t="shared" si="17"/>
        <v>-2.7144957363674106E-3</v>
      </c>
    </row>
    <row r="232" spans="2:6" x14ac:dyDescent="0.35">
      <c r="B232" s="19">
        <v>38320</v>
      </c>
      <c r="C232" s="20">
        <f t="shared" si="15"/>
        <v>2004</v>
      </c>
      <c r="D232" s="20">
        <f t="shared" si="16"/>
        <v>112004</v>
      </c>
      <c r="E232" s="20">
        <v>1580.44</v>
      </c>
      <c r="F232" s="21">
        <f t="shared" si="17"/>
        <v>1.3803149055775107E-3</v>
      </c>
    </row>
    <row r="233" spans="2:6" x14ac:dyDescent="0.35">
      <c r="B233" s="19">
        <v>38321</v>
      </c>
      <c r="C233" s="20">
        <f t="shared" si="15"/>
        <v>2004</v>
      </c>
      <c r="D233" s="20">
        <f t="shared" si="16"/>
        <v>112004</v>
      </c>
      <c r="E233" s="20">
        <v>1571.5</v>
      </c>
      <c r="F233" s="21">
        <f t="shared" si="17"/>
        <v>-5.6727120274086074E-3</v>
      </c>
    </row>
    <row r="234" spans="2:6" x14ac:dyDescent="0.35">
      <c r="B234" s="19">
        <v>38322</v>
      </c>
      <c r="C234" s="20">
        <f t="shared" si="15"/>
        <v>2004</v>
      </c>
      <c r="D234" s="20">
        <f t="shared" si="16"/>
        <v>122004</v>
      </c>
      <c r="E234" s="20">
        <v>1607.15</v>
      </c>
      <c r="F234" s="21">
        <f t="shared" si="17"/>
        <v>2.2431846774198499E-2</v>
      </c>
    </row>
    <row r="235" spans="2:6" x14ac:dyDescent="0.35">
      <c r="B235" s="19">
        <v>38323</v>
      </c>
      <c r="C235" s="20">
        <f t="shared" si="15"/>
        <v>2004</v>
      </c>
      <c r="D235" s="20">
        <f t="shared" si="16"/>
        <v>122004</v>
      </c>
      <c r="E235" s="20">
        <v>1613.15</v>
      </c>
      <c r="F235" s="21">
        <f t="shared" si="17"/>
        <v>3.7263652100097376E-3</v>
      </c>
    </row>
    <row r="236" spans="2:6" x14ac:dyDescent="0.35">
      <c r="B236" s="19">
        <v>38324</v>
      </c>
      <c r="C236" s="20">
        <f t="shared" si="15"/>
        <v>2004</v>
      </c>
      <c r="D236" s="20">
        <f t="shared" si="16"/>
        <v>122004</v>
      </c>
      <c r="E236" s="20">
        <v>1614.4</v>
      </c>
      <c r="F236" s="21">
        <f t="shared" si="17"/>
        <v>7.7458137751392072E-4</v>
      </c>
    </row>
    <row r="237" spans="2:6" x14ac:dyDescent="0.35">
      <c r="B237" s="19">
        <v>38327</v>
      </c>
      <c r="C237" s="20">
        <f t="shared" si="15"/>
        <v>2004</v>
      </c>
      <c r="D237" s="20">
        <f t="shared" si="16"/>
        <v>122004</v>
      </c>
      <c r="E237" s="20">
        <v>1619.59</v>
      </c>
      <c r="F237" s="21">
        <f t="shared" si="17"/>
        <v>3.2096601755593618E-3</v>
      </c>
    </row>
    <row r="238" spans="2:6" x14ac:dyDescent="0.35">
      <c r="B238" s="19">
        <v>38328</v>
      </c>
      <c r="C238" s="20">
        <f t="shared" si="15"/>
        <v>2004</v>
      </c>
      <c r="D238" s="20">
        <f t="shared" si="16"/>
        <v>122004</v>
      </c>
      <c r="E238" s="20">
        <v>1589.33</v>
      </c>
      <c r="F238" s="21">
        <f t="shared" si="17"/>
        <v>-1.8860487015463698E-2</v>
      </c>
    </row>
    <row r="239" spans="2:6" x14ac:dyDescent="0.35">
      <c r="B239" s="19">
        <v>38329</v>
      </c>
      <c r="C239" s="20">
        <f t="shared" si="15"/>
        <v>2004</v>
      </c>
      <c r="D239" s="20">
        <f t="shared" si="16"/>
        <v>122004</v>
      </c>
      <c r="E239" s="20">
        <v>1601.91</v>
      </c>
      <c r="F239" s="21">
        <f t="shared" si="17"/>
        <v>7.8841235154406865E-3</v>
      </c>
    </row>
    <row r="240" spans="2:6" x14ac:dyDescent="0.35">
      <c r="B240" s="19">
        <v>38330</v>
      </c>
      <c r="C240" s="20">
        <f t="shared" si="15"/>
        <v>2004</v>
      </c>
      <c r="D240" s="20">
        <f t="shared" si="16"/>
        <v>122004</v>
      </c>
      <c r="E240" s="20">
        <v>1609.79</v>
      </c>
      <c r="F240" s="21">
        <f t="shared" si="17"/>
        <v>4.9070684136628181E-3</v>
      </c>
    </row>
    <row r="241" spans="2:6" x14ac:dyDescent="0.35">
      <c r="B241" s="19">
        <v>38331</v>
      </c>
      <c r="C241" s="20">
        <f t="shared" si="15"/>
        <v>2004</v>
      </c>
      <c r="D241" s="20">
        <f t="shared" si="16"/>
        <v>122004</v>
      </c>
      <c r="E241" s="20">
        <v>1605.16</v>
      </c>
      <c r="F241" s="21">
        <f t="shared" si="17"/>
        <v>-2.8802956194730945E-3</v>
      </c>
    </row>
    <row r="242" spans="2:6" x14ac:dyDescent="0.35">
      <c r="B242" s="19">
        <v>38334</v>
      </c>
      <c r="C242" s="20">
        <f t="shared" si="15"/>
        <v>2004</v>
      </c>
      <c r="D242" s="20">
        <f t="shared" si="16"/>
        <v>122004</v>
      </c>
      <c r="E242" s="20">
        <v>1621.16</v>
      </c>
      <c r="F242" s="21">
        <f t="shared" si="17"/>
        <v>9.9185022990292953E-3</v>
      </c>
    </row>
    <row r="243" spans="2:6" x14ac:dyDescent="0.35">
      <c r="B243" s="19">
        <v>38335</v>
      </c>
      <c r="C243" s="20">
        <f t="shared" si="15"/>
        <v>2004</v>
      </c>
      <c r="D243" s="20">
        <f t="shared" si="16"/>
        <v>122004</v>
      </c>
      <c r="E243" s="20">
        <v>1627.46</v>
      </c>
      <c r="F243" s="21">
        <f t="shared" si="17"/>
        <v>3.8785748396259205E-3</v>
      </c>
    </row>
    <row r="244" spans="2:6" x14ac:dyDescent="0.35">
      <c r="B244" s="19">
        <v>38336</v>
      </c>
      <c r="C244" s="20">
        <f t="shared" si="15"/>
        <v>2004</v>
      </c>
      <c r="D244" s="20">
        <f t="shared" si="16"/>
        <v>122004</v>
      </c>
      <c r="E244" s="20">
        <v>1623.63</v>
      </c>
      <c r="F244" s="21">
        <f t="shared" si="17"/>
        <v>-2.3561339561877516E-3</v>
      </c>
    </row>
    <row r="245" spans="2:6" x14ac:dyDescent="0.35">
      <c r="B245" s="19">
        <v>38337</v>
      </c>
      <c r="C245" s="20">
        <f t="shared" si="15"/>
        <v>2004</v>
      </c>
      <c r="D245" s="20">
        <f t="shared" si="16"/>
        <v>122004</v>
      </c>
      <c r="E245" s="20">
        <v>1607.62</v>
      </c>
      <c r="F245" s="21">
        <f t="shared" si="17"/>
        <v>-9.9095588481820304E-3</v>
      </c>
    </row>
    <row r="246" spans="2:6" x14ac:dyDescent="0.35">
      <c r="B246" s="19">
        <v>38338</v>
      </c>
      <c r="C246" s="20">
        <f t="shared" si="15"/>
        <v>2004</v>
      </c>
      <c r="D246" s="20">
        <f t="shared" si="16"/>
        <v>122004</v>
      </c>
      <c r="E246" s="20">
        <v>1596.61</v>
      </c>
      <c r="F246" s="21">
        <f t="shared" si="17"/>
        <v>-6.8721929017397593E-3</v>
      </c>
    </row>
    <row r="247" spans="2:6" x14ac:dyDescent="0.35">
      <c r="B247" s="19">
        <v>38341</v>
      </c>
      <c r="C247" s="20">
        <f t="shared" si="15"/>
        <v>2004</v>
      </c>
      <c r="D247" s="20">
        <f t="shared" si="16"/>
        <v>122004</v>
      </c>
      <c r="E247" s="20">
        <v>1591.97</v>
      </c>
      <c r="F247" s="21">
        <f t="shared" si="17"/>
        <v>-2.91038849594849E-3</v>
      </c>
    </row>
    <row r="248" spans="2:6" x14ac:dyDescent="0.35">
      <c r="B248" s="19">
        <v>38342</v>
      </c>
      <c r="C248" s="20">
        <f t="shared" si="15"/>
        <v>2004</v>
      </c>
      <c r="D248" s="20">
        <f t="shared" si="16"/>
        <v>122004</v>
      </c>
      <c r="E248" s="20">
        <v>1609.26</v>
      </c>
      <c r="F248" s="21">
        <f t="shared" si="17"/>
        <v>1.0802202982629221E-2</v>
      </c>
    </row>
    <row r="249" spans="2:6" x14ac:dyDescent="0.35">
      <c r="B249" s="19">
        <v>38343</v>
      </c>
      <c r="C249" s="20">
        <f t="shared" si="15"/>
        <v>2004</v>
      </c>
      <c r="D249" s="20">
        <f t="shared" si="16"/>
        <v>122004</v>
      </c>
      <c r="E249" s="20">
        <v>1613.57</v>
      </c>
      <c r="F249" s="21">
        <f t="shared" si="17"/>
        <v>2.6746695106019827E-3</v>
      </c>
    </row>
    <row r="250" spans="2:6" x14ac:dyDescent="0.35">
      <c r="B250" s="19">
        <v>38344</v>
      </c>
      <c r="C250" s="20">
        <f t="shared" si="15"/>
        <v>2004</v>
      </c>
      <c r="D250" s="20">
        <f t="shared" si="16"/>
        <v>122004</v>
      </c>
      <c r="E250" s="20">
        <v>1613.77</v>
      </c>
      <c r="F250" s="21">
        <f t="shared" si="17"/>
        <v>1.2394107856996414E-4</v>
      </c>
    </row>
    <row r="251" spans="2:6" x14ac:dyDescent="0.35">
      <c r="B251" s="19">
        <v>38348</v>
      </c>
      <c r="C251" s="20">
        <f t="shared" si="15"/>
        <v>2004</v>
      </c>
      <c r="D251" s="20">
        <f t="shared" si="16"/>
        <v>122004</v>
      </c>
      <c r="E251" s="20">
        <v>1607.59</v>
      </c>
      <c r="F251" s="21">
        <f t="shared" si="17"/>
        <v>-3.8368934746195412E-3</v>
      </c>
    </row>
    <row r="252" spans="2:6" x14ac:dyDescent="0.35">
      <c r="B252" s="19">
        <v>38349</v>
      </c>
      <c r="C252" s="20">
        <f t="shared" si="15"/>
        <v>2004</v>
      </c>
      <c r="D252" s="20">
        <f t="shared" si="16"/>
        <v>122004</v>
      </c>
      <c r="E252" s="20">
        <v>1624.19</v>
      </c>
      <c r="F252" s="21">
        <f t="shared" si="17"/>
        <v>1.0273066849274993E-2</v>
      </c>
    </row>
    <row r="253" spans="2:6" x14ac:dyDescent="0.35">
      <c r="B253" s="19">
        <v>38350</v>
      </c>
      <c r="C253" s="20">
        <f t="shared" si="15"/>
        <v>2004</v>
      </c>
      <c r="D253" s="20">
        <f t="shared" si="16"/>
        <v>122004</v>
      </c>
      <c r="E253" s="20">
        <v>1624.95</v>
      </c>
      <c r="F253" s="21">
        <f t="shared" si="17"/>
        <v>4.6781610756118692E-4</v>
      </c>
    </row>
    <row r="254" spans="2:6" x14ac:dyDescent="0.35">
      <c r="B254" s="19">
        <v>38351</v>
      </c>
      <c r="C254" s="20">
        <f t="shared" si="15"/>
        <v>2004</v>
      </c>
      <c r="D254" s="20">
        <f t="shared" si="16"/>
        <v>122004</v>
      </c>
      <c r="E254" s="20">
        <v>1623.76</v>
      </c>
      <c r="F254" s="21">
        <f t="shared" si="17"/>
        <v>-7.3259851031506982E-4</v>
      </c>
    </row>
    <row r="255" spans="2:6" x14ac:dyDescent="0.35">
      <c r="B255" s="19">
        <v>38352</v>
      </c>
      <c r="C255" s="20">
        <f t="shared" si="15"/>
        <v>2004</v>
      </c>
      <c r="D255" s="20">
        <f t="shared" si="16"/>
        <v>122004</v>
      </c>
      <c r="E255" s="20">
        <v>1621.12</v>
      </c>
      <c r="F255" s="21">
        <f t="shared" si="17"/>
        <v>-1.6271791761154296E-3</v>
      </c>
    </row>
    <row r="256" spans="2:6" x14ac:dyDescent="0.35">
      <c r="B256" s="19">
        <v>38355</v>
      </c>
      <c r="C256" s="20">
        <f t="shared" si="15"/>
        <v>2005</v>
      </c>
      <c r="D256" s="20">
        <f t="shared" si="16"/>
        <v>12005</v>
      </c>
      <c r="E256" s="20">
        <v>1603.51</v>
      </c>
      <c r="F256" s="21">
        <f t="shared" si="17"/>
        <v>-1.0922291901525117E-2</v>
      </c>
    </row>
    <row r="257" spans="2:6" x14ac:dyDescent="0.35">
      <c r="B257" s="19">
        <v>38356</v>
      </c>
      <c r="C257" s="20">
        <f t="shared" si="15"/>
        <v>2005</v>
      </c>
      <c r="D257" s="20">
        <f t="shared" si="16"/>
        <v>12005</v>
      </c>
      <c r="E257" s="20">
        <v>1571.83</v>
      </c>
      <c r="F257" s="21">
        <f t="shared" si="17"/>
        <v>-1.9954430824038437E-2</v>
      </c>
    </row>
    <row r="258" spans="2:6" x14ac:dyDescent="0.35">
      <c r="B258" s="19">
        <v>38357</v>
      </c>
      <c r="C258" s="20">
        <f t="shared" si="15"/>
        <v>2005</v>
      </c>
      <c r="D258" s="20">
        <f t="shared" si="16"/>
        <v>12005</v>
      </c>
      <c r="E258" s="20">
        <v>1563.76</v>
      </c>
      <c r="F258" s="21">
        <f t="shared" si="17"/>
        <v>-5.1473680029256478E-3</v>
      </c>
    </row>
    <row r="259" spans="2:6" x14ac:dyDescent="0.35">
      <c r="B259" s="19">
        <v>38358</v>
      </c>
      <c r="C259" s="20">
        <f t="shared" ref="C259:C322" si="18">+YEAR(B259)</f>
        <v>2005</v>
      </c>
      <c r="D259" s="20">
        <f t="shared" ref="D259:D322" si="19">+MONTH(B259)*10000+YEAR(B259)</f>
        <v>12005</v>
      </c>
      <c r="E259" s="20">
        <v>1557.52</v>
      </c>
      <c r="F259" s="21">
        <f t="shared" si="17"/>
        <v>-3.998364974111609E-3</v>
      </c>
    </row>
    <row r="260" spans="2:6" x14ac:dyDescent="0.35">
      <c r="B260" s="19">
        <v>38359</v>
      </c>
      <c r="C260" s="20">
        <f t="shared" si="18"/>
        <v>2005</v>
      </c>
      <c r="D260" s="20">
        <f t="shared" si="19"/>
        <v>12005</v>
      </c>
      <c r="E260" s="20">
        <v>1564.81</v>
      </c>
      <c r="F260" s="21">
        <f t="shared" si="17"/>
        <v>4.6695981825253599E-3</v>
      </c>
    </row>
    <row r="261" spans="2:6" x14ac:dyDescent="0.35">
      <c r="B261" s="19">
        <v>38362</v>
      </c>
      <c r="C261" s="20">
        <f t="shared" si="18"/>
        <v>2005</v>
      </c>
      <c r="D261" s="20">
        <f t="shared" si="19"/>
        <v>12005</v>
      </c>
      <c r="E261" s="20">
        <v>1564.92</v>
      </c>
      <c r="F261" s="21">
        <f t="shared" ref="F261:F324" si="20">LN(E261/E260)</f>
        <v>7.0293603630525338E-5</v>
      </c>
    </row>
    <row r="262" spans="2:6" x14ac:dyDescent="0.35">
      <c r="B262" s="19">
        <v>38363</v>
      </c>
      <c r="C262" s="20">
        <f t="shared" si="18"/>
        <v>2005</v>
      </c>
      <c r="D262" s="20">
        <f t="shared" si="19"/>
        <v>12005</v>
      </c>
      <c r="E262" s="20">
        <v>1553.4</v>
      </c>
      <c r="F262" s="21">
        <f t="shared" si="20"/>
        <v>-7.3886274712637347E-3</v>
      </c>
    </row>
    <row r="263" spans="2:6" x14ac:dyDescent="0.35">
      <c r="B263" s="19">
        <v>38364</v>
      </c>
      <c r="C263" s="20">
        <f t="shared" si="18"/>
        <v>2005</v>
      </c>
      <c r="D263" s="20">
        <f t="shared" si="19"/>
        <v>12005</v>
      </c>
      <c r="E263" s="20">
        <v>1565.78</v>
      </c>
      <c r="F263" s="21">
        <f t="shared" si="20"/>
        <v>7.938025383316373E-3</v>
      </c>
    </row>
    <row r="264" spans="2:6" x14ac:dyDescent="0.35">
      <c r="B264" s="19">
        <v>38365</v>
      </c>
      <c r="C264" s="20">
        <f t="shared" si="18"/>
        <v>2005</v>
      </c>
      <c r="D264" s="20">
        <f t="shared" si="19"/>
        <v>12005</v>
      </c>
      <c r="E264" s="20">
        <v>1545.18</v>
      </c>
      <c r="F264" s="21">
        <f t="shared" si="20"/>
        <v>-1.3243693968812012E-2</v>
      </c>
    </row>
    <row r="265" spans="2:6" x14ac:dyDescent="0.35">
      <c r="B265" s="19">
        <v>38366</v>
      </c>
      <c r="C265" s="20">
        <f t="shared" si="18"/>
        <v>2005</v>
      </c>
      <c r="D265" s="20">
        <f t="shared" si="19"/>
        <v>12005</v>
      </c>
      <c r="E265" s="20">
        <v>1561.11</v>
      </c>
      <c r="F265" s="21">
        <f t="shared" si="20"/>
        <v>1.0256698281595551E-2</v>
      </c>
    </row>
    <row r="266" spans="2:6" x14ac:dyDescent="0.35">
      <c r="B266" s="19">
        <v>38370</v>
      </c>
      <c r="C266" s="20">
        <f t="shared" si="18"/>
        <v>2005</v>
      </c>
      <c r="D266" s="20">
        <f t="shared" si="19"/>
        <v>12005</v>
      </c>
      <c r="E266" s="20">
        <v>1573.49</v>
      </c>
      <c r="F266" s="21">
        <f t="shared" si="20"/>
        <v>7.8989755436432094E-3</v>
      </c>
    </row>
    <row r="267" spans="2:6" x14ac:dyDescent="0.35">
      <c r="B267" s="19">
        <v>38371</v>
      </c>
      <c r="C267" s="20">
        <f t="shared" si="18"/>
        <v>2005</v>
      </c>
      <c r="D267" s="20">
        <f t="shared" si="19"/>
        <v>12005</v>
      </c>
      <c r="E267" s="20">
        <v>1545.65</v>
      </c>
      <c r="F267" s="21">
        <f t="shared" si="20"/>
        <v>-1.7851548393802676E-2</v>
      </c>
    </row>
    <row r="268" spans="2:6" x14ac:dyDescent="0.35">
      <c r="B268" s="19">
        <v>38372</v>
      </c>
      <c r="C268" s="20">
        <f t="shared" si="18"/>
        <v>2005</v>
      </c>
      <c r="D268" s="20">
        <f t="shared" si="19"/>
        <v>12005</v>
      </c>
      <c r="E268" s="20">
        <v>1514.56</v>
      </c>
      <c r="F268" s="21">
        <f t="shared" si="20"/>
        <v>-2.0319566113604238E-2</v>
      </c>
    </row>
    <row r="269" spans="2:6" x14ac:dyDescent="0.35">
      <c r="B269" s="19">
        <v>38373</v>
      </c>
      <c r="C269" s="20">
        <f t="shared" si="18"/>
        <v>2005</v>
      </c>
      <c r="D269" s="20">
        <f t="shared" si="19"/>
        <v>12005</v>
      </c>
      <c r="E269" s="20">
        <v>1503.64</v>
      </c>
      <c r="F269" s="21">
        <f t="shared" si="20"/>
        <v>-7.2361325618099243E-3</v>
      </c>
    </row>
    <row r="270" spans="2:6" x14ac:dyDescent="0.35">
      <c r="B270" s="19">
        <v>38376</v>
      </c>
      <c r="C270" s="20">
        <f t="shared" si="18"/>
        <v>2005</v>
      </c>
      <c r="D270" s="20">
        <f t="shared" si="19"/>
        <v>12005</v>
      </c>
      <c r="E270" s="20">
        <v>1480.66</v>
      </c>
      <c r="F270" s="21">
        <f t="shared" si="20"/>
        <v>-1.5400900856308221E-2</v>
      </c>
    </row>
    <row r="271" spans="2:6" x14ac:dyDescent="0.35">
      <c r="B271" s="19">
        <v>38377</v>
      </c>
      <c r="C271" s="20">
        <f t="shared" si="18"/>
        <v>2005</v>
      </c>
      <c r="D271" s="20">
        <f t="shared" si="19"/>
        <v>12005</v>
      </c>
      <c r="E271" s="20">
        <v>1490.57</v>
      </c>
      <c r="F271" s="21">
        <f t="shared" si="20"/>
        <v>6.6706628215868436E-3</v>
      </c>
    </row>
    <row r="272" spans="2:6" x14ac:dyDescent="0.35">
      <c r="B272" s="19">
        <v>38378</v>
      </c>
      <c r="C272" s="20">
        <f t="shared" si="18"/>
        <v>2005</v>
      </c>
      <c r="D272" s="20">
        <f t="shared" si="19"/>
        <v>12005</v>
      </c>
      <c r="E272" s="20">
        <v>1509.01</v>
      </c>
      <c r="F272" s="21">
        <f t="shared" si="20"/>
        <v>1.2295209529774609E-2</v>
      </c>
    </row>
    <row r="273" spans="2:6" x14ac:dyDescent="0.35">
      <c r="B273" s="19">
        <v>38379</v>
      </c>
      <c r="C273" s="20">
        <f t="shared" si="18"/>
        <v>2005</v>
      </c>
      <c r="D273" s="20">
        <f t="shared" si="19"/>
        <v>12005</v>
      </c>
      <c r="E273" s="20">
        <v>1507.55</v>
      </c>
      <c r="F273" s="21">
        <f t="shared" si="20"/>
        <v>-9.6799010396102973E-4</v>
      </c>
    </row>
    <row r="274" spans="2:6" x14ac:dyDescent="0.35">
      <c r="B274" s="19">
        <v>38380</v>
      </c>
      <c r="C274" s="20">
        <f t="shared" si="18"/>
        <v>2005</v>
      </c>
      <c r="D274" s="20">
        <f t="shared" si="19"/>
        <v>12005</v>
      </c>
      <c r="E274" s="20">
        <v>1499.46</v>
      </c>
      <c r="F274" s="21">
        <f t="shared" si="20"/>
        <v>-5.380773272420006E-3</v>
      </c>
    </row>
    <row r="275" spans="2:6" x14ac:dyDescent="0.35">
      <c r="B275" s="19">
        <v>38383</v>
      </c>
      <c r="C275" s="20">
        <f t="shared" si="18"/>
        <v>2005</v>
      </c>
      <c r="D275" s="20">
        <f t="shared" si="19"/>
        <v>12005</v>
      </c>
      <c r="E275" s="20">
        <v>1519.63</v>
      </c>
      <c r="F275" s="21">
        <f t="shared" si="20"/>
        <v>1.3361840881232096E-2</v>
      </c>
    </row>
    <row r="276" spans="2:6" x14ac:dyDescent="0.35">
      <c r="B276" s="19">
        <v>38384</v>
      </c>
      <c r="C276" s="20">
        <f t="shared" si="18"/>
        <v>2005</v>
      </c>
      <c r="D276" s="20">
        <f t="shared" si="19"/>
        <v>22005</v>
      </c>
      <c r="E276" s="20">
        <v>1523.66</v>
      </c>
      <c r="F276" s="21">
        <f t="shared" si="20"/>
        <v>2.6484510878904423E-3</v>
      </c>
    </row>
    <row r="277" spans="2:6" x14ac:dyDescent="0.35">
      <c r="B277" s="19">
        <v>38385</v>
      </c>
      <c r="C277" s="20">
        <f t="shared" si="18"/>
        <v>2005</v>
      </c>
      <c r="D277" s="20">
        <f t="shared" si="19"/>
        <v>22005</v>
      </c>
      <c r="E277" s="20">
        <v>1525.1</v>
      </c>
      <c r="F277" s="21">
        <f t="shared" si="20"/>
        <v>9.4464641827018319E-4</v>
      </c>
    </row>
    <row r="278" spans="2:6" x14ac:dyDescent="0.35">
      <c r="B278" s="19">
        <v>38386</v>
      </c>
      <c r="C278" s="20">
        <f t="shared" si="18"/>
        <v>2005</v>
      </c>
      <c r="D278" s="20">
        <f t="shared" si="19"/>
        <v>22005</v>
      </c>
      <c r="E278" s="20">
        <v>1508.24</v>
      </c>
      <c r="F278" s="21">
        <f t="shared" si="20"/>
        <v>-1.1116573563810305E-2</v>
      </c>
    </row>
    <row r="279" spans="2:6" x14ac:dyDescent="0.35">
      <c r="B279" s="19">
        <v>38387</v>
      </c>
      <c r="C279" s="20">
        <f t="shared" si="18"/>
        <v>2005</v>
      </c>
      <c r="D279" s="20">
        <f t="shared" si="19"/>
        <v>22005</v>
      </c>
      <c r="E279" s="20">
        <v>1534.49</v>
      </c>
      <c r="F279" s="21">
        <f t="shared" si="20"/>
        <v>1.7254670159518596E-2</v>
      </c>
    </row>
    <row r="280" spans="2:6" x14ac:dyDescent="0.35">
      <c r="B280" s="19">
        <v>38390</v>
      </c>
      <c r="C280" s="20">
        <f t="shared" si="18"/>
        <v>2005</v>
      </c>
      <c r="D280" s="20">
        <f t="shared" si="19"/>
        <v>22005</v>
      </c>
      <c r="E280" s="20">
        <v>1529.05</v>
      </c>
      <c r="F280" s="21">
        <f t="shared" si="20"/>
        <v>-3.5514507516158319E-3</v>
      </c>
    </row>
    <row r="281" spans="2:6" x14ac:dyDescent="0.35">
      <c r="B281" s="19">
        <v>38391</v>
      </c>
      <c r="C281" s="20">
        <f t="shared" si="18"/>
        <v>2005</v>
      </c>
      <c r="D281" s="20">
        <f t="shared" si="19"/>
        <v>22005</v>
      </c>
      <c r="E281" s="20">
        <v>1532.69</v>
      </c>
      <c r="F281" s="21">
        <f t="shared" si="20"/>
        <v>2.3777340433419939E-3</v>
      </c>
    </row>
    <row r="282" spans="2:6" x14ac:dyDescent="0.35">
      <c r="B282" s="19">
        <v>38392</v>
      </c>
      <c r="C282" s="20">
        <f t="shared" si="18"/>
        <v>2005</v>
      </c>
      <c r="D282" s="20">
        <f t="shared" si="19"/>
        <v>22005</v>
      </c>
      <c r="E282" s="20">
        <v>1506.81</v>
      </c>
      <c r="F282" s="21">
        <f t="shared" si="20"/>
        <v>-1.7029528172874977E-2</v>
      </c>
    </row>
    <row r="283" spans="2:6" x14ac:dyDescent="0.35">
      <c r="B283" s="19">
        <v>38393</v>
      </c>
      <c r="C283" s="20">
        <f t="shared" si="18"/>
        <v>2005</v>
      </c>
      <c r="D283" s="20">
        <f t="shared" si="19"/>
        <v>22005</v>
      </c>
      <c r="E283" s="20">
        <v>1506.83</v>
      </c>
      <c r="F283" s="21">
        <f t="shared" si="20"/>
        <v>1.3272985492883482E-5</v>
      </c>
    </row>
    <row r="284" spans="2:6" x14ac:dyDescent="0.35">
      <c r="B284" s="19">
        <v>38394</v>
      </c>
      <c r="C284" s="20">
        <f t="shared" si="18"/>
        <v>2005</v>
      </c>
      <c r="D284" s="20">
        <f t="shared" si="19"/>
        <v>22005</v>
      </c>
      <c r="E284" s="20">
        <v>1530.51</v>
      </c>
      <c r="F284" s="21">
        <f t="shared" si="20"/>
        <v>1.559290681441124E-2</v>
      </c>
    </row>
    <row r="285" spans="2:6" x14ac:dyDescent="0.35">
      <c r="B285" s="19">
        <v>38397</v>
      </c>
      <c r="C285" s="20">
        <f t="shared" si="18"/>
        <v>2005</v>
      </c>
      <c r="D285" s="20">
        <f t="shared" si="19"/>
        <v>22005</v>
      </c>
      <c r="E285" s="20">
        <v>1538.21</v>
      </c>
      <c r="F285" s="21">
        <f t="shared" si="20"/>
        <v>5.0183895304078329E-3</v>
      </c>
    </row>
    <row r="286" spans="2:6" x14ac:dyDescent="0.35">
      <c r="B286" s="19">
        <v>38398</v>
      </c>
      <c r="C286" s="20">
        <f t="shared" si="18"/>
        <v>2005</v>
      </c>
      <c r="D286" s="20">
        <f t="shared" si="19"/>
        <v>22005</v>
      </c>
      <c r="E286" s="20">
        <v>1547.3</v>
      </c>
      <c r="F286" s="21">
        <f t="shared" si="20"/>
        <v>5.8920737886176506E-3</v>
      </c>
    </row>
    <row r="287" spans="2:6" x14ac:dyDescent="0.35">
      <c r="B287" s="19">
        <v>38399</v>
      </c>
      <c r="C287" s="20">
        <f t="shared" si="18"/>
        <v>2005</v>
      </c>
      <c r="D287" s="20">
        <f t="shared" si="19"/>
        <v>22005</v>
      </c>
      <c r="E287" s="20">
        <v>1542.41</v>
      </c>
      <c r="F287" s="21">
        <f t="shared" si="20"/>
        <v>-3.1653482578732216E-3</v>
      </c>
    </row>
    <row r="288" spans="2:6" x14ac:dyDescent="0.35">
      <c r="B288" s="19">
        <v>38400</v>
      </c>
      <c r="C288" s="20">
        <f t="shared" si="18"/>
        <v>2005</v>
      </c>
      <c r="D288" s="20">
        <f t="shared" si="19"/>
        <v>22005</v>
      </c>
      <c r="E288" s="20">
        <v>1519.29</v>
      </c>
      <c r="F288" s="21">
        <f t="shared" si="20"/>
        <v>-1.5103007788236976E-2</v>
      </c>
    </row>
    <row r="289" spans="2:6" x14ac:dyDescent="0.35">
      <c r="B289" s="19">
        <v>38401</v>
      </c>
      <c r="C289" s="20">
        <f t="shared" si="18"/>
        <v>2005</v>
      </c>
      <c r="D289" s="20">
        <f t="shared" si="19"/>
        <v>22005</v>
      </c>
      <c r="E289" s="20">
        <v>1515.4</v>
      </c>
      <c r="F289" s="21">
        <f t="shared" si="20"/>
        <v>-2.56368995224362E-3</v>
      </c>
    </row>
    <row r="290" spans="2:6" x14ac:dyDescent="0.35">
      <c r="B290" s="19">
        <v>38405</v>
      </c>
      <c r="C290" s="20">
        <f t="shared" si="18"/>
        <v>2005</v>
      </c>
      <c r="D290" s="20">
        <f t="shared" si="19"/>
        <v>22005</v>
      </c>
      <c r="E290" s="20">
        <v>1494.07</v>
      </c>
      <c r="F290" s="21">
        <f t="shared" si="20"/>
        <v>-1.4175490819130063E-2</v>
      </c>
    </row>
    <row r="291" spans="2:6" x14ac:dyDescent="0.35">
      <c r="B291" s="19">
        <v>38406</v>
      </c>
      <c r="C291" s="20">
        <f t="shared" si="18"/>
        <v>2005</v>
      </c>
      <c r="D291" s="20">
        <f t="shared" si="19"/>
        <v>22005</v>
      </c>
      <c r="E291" s="20">
        <v>1497.09</v>
      </c>
      <c r="F291" s="21">
        <f t="shared" si="20"/>
        <v>2.0192841748170108E-3</v>
      </c>
    </row>
    <row r="292" spans="2:6" x14ac:dyDescent="0.35">
      <c r="B292" s="19">
        <v>38407</v>
      </c>
      <c r="C292" s="20">
        <f t="shared" si="18"/>
        <v>2005</v>
      </c>
      <c r="D292" s="20">
        <f t="shared" si="19"/>
        <v>22005</v>
      </c>
      <c r="E292" s="20">
        <v>1517.71</v>
      </c>
      <c r="F292" s="21">
        <f t="shared" si="20"/>
        <v>1.3679396008774221E-2</v>
      </c>
    </row>
    <row r="293" spans="2:6" x14ac:dyDescent="0.35">
      <c r="B293" s="19">
        <v>38408</v>
      </c>
      <c r="C293" s="20">
        <f t="shared" si="18"/>
        <v>2005</v>
      </c>
      <c r="D293" s="20">
        <f t="shared" si="19"/>
        <v>22005</v>
      </c>
      <c r="E293" s="20">
        <v>1526.9</v>
      </c>
      <c r="F293" s="21">
        <f t="shared" si="20"/>
        <v>6.0369163277319438E-3</v>
      </c>
    </row>
    <row r="294" spans="2:6" x14ac:dyDescent="0.35">
      <c r="B294" s="19">
        <v>38411</v>
      </c>
      <c r="C294" s="20">
        <f t="shared" si="18"/>
        <v>2005</v>
      </c>
      <c r="D294" s="20">
        <f t="shared" si="19"/>
        <v>22005</v>
      </c>
      <c r="E294" s="20">
        <v>1511.02</v>
      </c>
      <c r="F294" s="21">
        <f t="shared" si="20"/>
        <v>-1.0454616736952461E-2</v>
      </c>
    </row>
    <row r="295" spans="2:6" x14ac:dyDescent="0.35">
      <c r="B295" s="19">
        <v>38412</v>
      </c>
      <c r="C295" s="20">
        <f t="shared" si="18"/>
        <v>2005</v>
      </c>
      <c r="D295" s="20">
        <f t="shared" si="19"/>
        <v>32005</v>
      </c>
      <c r="E295" s="20">
        <v>1527.25</v>
      </c>
      <c r="F295" s="21">
        <f t="shared" si="20"/>
        <v>1.0683813077362847E-2</v>
      </c>
    </row>
    <row r="296" spans="2:6" x14ac:dyDescent="0.35">
      <c r="B296" s="19">
        <v>38413</v>
      </c>
      <c r="C296" s="20">
        <f t="shared" si="18"/>
        <v>2005</v>
      </c>
      <c r="D296" s="20">
        <f t="shared" si="19"/>
        <v>32005</v>
      </c>
      <c r="E296" s="20">
        <v>1525.28</v>
      </c>
      <c r="F296" s="21">
        <f t="shared" si="20"/>
        <v>-1.2907327846083524E-3</v>
      </c>
    </row>
    <row r="297" spans="2:6" x14ac:dyDescent="0.35">
      <c r="B297" s="19">
        <v>38414</v>
      </c>
      <c r="C297" s="20">
        <f t="shared" si="18"/>
        <v>2005</v>
      </c>
      <c r="D297" s="20">
        <f t="shared" si="19"/>
        <v>32005</v>
      </c>
      <c r="E297" s="20">
        <v>1511.89</v>
      </c>
      <c r="F297" s="21">
        <f t="shared" si="20"/>
        <v>-8.8174759750467759E-3</v>
      </c>
    </row>
    <row r="298" spans="2:6" x14ac:dyDescent="0.35">
      <c r="B298" s="19">
        <v>38415</v>
      </c>
      <c r="C298" s="20">
        <f t="shared" si="18"/>
        <v>2005</v>
      </c>
      <c r="D298" s="20">
        <f t="shared" si="19"/>
        <v>32005</v>
      </c>
      <c r="E298" s="20">
        <v>1520.58</v>
      </c>
      <c r="F298" s="21">
        <f t="shared" si="20"/>
        <v>5.7313172347371122E-3</v>
      </c>
    </row>
    <row r="299" spans="2:6" x14ac:dyDescent="0.35">
      <c r="B299" s="19">
        <v>38418</v>
      </c>
      <c r="C299" s="20">
        <f t="shared" si="18"/>
        <v>2005</v>
      </c>
      <c r="D299" s="20">
        <f t="shared" si="19"/>
        <v>32005</v>
      </c>
      <c r="E299" s="20">
        <v>1545.2</v>
      </c>
      <c r="F299" s="21">
        <f t="shared" si="20"/>
        <v>1.6061510787168078E-2</v>
      </c>
    </row>
    <row r="300" spans="2:6" x14ac:dyDescent="0.35">
      <c r="B300" s="19">
        <v>38419</v>
      </c>
      <c r="C300" s="20">
        <f t="shared" si="18"/>
        <v>2005</v>
      </c>
      <c r="D300" s="20">
        <f t="shared" si="19"/>
        <v>32005</v>
      </c>
      <c r="E300" s="20">
        <v>1528.65</v>
      </c>
      <c r="F300" s="21">
        <f t="shared" si="20"/>
        <v>-1.0768358849313932E-2</v>
      </c>
    </row>
    <row r="301" spans="2:6" x14ac:dyDescent="0.35">
      <c r="B301" s="19">
        <v>38420</v>
      </c>
      <c r="C301" s="20">
        <f t="shared" si="18"/>
        <v>2005</v>
      </c>
      <c r="D301" s="20">
        <f t="shared" si="19"/>
        <v>32005</v>
      </c>
      <c r="E301" s="20">
        <v>1521.98</v>
      </c>
      <c r="F301" s="21">
        <f t="shared" si="20"/>
        <v>-4.3728742119875383E-3</v>
      </c>
    </row>
    <row r="302" spans="2:6" x14ac:dyDescent="0.35">
      <c r="B302" s="19">
        <v>38421</v>
      </c>
      <c r="C302" s="20">
        <f t="shared" si="18"/>
        <v>2005</v>
      </c>
      <c r="D302" s="20">
        <f t="shared" si="19"/>
        <v>32005</v>
      </c>
      <c r="E302" s="20">
        <v>1524.38</v>
      </c>
      <c r="F302" s="21">
        <f t="shared" si="20"/>
        <v>1.5756512667810226E-3</v>
      </c>
    </row>
    <row r="303" spans="2:6" x14ac:dyDescent="0.35">
      <c r="B303" s="19">
        <v>38422</v>
      </c>
      <c r="C303" s="20">
        <f t="shared" si="18"/>
        <v>2005</v>
      </c>
      <c r="D303" s="20">
        <f t="shared" si="19"/>
        <v>32005</v>
      </c>
      <c r="E303" s="20">
        <v>1505.64</v>
      </c>
      <c r="F303" s="21">
        <f t="shared" si="20"/>
        <v>-1.2369713037997101E-2</v>
      </c>
    </row>
    <row r="304" spans="2:6" x14ac:dyDescent="0.35">
      <c r="B304" s="19">
        <v>38425</v>
      </c>
      <c r="C304" s="20">
        <f t="shared" si="18"/>
        <v>2005</v>
      </c>
      <c r="D304" s="20">
        <f t="shared" si="19"/>
        <v>32005</v>
      </c>
      <c r="E304" s="20">
        <v>1515.09</v>
      </c>
      <c r="F304" s="21">
        <f t="shared" si="20"/>
        <v>6.2567861599918742E-3</v>
      </c>
    </row>
    <row r="305" spans="2:6" x14ac:dyDescent="0.35">
      <c r="B305" s="19">
        <v>38426</v>
      </c>
      <c r="C305" s="20">
        <f t="shared" si="18"/>
        <v>2005</v>
      </c>
      <c r="D305" s="20">
        <f t="shared" si="19"/>
        <v>32005</v>
      </c>
      <c r="E305" s="20">
        <v>1502.06</v>
      </c>
      <c r="F305" s="21">
        <f t="shared" si="20"/>
        <v>-8.6373438556870737E-3</v>
      </c>
    </row>
    <row r="306" spans="2:6" x14ac:dyDescent="0.35">
      <c r="B306" s="19">
        <v>38427</v>
      </c>
      <c r="C306" s="20">
        <f t="shared" si="18"/>
        <v>2005</v>
      </c>
      <c r="D306" s="20">
        <f t="shared" si="19"/>
        <v>32005</v>
      </c>
      <c r="E306" s="20">
        <v>1486.23</v>
      </c>
      <c r="F306" s="21">
        <f t="shared" si="20"/>
        <v>-1.05947870357549E-2</v>
      </c>
    </row>
    <row r="307" spans="2:6" x14ac:dyDescent="0.35">
      <c r="B307" s="19">
        <v>38428</v>
      </c>
      <c r="C307" s="20">
        <f t="shared" si="18"/>
        <v>2005</v>
      </c>
      <c r="D307" s="20">
        <f t="shared" si="19"/>
        <v>32005</v>
      </c>
      <c r="E307" s="20">
        <v>1487.63</v>
      </c>
      <c r="F307" s="21">
        <f t="shared" si="20"/>
        <v>9.4153733089267827E-4</v>
      </c>
    </row>
    <row r="308" spans="2:6" x14ac:dyDescent="0.35">
      <c r="B308" s="19">
        <v>38429</v>
      </c>
      <c r="C308" s="20">
        <f t="shared" si="18"/>
        <v>2005</v>
      </c>
      <c r="D308" s="20">
        <f t="shared" si="19"/>
        <v>32005</v>
      </c>
      <c r="E308" s="20">
        <v>1484.4</v>
      </c>
      <c r="F308" s="21">
        <f t="shared" si="20"/>
        <v>-2.1735993726086575E-3</v>
      </c>
    </row>
    <row r="309" spans="2:6" x14ac:dyDescent="0.35">
      <c r="B309" s="19">
        <v>38432</v>
      </c>
      <c r="C309" s="20">
        <f t="shared" si="18"/>
        <v>2005</v>
      </c>
      <c r="D309" s="20">
        <f t="shared" si="19"/>
        <v>32005</v>
      </c>
      <c r="E309" s="20">
        <v>1484.45</v>
      </c>
      <c r="F309" s="21">
        <f t="shared" si="20"/>
        <v>3.368307594169874E-5</v>
      </c>
    </row>
    <row r="310" spans="2:6" x14ac:dyDescent="0.35">
      <c r="B310" s="19">
        <v>38433</v>
      </c>
      <c r="C310" s="20">
        <f t="shared" si="18"/>
        <v>2005</v>
      </c>
      <c r="D310" s="20">
        <f t="shared" si="19"/>
        <v>32005</v>
      </c>
      <c r="E310" s="20">
        <v>1465.09</v>
      </c>
      <c r="F310" s="21">
        <f t="shared" si="20"/>
        <v>-1.3127659251074579E-2</v>
      </c>
    </row>
    <row r="311" spans="2:6" x14ac:dyDescent="0.35">
      <c r="B311" s="19">
        <v>38434</v>
      </c>
      <c r="C311" s="20">
        <f t="shared" si="18"/>
        <v>2005</v>
      </c>
      <c r="D311" s="20">
        <f t="shared" si="19"/>
        <v>32005</v>
      </c>
      <c r="E311" s="20">
        <v>1471.77</v>
      </c>
      <c r="F311" s="21">
        <f t="shared" si="20"/>
        <v>4.5490840692089226E-3</v>
      </c>
    </row>
    <row r="312" spans="2:6" x14ac:dyDescent="0.35">
      <c r="B312" s="19">
        <v>38435</v>
      </c>
      <c r="C312" s="20">
        <f t="shared" si="18"/>
        <v>2005</v>
      </c>
      <c r="D312" s="20">
        <f t="shared" si="19"/>
        <v>32005</v>
      </c>
      <c r="E312" s="20">
        <v>1469.94</v>
      </c>
      <c r="F312" s="21">
        <f t="shared" si="20"/>
        <v>-1.2441744672760952E-3</v>
      </c>
    </row>
    <row r="313" spans="2:6" x14ac:dyDescent="0.35">
      <c r="B313" s="19">
        <v>38439</v>
      </c>
      <c r="C313" s="20">
        <f t="shared" si="18"/>
        <v>2005</v>
      </c>
      <c r="D313" s="20">
        <f t="shared" si="19"/>
        <v>32005</v>
      </c>
      <c r="E313" s="20">
        <v>1472.71</v>
      </c>
      <c r="F313" s="21">
        <f t="shared" si="20"/>
        <v>1.8826573450225232E-3</v>
      </c>
    </row>
    <row r="314" spans="2:6" x14ac:dyDescent="0.35">
      <c r="B314" s="19">
        <v>38440</v>
      </c>
      <c r="C314" s="20">
        <f t="shared" si="18"/>
        <v>2005</v>
      </c>
      <c r="D314" s="20">
        <f t="shared" si="19"/>
        <v>32005</v>
      </c>
      <c r="E314" s="20">
        <v>1464.34</v>
      </c>
      <c r="F314" s="21">
        <f t="shared" si="20"/>
        <v>-5.6996119634854948E-3</v>
      </c>
    </row>
    <row r="315" spans="2:6" x14ac:dyDescent="0.35">
      <c r="B315" s="19">
        <v>38441</v>
      </c>
      <c r="C315" s="20">
        <f t="shared" si="18"/>
        <v>2005</v>
      </c>
      <c r="D315" s="20">
        <f t="shared" si="19"/>
        <v>32005</v>
      </c>
      <c r="E315" s="20">
        <v>1491.74</v>
      </c>
      <c r="F315" s="21">
        <f t="shared" si="20"/>
        <v>1.853859484882768E-2</v>
      </c>
    </row>
    <row r="316" spans="2:6" x14ac:dyDescent="0.35">
      <c r="B316" s="19">
        <v>38442</v>
      </c>
      <c r="C316" s="20">
        <f t="shared" si="18"/>
        <v>2005</v>
      </c>
      <c r="D316" s="20">
        <f t="shared" si="19"/>
        <v>32005</v>
      </c>
      <c r="E316" s="20">
        <v>1482.53</v>
      </c>
      <c r="F316" s="21">
        <f t="shared" si="20"/>
        <v>-6.1931360887838493E-3</v>
      </c>
    </row>
    <row r="317" spans="2:6" x14ac:dyDescent="0.35">
      <c r="B317" s="19">
        <v>38443</v>
      </c>
      <c r="C317" s="20">
        <f t="shared" si="18"/>
        <v>2005</v>
      </c>
      <c r="D317" s="20">
        <f t="shared" si="19"/>
        <v>42005</v>
      </c>
      <c r="E317" s="20">
        <v>1469.35</v>
      </c>
      <c r="F317" s="21">
        <f t="shared" si="20"/>
        <v>-8.9299616418100289E-3</v>
      </c>
    </row>
    <row r="318" spans="2:6" x14ac:dyDescent="0.35">
      <c r="B318" s="19">
        <v>38446</v>
      </c>
      <c r="C318" s="20">
        <f t="shared" si="18"/>
        <v>2005</v>
      </c>
      <c r="D318" s="20">
        <f t="shared" si="19"/>
        <v>42005</v>
      </c>
      <c r="E318" s="20">
        <v>1476.72</v>
      </c>
      <c r="F318" s="21">
        <f t="shared" si="20"/>
        <v>5.0032859873312156E-3</v>
      </c>
    </row>
    <row r="319" spans="2:6" x14ac:dyDescent="0.35">
      <c r="B319" s="19">
        <v>38447</v>
      </c>
      <c r="C319" s="20">
        <f t="shared" si="18"/>
        <v>2005</v>
      </c>
      <c r="D319" s="20">
        <f t="shared" si="19"/>
        <v>42005</v>
      </c>
      <c r="E319" s="20">
        <v>1483.75</v>
      </c>
      <c r="F319" s="21">
        <f t="shared" si="20"/>
        <v>4.7492548235331302E-3</v>
      </c>
    </row>
    <row r="320" spans="2:6" x14ac:dyDescent="0.35">
      <c r="B320" s="19">
        <v>38448</v>
      </c>
      <c r="C320" s="20">
        <f t="shared" si="18"/>
        <v>2005</v>
      </c>
      <c r="D320" s="20">
        <f t="shared" si="19"/>
        <v>42005</v>
      </c>
      <c r="E320" s="20">
        <v>1480.67</v>
      </c>
      <c r="F320" s="21">
        <f t="shared" si="20"/>
        <v>-2.0779789019676948E-3</v>
      </c>
    </row>
    <row r="321" spans="2:6" x14ac:dyDescent="0.35">
      <c r="B321" s="19">
        <v>38449</v>
      </c>
      <c r="C321" s="20">
        <f t="shared" si="18"/>
        <v>2005</v>
      </c>
      <c r="D321" s="20">
        <f t="shared" si="19"/>
        <v>42005</v>
      </c>
      <c r="E321" s="20">
        <v>1499.71</v>
      </c>
      <c r="F321" s="21">
        <f t="shared" si="20"/>
        <v>1.2777068043759977E-2</v>
      </c>
    </row>
    <row r="322" spans="2:6" x14ac:dyDescent="0.35">
      <c r="B322" s="19">
        <v>38450</v>
      </c>
      <c r="C322" s="20">
        <f t="shared" si="18"/>
        <v>2005</v>
      </c>
      <c r="D322" s="20">
        <f t="shared" si="19"/>
        <v>42005</v>
      </c>
      <c r="E322" s="20">
        <v>1485.6</v>
      </c>
      <c r="F322" s="21">
        <f t="shared" si="20"/>
        <v>-9.4530250271741573E-3</v>
      </c>
    </row>
    <row r="323" spans="2:6" x14ac:dyDescent="0.35">
      <c r="B323" s="19">
        <v>38453</v>
      </c>
      <c r="C323" s="20">
        <f t="shared" ref="C323:C386" si="21">+YEAR(B323)</f>
        <v>2005</v>
      </c>
      <c r="D323" s="20">
        <f t="shared" ref="D323:D386" si="22">+MONTH(B323)*10000+YEAR(B323)</f>
        <v>42005</v>
      </c>
      <c r="E323" s="20">
        <v>1478.55</v>
      </c>
      <c r="F323" s="21">
        <f t="shared" si="20"/>
        <v>-4.7568532589383049E-3</v>
      </c>
    </row>
    <row r="324" spans="2:6" x14ac:dyDescent="0.35">
      <c r="B324" s="19">
        <v>38454</v>
      </c>
      <c r="C324" s="20">
        <f t="shared" si="21"/>
        <v>2005</v>
      </c>
      <c r="D324" s="20">
        <f t="shared" si="22"/>
        <v>42005</v>
      </c>
      <c r="E324" s="20">
        <v>1489.16</v>
      </c>
      <c r="F324" s="21">
        <f t="shared" si="20"/>
        <v>7.1503247991742142E-3</v>
      </c>
    </row>
    <row r="325" spans="2:6" x14ac:dyDescent="0.35">
      <c r="B325" s="19">
        <v>38455</v>
      </c>
      <c r="C325" s="20">
        <f t="shared" si="21"/>
        <v>2005</v>
      </c>
      <c r="D325" s="20">
        <f t="shared" si="22"/>
        <v>42005</v>
      </c>
      <c r="E325" s="20">
        <v>1461.68</v>
      </c>
      <c r="F325" s="21">
        <f t="shared" ref="F325:F388" si="23">LN(E325/E324)</f>
        <v>-1.8625743475321942E-2</v>
      </c>
    </row>
    <row r="326" spans="2:6" x14ac:dyDescent="0.35">
      <c r="B326" s="19">
        <v>38456</v>
      </c>
      <c r="C326" s="20">
        <f t="shared" si="21"/>
        <v>2005</v>
      </c>
      <c r="D326" s="20">
        <f t="shared" si="22"/>
        <v>42005</v>
      </c>
      <c r="E326" s="20">
        <v>1441.13</v>
      </c>
      <c r="F326" s="21">
        <f t="shared" si="23"/>
        <v>-1.4158931044644704E-2</v>
      </c>
    </row>
    <row r="327" spans="2:6" x14ac:dyDescent="0.35">
      <c r="B327" s="19">
        <v>38457</v>
      </c>
      <c r="C327" s="20">
        <f t="shared" si="21"/>
        <v>2005</v>
      </c>
      <c r="D327" s="20">
        <f t="shared" si="22"/>
        <v>42005</v>
      </c>
      <c r="E327" s="20">
        <v>1408.59</v>
      </c>
      <c r="F327" s="21">
        <f t="shared" si="23"/>
        <v>-2.2838324020134949E-2</v>
      </c>
    </row>
    <row r="328" spans="2:6" x14ac:dyDescent="0.35">
      <c r="B328" s="19">
        <v>38460</v>
      </c>
      <c r="C328" s="20">
        <f t="shared" si="21"/>
        <v>2005</v>
      </c>
      <c r="D328" s="20">
        <f t="shared" si="22"/>
        <v>42005</v>
      </c>
      <c r="E328" s="20">
        <v>1409.98</v>
      </c>
      <c r="F328" s="21">
        <f t="shared" si="23"/>
        <v>9.863158358209606E-4</v>
      </c>
    </row>
    <row r="329" spans="2:6" x14ac:dyDescent="0.35">
      <c r="B329" s="19">
        <v>38461</v>
      </c>
      <c r="C329" s="20">
        <f t="shared" si="21"/>
        <v>2005</v>
      </c>
      <c r="D329" s="20">
        <f t="shared" si="22"/>
        <v>42005</v>
      </c>
      <c r="E329" s="20">
        <v>1420.8</v>
      </c>
      <c r="F329" s="21">
        <f t="shared" si="23"/>
        <v>7.6445733634543014E-3</v>
      </c>
    </row>
    <row r="330" spans="2:6" x14ac:dyDescent="0.35">
      <c r="B330" s="19">
        <v>38462</v>
      </c>
      <c r="C330" s="20">
        <f t="shared" si="21"/>
        <v>2005</v>
      </c>
      <c r="D330" s="20">
        <f t="shared" si="22"/>
        <v>42005</v>
      </c>
      <c r="E330" s="20">
        <v>1406.85</v>
      </c>
      <c r="F330" s="21">
        <f t="shared" si="23"/>
        <v>-9.8669306148484372E-3</v>
      </c>
    </row>
    <row r="331" spans="2:6" x14ac:dyDescent="0.35">
      <c r="B331" s="19">
        <v>38463</v>
      </c>
      <c r="C331" s="20">
        <f t="shared" si="21"/>
        <v>2005</v>
      </c>
      <c r="D331" s="20">
        <f t="shared" si="22"/>
        <v>42005</v>
      </c>
      <c r="E331" s="20">
        <v>1447.37</v>
      </c>
      <c r="F331" s="21">
        <f t="shared" si="23"/>
        <v>2.839495377366081E-2</v>
      </c>
    </row>
    <row r="332" spans="2:6" x14ac:dyDescent="0.35">
      <c r="B332" s="19">
        <v>38464</v>
      </c>
      <c r="C332" s="20">
        <f t="shared" si="21"/>
        <v>2005</v>
      </c>
      <c r="D332" s="20">
        <f t="shared" si="22"/>
        <v>42005</v>
      </c>
      <c r="E332" s="20">
        <v>1421.21</v>
      </c>
      <c r="F332" s="21">
        <f t="shared" si="23"/>
        <v>-1.8239494967254716E-2</v>
      </c>
    </row>
    <row r="333" spans="2:6" x14ac:dyDescent="0.35">
      <c r="B333" s="19">
        <v>38467</v>
      </c>
      <c r="C333" s="20">
        <f t="shared" si="21"/>
        <v>2005</v>
      </c>
      <c r="D333" s="20">
        <f t="shared" si="22"/>
        <v>42005</v>
      </c>
      <c r="E333" s="20">
        <v>1437.31</v>
      </c>
      <c r="F333" s="21">
        <f t="shared" si="23"/>
        <v>1.1264689593257307E-2</v>
      </c>
    </row>
    <row r="334" spans="2:6" x14ac:dyDescent="0.35">
      <c r="B334" s="19">
        <v>38468</v>
      </c>
      <c r="C334" s="20">
        <f t="shared" si="21"/>
        <v>2005</v>
      </c>
      <c r="D334" s="20">
        <f t="shared" si="22"/>
        <v>42005</v>
      </c>
      <c r="E334" s="20">
        <v>1420.43</v>
      </c>
      <c r="F334" s="21">
        <f t="shared" si="23"/>
        <v>-1.1813668365789716E-2</v>
      </c>
    </row>
    <row r="335" spans="2:6" x14ac:dyDescent="0.35">
      <c r="B335" s="19">
        <v>38469</v>
      </c>
      <c r="C335" s="20">
        <f t="shared" si="21"/>
        <v>2005</v>
      </c>
      <c r="D335" s="20">
        <f t="shared" si="22"/>
        <v>42005</v>
      </c>
      <c r="E335" s="20">
        <v>1423.76</v>
      </c>
      <c r="F335" s="21">
        <f t="shared" si="23"/>
        <v>2.3416167847993162E-3</v>
      </c>
    </row>
    <row r="336" spans="2:6" x14ac:dyDescent="0.35">
      <c r="B336" s="19">
        <v>38470</v>
      </c>
      <c r="C336" s="20">
        <f t="shared" si="21"/>
        <v>2005</v>
      </c>
      <c r="D336" s="20">
        <f t="shared" si="22"/>
        <v>42005</v>
      </c>
      <c r="E336" s="20">
        <v>1409.29</v>
      </c>
      <c r="F336" s="21">
        <f t="shared" si="23"/>
        <v>-1.0215227990719633E-2</v>
      </c>
    </row>
    <row r="337" spans="2:6" x14ac:dyDescent="0.35">
      <c r="B337" s="19">
        <v>38471</v>
      </c>
      <c r="C337" s="20">
        <f t="shared" si="21"/>
        <v>2005</v>
      </c>
      <c r="D337" s="20">
        <f t="shared" si="22"/>
        <v>42005</v>
      </c>
      <c r="E337" s="20">
        <v>1420.79</v>
      </c>
      <c r="F337" s="21">
        <f t="shared" si="23"/>
        <v>8.1270234738378341E-3</v>
      </c>
    </row>
    <row r="338" spans="2:6" x14ac:dyDescent="0.35">
      <c r="B338" s="19">
        <v>38474</v>
      </c>
      <c r="C338" s="20">
        <f t="shared" si="21"/>
        <v>2005</v>
      </c>
      <c r="D338" s="20">
        <f t="shared" si="22"/>
        <v>52005</v>
      </c>
      <c r="E338" s="20">
        <v>1423.71</v>
      </c>
      <c r="F338" s="21">
        <f t="shared" si="23"/>
        <v>2.0530856218591827E-3</v>
      </c>
    </row>
    <row r="339" spans="2:6" x14ac:dyDescent="0.35">
      <c r="B339" s="19">
        <v>38475</v>
      </c>
      <c r="C339" s="20">
        <f t="shared" si="21"/>
        <v>2005</v>
      </c>
      <c r="D339" s="20">
        <f t="shared" si="22"/>
        <v>52005</v>
      </c>
      <c r="E339" s="20">
        <v>1427.61</v>
      </c>
      <c r="F339" s="21">
        <f t="shared" si="23"/>
        <v>2.7355768080034901E-3</v>
      </c>
    </row>
    <row r="340" spans="2:6" x14ac:dyDescent="0.35">
      <c r="B340" s="19">
        <v>38476</v>
      </c>
      <c r="C340" s="20">
        <f t="shared" si="21"/>
        <v>2005</v>
      </c>
      <c r="D340" s="20">
        <f t="shared" si="22"/>
        <v>52005</v>
      </c>
      <c r="E340" s="20">
        <v>1452.2</v>
      </c>
      <c r="F340" s="21">
        <f t="shared" si="23"/>
        <v>1.7077930591435444E-2</v>
      </c>
    </row>
    <row r="341" spans="2:6" x14ac:dyDescent="0.35">
      <c r="B341" s="19">
        <v>38477</v>
      </c>
      <c r="C341" s="20">
        <f t="shared" si="21"/>
        <v>2005</v>
      </c>
      <c r="D341" s="20">
        <f t="shared" si="22"/>
        <v>52005</v>
      </c>
      <c r="E341" s="20">
        <v>1450.16</v>
      </c>
      <c r="F341" s="21">
        <f t="shared" si="23"/>
        <v>-1.4057527914826844E-3</v>
      </c>
    </row>
    <row r="342" spans="2:6" x14ac:dyDescent="0.35">
      <c r="B342" s="19">
        <v>38478</v>
      </c>
      <c r="C342" s="20">
        <f t="shared" si="21"/>
        <v>2005</v>
      </c>
      <c r="D342" s="20">
        <f t="shared" si="22"/>
        <v>52005</v>
      </c>
      <c r="E342" s="20">
        <v>1456</v>
      </c>
      <c r="F342" s="21">
        <f t="shared" si="23"/>
        <v>4.0190546019674969E-3</v>
      </c>
    </row>
    <row r="343" spans="2:6" x14ac:dyDescent="0.35">
      <c r="B343" s="19">
        <v>38481</v>
      </c>
      <c r="C343" s="20">
        <f t="shared" si="21"/>
        <v>2005</v>
      </c>
      <c r="D343" s="20">
        <f t="shared" si="22"/>
        <v>52005</v>
      </c>
      <c r="E343" s="20">
        <v>1463.38</v>
      </c>
      <c r="F343" s="21">
        <f t="shared" si="23"/>
        <v>5.0558787965720173E-3</v>
      </c>
    </row>
    <row r="344" spans="2:6" x14ac:dyDescent="0.35">
      <c r="B344" s="19">
        <v>38482</v>
      </c>
      <c r="C344" s="20">
        <f t="shared" si="21"/>
        <v>2005</v>
      </c>
      <c r="D344" s="20">
        <f t="shared" si="22"/>
        <v>52005</v>
      </c>
      <c r="E344" s="20">
        <v>1450.36</v>
      </c>
      <c r="F344" s="21">
        <f t="shared" si="23"/>
        <v>-8.9370270918658068E-3</v>
      </c>
    </row>
    <row r="345" spans="2:6" x14ac:dyDescent="0.35">
      <c r="B345" s="19">
        <v>38483</v>
      </c>
      <c r="C345" s="20">
        <f t="shared" si="21"/>
        <v>2005</v>
      </c>
      <c r="D345" s="20">
        <f t="shared" si="22"/>
        <v>52005</v>
      </c>
      <c r="E345" s="20">
        <v>1459.55</v>
      </c>
      <c r="F345" s="21">
        <f t="shared" si="23"/>
        <v>6.3163675536691694E-3</v>
      </c>
    </row>
    <row r="346" spans="2:6" x14ac:dyDescent="0.35">
      <c r="B346" s="19">
        <v>38484</v>
      </c>
      <c r="C346" s="20">
        <f t="shared" si="21"/>
        <v>2005</v>
      </c>
      <c r="D346" s="20">
        <f t="shared" si="22"/>
        <v>52005</v>
      </c>
      <c r="E346" s="20">
        <v>1454.79</v>
      </c>
      <c r="F346" s="21">
        <f t="shared" si="23"/>
        <v>-3.2666087228827604E-3</v>
      </c>
    </row>
    <row r="347" spans="2:6" x14ac:dyDescent="0.35">
      <c r="B347" s="19">
        <v>38485</v>
      </c>
      <c r="C347" s="20">
        <f t="shared" si="21"/>
        <v>2005</v>
      </c>
      <c r="D347" s="20">
        <f t="shared" si="22"/>
        <v>52005</v>
      </c>
      <c r="E347" s="20">
        <v>1470.63</v>
      </c>
      <c r="F347" s="21">
        <f t="shared" si="23"/>
        <v>1.0829320098725651E-2</v>
      </c>
    </row>
    <row r="348" spans="2:6" x14ac:dyDescent="0.35">
      <c r="B348" s="19">
        <v>38488</v>
      </c>
      <c r="C348" s="20">
        <f t="shared" si="21"/>
        <v>2005</v>
      </c>
      <c r="D348" s="20">
        <f t="shared" si="22"/>
        <v>52005</v>
      </c>
      <c r="E348" s="20">
        <v>1480.68</v>
      </c>
      <c r="F348" s="21">
        <f t="shared" si="23"/>
        <v>6.8105613075932691E-3</v>
      </c>
    </row>
    <row r="349" spans="2:6" x14ac:dyDescent="0.35">
      <c r="B349" s="19">
        <v>38489</v>
      </c>
      <c r="C349" s="20">
        <f t="shared" si="21"/>
        <v>2005</v>
      </c>
      <c r="D349" s="20">
        <f t="shared" si="22"/>
        <v>52005</v>
      </c>
      <c r="E349" s="20">
        <v>1490.14</v>
      </c>
      <c r="F349" s="21">
        <f t="shared" si="23"/>
        <v>6.368633558666739E-3</v>
      </c>
    </row>
    <row r="350" spans="2:6" x14ac:dyDescent="0.35">
      <c r="B350" s="19">
        <v>38490</v>
      </c>
      <c r="C350" s="20">
        <f t="shared" si="21"/>
        <v>2005</v>
      </c>
      <c r="D350" s="20">
        <f t="shared" si="22"/>
        <v>52005</v>
      </c>
      <c r="E350" s="20">
        <v>1509.26</v>
      </c>
      <c r="F350" s="21">
        <f t="shared" si="23"/>
        <v>1.2749389204995914E-2</v>
      </c>
    </row>
    <row r="351" spans="2:6" x14ac:dyDescent="0.35">
      <c r="B351" s="19">
        <v>38491</v>
      </c>
      <c r="C351" s="20">
        <f t="shared" si="21"/>
        <v>2005</v>
      </c>
      <c r="D351" s="20">
        <f t="shared" si="22"/>
        <v>52005</v>
      </c>
      <c r="E351" s="20">
        <v>1521.43</v>
      </c>
      <c r="F351" s="21">
        <f t="shared" si="23"/>
        <v>8.0312175868479108E-3</v>
      </c>
    </row>
    <row r="352" spans="2:6" x14ac:dyDescent="0.35">
      <c r="B352" s="19">
        <v>38492</v>
      </c>
      <c r="C352" s="20">
        <f t="shared" si="21"/>
        <v>2005</v>
      </c>
      <c r="D352" s="20">
        <f t="shared" si="22"/>
        <v>52005</v>
      </c>
      <c r="E352" s="20">
        <v>1528.06</v>
      </c>
      <c r="F352" s="21">
        <f t="shared" si="23"/>
        <v>4.3482749222901775E-3</v>
      </c>
    </row>
    <row r="353" spans="2:6" x14ac:dyDescent="0.35">
      <c r="B353" s="19">
        <v>38495</v>
      </c>
      <c r="C353" s="20">
        <f t="shared" si="21"/>
        <v>2005</v>
      </c>
      <c r="D353" s="20">
        <f t="shared" si="22"/>
        <v>52005</v>
      </c>
      <c r="E353" s="20">
        <v>1535.22</v>
      </c>
      <c r="F353" s="21">
        <f t="shared" si="23"/>
        <v>4.6747362559393475E-3</v>
      </c>
    </row>
    <row r="354" spans="2:6" x14ac:dyDescent="0.35">
      <c r="B354" s="19">
        <v>38496</v>
      </c>
      <c r="C354" s="20">
        <f t="shared" si="21"/>
        <v>2005</v>
      </c>
      <c r="D354" s="20">
        <f t="shared" si="22"/>
        <v>52005</v>
      </c>
      <c r="E354" s="20">
        <v>1540.47</v>
      </c>
      <c r="F354" s="21">
        <f t="shared" si="23"/>
        <v>3.41387142322584E-3</v>
      </c>
    </row>
    <row r="355" spans="2:6" x14ac:dyDescent="0.35">
      <c r="B355" s="19">
        <v>38497</v>
      </c>
      <c r="C355" s="20">
        <f t="shared" si="21"/>
        <v>2005</v>
      </c>
      <c r="D355" s="20">
        <f t="shared" si="22"/>
        <v>52005</v>
      </c>
      <c r="E355" s="20">
        <v>1532.71</v>
      </c>
      <c r="F355" s="21">
        <f t="shared" si="23"/>
        <v>-5.0501542328253097E-3</v>
      </c>
    </row>
    <row r="356" spans="2:6" x14ac:dyDescent="0.35">
      <c r="B356" s="19">
        <v>38498</v>
      </c>
      <c r="C356" s="20">
        <f t="shared" si="21"/>
        <v>2005</v>
      </c>
      <c r="D356" s="20">
        <f t="shared" si="22"/>
        <v>52005</v>
      </c>
      <c r="E356" s="20">
        <v>1548.8</v>
      </c>
      <c r="F356" s="21">
        <f t="shared" si="23"/>
        <v>1.0443027104729306E-2</v>
      </c>
    </row>
    <row r="357" spans="2:6" x14ac:dyDescent="0.35">
      <c r="B357" s="19">
        <v>38499</v>
      </c>
      <c r="C357" s="20">
        <f t="shared" si="21"/>
        <v>2005</v>
      </c>
      <c r="D357" s="20">
        <f t="shared" si="22"/>
        <v>52005</v>
      </c>
      <c r="E357" s="20">
        <v>1549.8</v>
      </c>
      <c r="F357" s="21">
        <f t="shared" si="23"/>
        <v>6.4545280753713582E-4</v>
      </c>
    </row>
    <row r="358" spans="2:6" x14ac:dyDescent="0.35">
      <c r="B358" s="19">
        <v>38503</v>
      </c>
      <c r="C358" s="20">
        <f t="shared" si="21"/>
        <v>2005</v>
      </c>
      <c r="D358" s="20">
        <f t="shared" si="22"/>
        <v>52005</v>
      </c>
      <c r="E358" s="20">
        <v>1542.63</v>
      </c>
      <c r="F358" s="21">
        <f t="shared" si="23"/>
        <v>-4.6371383333293215E-3</v>
      </c>
    </row>
    <row r="359" spans="2:6" x14ac:dyDescent="0.35">
      <c r="B359" s="19">
        <v>38504</v>
      </c>
      <c r="C359" s="20">
        <f t="shared" si="21"/>
        <v>2005</v>
      </c>
      <c r="D359" s="20">
        <f t="shared" si="22"/>
        <v>62005</v>
      </c>
      <c r="E359" s="20">
        <v>1559.5</v>
      </c>
      <c r="F359" s="21">
        <f t="shared" si="23"/>
        <v>1.0876505051337455E-2</v>
      </c>
    </row>
    <row r="360" spans="2:6" x14ac:dyDescent="0.35">
      <c r="B360" s="19">
        <v>38505</v>
      </c>
      <c r="C360" s="20">
        <f t="shared" si="21"/>
        <v>2005</v>
      </c>
      <c r="D360" s="20">
        <f t="shared" si="22"/>
        <v>62005</v>
      </c>
      <c r="E360" s="20">
        <v>1568.96</v>
      </c>
      <c r="F360" s="21">
        <f t="shared" si="23"/>
        <v>6.0477224150105114E-3</v>
      </c>
    </row>
    <row r="361" spans="2:6" x14ac:dyDescent="0.35">
      <c r="B361" s="19">
        <v>38506</v>
      </c>
      <c r="C361" s="20">
        <f t="shared" si="21"/>
        <v>2005</v>
      </c>
      <c r="D361" s="20">
        <f t="shared" si="22"/>
        <v>62005</v>
      </c>
      <c r="E361" s="20">
        <v>1544.48</v>
      </c>
      <c r="F361" s="21">
        <f t="shared" si="23"/>
        <v>-1.5725695362563415E-2</v>
      </c>
    </row>
    <row r="362" spans="2:6" x14ac:dyDescent="0.35">
      <c r="B362" s="19">
        <v>38509</v>
      </c>
      <c r="C362" s="20">
        <f t="shared" si="21"/>
        <v>2005</v>
      </c>
      <c r="D362" s="20">
        <f t="shared" si="22"/>
        <v>62005</v>
      </c>
      <c r="E362" s="20">
        <v>1545.27</v>
      </c>
      <c r="F362" s="21">
        <f t="shared" si="23"/>
        <v>5.1136824481923097E-4</v>
      </c>
    </row>
    <row r="363" spans="2:6" x14ac:dyDescent="0.35">
      <c r="B363" s="19">
        <v>38510</v>
      </c>
      <c r="C363" s="20">
        <f t="shared" si="21"/>
        <v>2005</v>
      </c>
      <c r="D363" s="20">
        <f t="shared" si="22"/>
        <v>62005</v>
      </c>
      <c r="E363" s="20">
        <v>1531.12</v>
      </c>
      <c r="F363" s="21">
        <f t="shared" si="23"/>
        <v>-9.1991586153066622E-3</v>
      </c>
    </row>
    <row r="364" spans="2:6" x14ac:dyDescent="0.35">
      <c r="B364" s="19">
        <v>38511</v>
      </c>
      <c r="C364" s="20">
        <f t="shared" si="21"/>
        <v>2005</v>
      </c>
      <c r="D364" s="20">
        <f t="shared" si="22"/>
        <v>62005</v>
      </c>
      <c r="E364" s="20">
        <v>1527.68</v>
      </c>
      <c r="F364" s="21">
        <f t="shared" si="23"/>
        <v>-2.2492490194069978E-3</v>
      </c>
    </row>
    <row r="365" spans="2:6" x14ac:dyDescent="0.35">
      <c r="B365" s="19">
        <v>38512</v>
      </c>
      <c r="C365" s="20">
        <f t="shared" si="21"/>
        <v>2005</v>
      </c>
      <c r="D365" s="20">
        <f t="shared" si="22"/>
        <v>62005</v>
      </c>
      <c r="E365" s="20">
        <v>1539.46</v>
      </c>
      <c r="F365" s="21">
        <f t="shared" si="23"/>
        <v>7.681460854756115E-3</v>
      </c>
    </row>
    <row r="366" spans="2:6" x14ac:dyDescent="0.35">
      <c r="B366" s="19">
        <v>38513</v>
      </c>
      <c r="C366" s="20">
        <f t="shared" si="21"/>
        <v>2005</v>
      </c>
      <c r="D366" s="20">
        <f t="shared" si="22"/>
        <v>62005</v>
      </c>
      <c r="E366" s="20">
        <v>1521.02</v>
      </c>
      <c r="F366" s="21">
        <f t="shared" si="23"/>
        <v>-1.2050543148406081E-2</v>
      </c>
    </row>
    <row r="367" spans="2:6" x14ac:dyDescent="0.35">
      <c r="B367" s="19">
        <v>38516</v>
      </c>
      <c r="C367" s="20">
        <f t="shared" si="21"/>
        <v>2005</v>
      </c>
      <c r="D367" s="20">
        <f t="shared" si="22"/>
        <v>62005</v>
      </c>
      <c r="E367" s="20">
        <v>1529.13</v>
      </c>
      <c r="F367" s="21">
        <f t="shared" si="23"/>
        <v>5.3177837888388176E-3</v>
      </c>
    </row>
    <row r="368" spans="2:6" x14ac:dyDescent="0.35">
      <c r="B368" s="19">
        <v>38517</v>
      </c>
      <c r="C368" s="20">
        <f t="shared" si="21"/>
        <v>2005</v>
      </c>
      <c r="D368" s="20">
        <f t="shared" si="22"/>
        <v>62005</v>
      </c>
      <c r="E368" s="20">
        <v>1524.42</v>
      </c>
      <c r="F368" s="21">
        <f t="shared" si="23"/>
        <v>-3.0849363759271665E-3</v>
      </c>
    </row>
    <row r="369" spans="2:6" x14ac:dyDescent="0.35">
      <c r="B369" s="19">
        <v>38518</v>
      </c>
      <c r="C369" s="20">
        <f t="shared" si="21"/>
        <v>2005</v>
      </c>
      <c r="D369" s="20">
        <f t="shared" si="22"/>
        <v>62005</v>
      </c>
      <c r="E369" s="20">
        <v>1529.49</v>
      </c>
      <c r="F369" s="21">
        <f t="shared" si="23"/>
        <v>3.3203366555710138E-3</v>
      </c>
    </row>
    <row r="370" spans="2:6" x14ac:dyDescent="0.35">
      <c r="B370" s="19">
        <v>38519</v>
      </c>
      <c r="C370" s="20">
        <f t="shared" si="21"/>
        <v>2005</v>
      </c>
      <c r="D370" s="20">
        <f t="shared" si="22"/>
        <v>62005</v>
      </c>
      <c r="E370" s="20">
        <v>1537.42</v>
      </c>
      <c r="F370" s="21">
        <f t="shared" si="23"/>
        <v>5.171340321365691E-3</v>
      </c>
    </row>
    <row r="371" spans="2:6" x14ac:dyDescent="0.35">
      <c r="B371" s="19">
        <v>38520</v>
      </c>
      <c r="C371" s="20">
        <f t="shared" si="21"/>
        <v>2005</v>
      </c>
      <c r="D371" s="20">
        <f t="shared" si="22"/>
        <v>62005</v>
      </c>
      <c r="E371" s="20">
        <v>1538.13</v>
      </c>
      <c r="F371" s="21">
        <f t="shared" si="23"/>
        <v>4.6170604452054858E-4</v>
      </c>
    </row>
    <row r="372" spans="2:6" x14ac:dyDescent="0.35">
      <c r="B372" s="19">
        <v>38523</v>
      </c>
      <c r="C372" s="20">
        <f t="shared" si="21"/>
        <v>2005</v>
      </c>
      <c r="D372" s="20">
        <f t="shared" si="22"/>
        <v>62005</v>
      </c>
      <c r="E372" s="20">
        <v>1537.31</v>
      </c>
      <c r="F372" s="21">
        <f t="shared" si="23"/>
        <v>-5.3325704252503642E-4</v>
      </c>
    </row>
    <row r="373" spans="2:6" x14ac:dyDescent="0.35">
      <c r="B373" s="19">
        <v>38524</v>
      </c>
      <c r="C373" s="20">
        <f t="shared" si="21"/>
        <v>2005</v>
      </c>
      <c r="D373" s="20">
        <f t="shared" si="22"/>
        <v>62005</v>
      </c>
      <c r="E373" s="20">
        <v>1536.48</v>
      </c>
      <c r="F373" s="21">
        <f t="shared" si="23"/>
        <v>-5.4004991894219905E-4</v>
      </c>
    </row>
    <row r="374" spans="2:6" x14ac:dyDescent="0.35">
      <c r="B374" s="19">
        <v>38525</v>
      </c>
      <c r="C374" s="20">
        <f t="shared" si="21"/>
        <v>2005</v>
      </c>
      <c r="D374" s="20">
        <f t="shared" si="22"/>
        <v>62005</v>
      </c>
      <c r="E374" s="20">
        <v>1534.36</v>
      </c>
      <c r="F374" s="21">
        <f t="shared" si="23"/>
        <v>-1.3807299219758178E-3</v>
      </c>
    </row>
    <row r="375" spans="2:6" x14ac:dyDescent="0.35">
      <c r="B375" s="19">
        <v>38526</v>
      </c>
      <c r="C375" s="20">
        <f t="shared" si="21"/>
        <v>2005</v>
      </c>
      <c r="D375" s="20">
        <f t="shared" si="22"/>
        <v>62005</v>
      </c>
      <c r="E375" s="20">
        <v>1515.95</v>
      </c>
      <c r="F375" s="21">
        <f t="shared" si="23"/>
        <v>-1.2071050839615504E-2</v>
      </c>
    </row>
    <row r="376" spans="2:6" x14ac:dyDescent="0.35">
      <c r="B376" s="19">
        <v>38527</v>
      </c>
      <c r="C376" s="20">
        <f t="shared" si="21"/>
        <v>2005</v>
      </c>
      <c r="D376" s="20">
        <f t="shared" si="22"/>
        <v>62005</v>
      </c>
      <c r="E376" s="20">
        <v>1500.18</v>
      </c>
      <c r="F376" s="21">
        <f t="shared" si="23"/>
        <v>-1.0457204237193922E-2</v>
      </c>
    </row>
    <row r="377" spans="2:6" x14ac:dyDescent="0.35">
      <c r="B377" s="19">
        <v>38530</v>
      </c>
      <c r="C377" s="20">
        <f t="shared" si="21"/>
        <v>2005</v>
      </c>
      <c r="D377" s="20">
        <f t="shared" si="22"/>
        <v>62005</v>
      </c>
      <c r="E377" s="20">
        <v>1493.75</v>
      </c>
      <c r="F377" s="21">
        <f t="shared" si="23"/>
        <v>-4.2953642110565736E-3</v>
      </c>
    </row>
    <row r="378" spans="2:6" x14ac:dyDescent="0.35">
      <c r="B378" s="19">
        <v>38531</v>
      </c>
      <c r="C378" s="20">
        <f t="shared" si="21"/>
        <v>2005</v>
      </c>
      <c r="D378" s="20">
        <f t="shared" si="22"/>
        <v>62005</v>
      </c>
      <c r="E378" s="20">
        <v>1508.61</v>
      </c>
      <c r="F378" s="21">
        <f t="shared" si="23"/>
        <v>9.898960380076139E-3</v>
      </c>
    </row>
    <row r="379" spans="2:6" x14ac:dyDescent="0.35">
      <c r="B379" s="19">
        <v>38532</v>
      </c>
      <c r="C379" s="20">
        <f t="shared" si="21"/>
        <v>2005</v>
      </c>
      <c r="D379" s="20">
        <f t="shared" si="22"/>
        <v>62005</v>
      </c>
      <c r="E379" s="20">
        <v>1504.11</v>
      </c>
      <c r="F379" s="21">
        <f t="shared" si="23"/>
        <v>-2.9873359267143882E-3</v>
      </c>
    </row>
    <row r="380" spans="2:6" x14ac:dyDescent="0.35">
      <c r="B380" s="19">
        <v>38533</v>
      </c>
      <c r="C380" s="20">
        <f t="shared" si="21"/>
        <v>2005</v>
      </c>
      <c r="D380" s="20">
        <f t="shared" si="22"/>
        <v>62005</v>
      </c>
      <c r="E380" s="20">
        <v>1493.52</v>
      </c>
      <c r="F380" s="21">
        <f t="shared" si="23"/>
        <v>-7.0656112041103739E-3</v>
      </c>
    </row>
    <row r="381" spans="2:6" x14ac:dyDescent="0.35">
      <c r="B381" s="19">
        <v>38534</v>
      </c>
      <c r="C381" s="20">
        <f t="shared" si="21"/>
        <v>2005</v>
      </c>
      <c r="D381" s="20">
        <f t="shared" si="22"/>
        <v>72005</v>
      </c>
      <c r="E381" s="20">
        <v>1490.53</v>
      </c>
      <c r="F381" s="21">
        <f t="shared" si="23"/>
        <v>-2.0039885394988631E-3</v>
      </c>
    </row>
    <row r="382" spans="2:6" x14ac:dyDescent="0.35">
      <c r="B382" s="19">
        <v>38538</v>
      </c>
      <c r="C382" s="20">
        <f t="shared" si="21"/>
        <v>2005</v>
      </c>
      <c r="D382" s="20">
        <f t="shared" si="22"/>
        <v>72005</v>
      </c>
      <c r="E382" s="20">
        <v>1506.35</v>
      </c>
      <c r="F382" s="21">
        <f t="shared" si="23"/>
        <v>1.0557744687164255E-2</v>
      </c>
    </row>
    <row r="383" spans="2:6" x14ac:dyDescent="0.35">
      <c r="B383" s="19">
        <v>38539</v>
      </c>
      <c r="C383" s="20">
        <f t="shared" si="21"/>
        <v>2005</v>
      </c>
      <c r="D383" s="20">
        <f t="shared" si="22"/>
        <v>72005</v>
      </c>
      <c r="E383" s="20">
        <v>1498.05</v>
      </c>
      <c r="F383" s="21">
        <f t="shared" si="23"/>
        <v>-5.5252437194843202E-3</v>
      </c>
    </row>
    <row r="384" spans="2:6" x14ac:dyDescent="0.35">
      <c r="B384" s="19">
        <v>38540</v>
      </c>
      <c r="C384" s="20">
        <f t="shared" si="21"/>
        <v>2005</v>
      </c>
      <c r="D384" s="20">
        <f t="shared" si="22"/>
        <v>72005</v>
      </c>
      <c r="E384" s="20">
        <v>1503.78</v>
      </c>
      <c r="F384" s="21">
        <f t="shared" si="23"/>
        <v>3.8176758573224604E-3</v>
      </c>
    </row>
    <row r="385" spans="2:6" x14ac:dyDescent="0.35">
      <c r="B385" s="19">
        <v>38541</v>
      </c>
      <c r="C385" s="20">
        <f t="shared" si="21"/>
        <v>2005</v>
      </c>
      <c r="D385" s="20">
        <f t="shared" si="22"/>
        <v>72005</v>
      </c>
      <c r="E385" s="20">
        <v>1533.27</v>
      </c>
      <c r="F385" s="21">
        <f t="shared" si="23"/>
        <v>1.9420771393626784E-2</v>
      </c>
    </row>
    <row r="386" spans="2:6" x14ac:dyDescent="0.35">
      <c r="B386" s="19">
        <v>38544</v>
      </c>
      <c r="C386" s="20">
        <f t="shared" si="21"/>
        <v>2005</v>
      </c>
      <c r="D386" s="20">
        <f t="shared" si="22"/>
        <v>72005</v>
      </c>
      <c r="E386" s="20">
        <v>1547.66</v>
      </c>
      <c r="F386" s="21">
        <f t="shared" si="23"/>
        <v>9.34140317456463E-3</v>
      </c>
    </row>
    <row r="387" spans="2:6" x14ac:dyDescent="0.35">
      <c r="B387" s="19">
        <v>38545</v>
      </c>
      <c r="C387" s="20">
        <f t="shared" ref="C387:C450" si="24">+YEAR(B387)</f>
        <v>2005</v>
      </c>
      <c r="D387" s="20">
        <f t="shared" ref="D387:D450" si="25">+MONTH(B387)*10000+YEAR(B387)</f>
        <v>72005</v>
      </c>
      <c r="E387" s="20">
        <v>1555.59</v>
      </c>
      <c r="F387" s="21">
        <f t="shared" si="23"/>
        <v>5.1107820904024203E-3</v>
      </c>
    </row>
    <row r="388" spans="2:6" x14ac:dyDescent="0.35">
      <c r="B388" s="19">
        <v>38546</v>
      </c>
      <c r="C388" s="20">
        <f t="shared" si="24"/>
        <v>2005</v>
      </c>
      <c r="D388" s="20">
        <f t="shared" si="25"/>
        <v>72005</v>
      </c>
      <c r="E388" s="20">
        <v>1557.62</v>
      </c>
      <c r="F388" s="21">
        <f t="shared" si="23"/>
        <v>1.3041203694622383E-3</v>
      </c>
    </row>
    <row r="389" spans="2:6" x14ac:dyDescent="0.35">
      <c r="B389" s="19">
        <v>38547</v>
      </c>
      <c r="C389" s="20">
        <f t="shared" si="24"/>
        <v>2005</v>
      </c>
      <c r="D389" s="20">
        <f t="shared" si="25"/>
        <v>72005</v>
      </c>
      <c r="E389" s="20">
        <v>1573.44</v>
      </c>
      <c r="F389" s="21">
        <f t="shared" ref="F389:F452" si="26">LN(E389/E388)</f>
        <v>1.0105289980942674E-2</v>
      </c>
    </row>
    <row r="390" spans="2:6" x14ac:dyDescent="0.35">
      <c r="B390" s="19">
        <v>38548</v>
      </c>
      <c r="C390" s="20">
        <f t="shared" si="24"/>
        <v>2005</v>
      </c>
      <c r="D390" s="20">
        <f t="shared" si="25"/>
        <v>72005</v>
      </c>
      <c r="E390" s="20">
        <v>1577.82</v>
      </c>
      <c r="F390" s="21">
        <f t="shared" si="26"/>
        <v>2.7798422348808902E-3</v>
      </c>
    </row>
    <row r="391" spans="2:6" x14ac:dyDescent="0.35">
      <c r="B391" s="19">
        <v>38551</v>
      </c>
      <c r="C391" s="20">
        <f t="shared" si="24"/>
        <v>2005</v>
      </c>
      <c r="D391" s="20">
        <f t="shared" si="25"/>
        <v>72005</v>
      </c>
      <c r="E391" s="20">
        <v>1570.09</v>
      </c>
      <c r="F391" s="21">
        <f t="shared" si="26"/>
        <v>-4.9112049183433195E-3</v>
      </c>
    </row>
    <row r="392" spans="2:6" x14ac:dyDescent="0.35">
      <c r="B392" s="19">
        <v>38552</v>
      </c>
      <c r="C392" s="20">
        <f t="shared" si="24"/>
        <v>2005</v>
      </c>
      <c r="D392" s="20">
        <f t="shared" si="25"/>
        <v>72005</v>
      </c>
      <c r="E392" s="20">
        <v>1590.49</v>
      </c>
      <c r="F392" s="21">
        <f t="shared" si="26"/>
        <v>1.2909202298293431E-2</v>
      </c>
    </row>
    <row r="393" spans="2:6" x14ac:dyDescent="0.35">
      <c r="B393" s="19">
        <v>38553</v>
      </c>
      <c r="C393" s="20">
        <f t="shared" si="24"/>
        <v>2005</v>
      </c>
      <c r="D393" s="20">
        <f t="shared" si="25"/>
        <v>72005</v>
      </c>
      <c r="E393" s="20">
        <v>1602.75</v>
      </c>
      <c r="F393" s="21">
        <f t="shared" si="26"/>
        <v>7.6787590289611385E-3</v>
      </c>
    </row>
    <row r="394" spans="2:6" x14ac:dyDescent="0.35">
      <c r="B394" s="19">
        <v>38554</v>
      </c>
      <c r="C394" s="20">
        <f t="shared" si="24"/>
        <v>2005</v>
      </c>
      <c r="D394" s="20">
        <f t="shared" si="25"/>
        <v>72005</v>
      </c>
      <c r="E394" s="20">
        <v>1601.89</v>
      </c>
      <c r="F394" s="21">
        <f t="shared" si="26"/>
        <v>-5.3672176634188837E-4</v>
      </c>
    </row>
    <row r="395" spans="2:6" x14ac:dyDescent="0.35">
      <c r="B395" s="19">
        <v>38555</v>
      </c>
      <c r="C395" s="20">
        <f t="shared" si="24"/>
        <v>2005</v>
      </c>
      <c r="D395" s="20">
        <f t="shared" si="25"/>
        <v>72005</v>
      </c>
      <c r="E395" s="20">
        <v>1600.76</v>
      </c>
      <c r="F395" s="21">
        <f t="shared" si="26"/>
        <v>-7.0566564994100419E-4</v>
      </c>
    </row>
    <row r="396" spans="2:6" x14ac:dyDescent="0.35">
      <c r="B396" s="19">
        <v>38558</v>
      </c>
      <c r="C396" s="20">
        <f t="shared" si="24"/>
        <v>2005</v>
      </c>
      <c r="D396" s="20">
        <f t="shared" si="25"/>
        <v>72005</v>
      </c>
      <c r="E396" s="20">
        <v>1593.57</v>
      </c>
      <c r="F396" s="21">
        <f t="shared" si="26"/>
        <v>-4.5017340991531131E-3</v>
      </c>
    </row>
    <row r="397" spans="2:6" x14ac:dyDescent="0.35">
      <c r="B397" s="19">
        <v>38559</v>
      </c>
      <c r="C397" s="20">
        <f t="shared" si="24"/>
        <v>2005</v>
      </c>
      <c r="D397" s="20">
        <f t="shared" si="25"/>
        <v>72005</v>
      </c>
      <c r="E397" s="20">
        <v>1598.93</v>
      </c>
      <c r="F397" s="21">
        <f t="shared" si="26"/>
        <v>3.357873162916452E-3</v>
      </c>
    </row>
    <row r="398" spans="2:6" x14ac:dyDescent="0.35">
      <c r="B398" s="19">
        <v>38560</v>
      </c>
      <c r="C398" s="20">
        <f t="shared" si="24"/>
        <v>2005</v>
      </c>
      <c r="D398" s="20">
        <f t="shared" si="25"/>
        <v>72005</v>
      </c>
      <c r="E398" s="20">
        <v>1611.95</v>
      </c>
      <c r="F398" s="21">
        <f t="shared" si="26"/>
        <v>8.1099707009508575E-3</v>
      </c>
    </row>
    <row r="399" spans="2:6" x14ac:dyDescent="0.35">
      <c r="B399" s="19">
        <v>38561</v>
      </c>
      <c r="C399" s="20">
        <f t="shared" si="24"/>
        <v>2005</v>
      </c>
      <c r="D399" s="20">
        <f t="shared" si="25"/>
        <v>72005</v>
      </c>
      <c r="E399" s="20">
        <v>1618.64</v>
      </c>
      <c r="F399" s="21">
        <f t="shared" si="26"/>
        <v>4.1416642551410712E-3</v>
      </c>
    </row>
    <row r="400" spans="2:6" x14ac:dyDescent="0.35">
      <c r="B400" s="19">
        <v>38562</v>
      </c>
      <c r="C400" s="20">
        <f t="shared" si="24"/>
        <v>2005</v>
      </c>
      <c r="D400" s="20">
        <f t="shared" si="25"/>
        <v>72005</v>
      </c>
      <c r="E400" s="20">
        <v>1605.14</v>
      </c>
      <c r="F400" s="21">
        <f t="shared" si="26"/>
        <v>-8.3753102965823476E-3</v>
      </c>
    </row>
    <row r="401" spans="2:6" x14ac:dyDescent="0.35">
      <c r="B401" s="19">
        <v>38565</v>
      </c>
      <c r="C401" s="20">
        <f t="shared" si="24"/>
        <v>2005</v>
      </c>
      <c r="D401" s="20">
        <f t="shared" si="25"/>
        <v>82005</v>
      </c>
      <c r="E401" s="20">
        <v>1610.11</v>
      </c>
      <c r="F401" s="21">
        <f t="shared" si="26"/>
        <v>3.0915194516097418E-3</v>
      </c>
    </row>
    <row r="402" spans="2:6" x14ac:dyDescent="0.35">
      <c r="B402" s="19">
        <v>38566</v>
      </c>
      <c r="C402" s="20">
        <f t="shared" si="24"/>
        <v>2005</v>
      </c>
      <c r="D402" s="20">
        <f t="shared" si="25"/>
        <v>82005</v>
      </c>
      <c r="E402" s="20">
        <v>1627.01</v>
      </c>
      <c r="F402" s="21">
        <f t="shared" si="26"/>
        <v>1.0441474855682779E-2</v>
      </c>
    </row>
    <row r="403" spans="2:6" x14ac:dyDescent="0.35">
      <c r="B403" s="19">
        <v>38567</v>
      </c>
      <c r="C403" s="20">
        <f t="shared" si="24"/>
        <v>2005</v>
      </c>
      <c r="D403" s="20">
        <f t="shared" si="25"/>
        <v>82005</v>
      </c>
      <c r="E403" s="20">
        <v>1627.19</v>
      </c>
      <c r="F403" s="21">
        <f t="shared" si="26"/>
        <v>1.1062626770560354E-4</v>
      </c>
    </row>
    <row r="404" spans="2:6" x14ac:dyDescent="0.35">
      <c r="B404" s="19">
        <v>38568</v>
      </c>
      <c r="C404" s="20">
        <f t="shared" si="24"/>
        <v>2005</v>
      </c>
      <c r="D404" s="20">
        <f t="shared" si="25"/>
        <v>82005</v>
      </c>
      <c r="E404" s="20">
        <v>1608.74</v>
      </c>
      <c r="F404" s="21">
        <f t="shared" si="26"/>
        <v>-1.1403336864553755E-2</v>
      </c>
    </row>
    <row r="405" spans="2:6" x14ac:dyDescent="0.35">
      <c r="B405" s="19">
        <v>38569</v>
      </c>
      <c r="C405" s="20">
        <f t="shared" si="24"/>
        <v>2005</v>
      </c>
      <c r="D405" s="20">
        <f t="shared" si="25"/>
        <v>82005</v>
      </c>
      <c r="E405" s="20">
        <v>1601.59</v>
      </c>
      <c r="F405" s="21">
        <f t="shared" si="26"/>
        <v>-4.4543780995809339E-3</v>
      </c>
    </row>
    <row r="406" spans="2:6" x14ac:dyDescent="0.35">
      <c r="B406" s="19">
        <v>38572</v>
      </c>
      <c r="C406" s="20">
        <f t="shared" si="24"/>
        <v>2005</v>
      </c>
      <c r="D406" s="20">
        <f t="shared" si="25"/>
        <v>82005</v>
      </c>
      <c r="E406" s="20">
        <v>1589.97</v>
      </c>
      <c r="F406" s="21">
        <f t="shared" si="26"/>
        <v>-7.2817376734726257E-3</v>
      </c>
    </row>
    <row r="407" spans="2:6" x14ac:dyDescent="0.35">
      <c r="B407" s="19">
        <v>38573</v>
      </c>
      <c r="C407" s="20">
        <f t="shared" si="24"/>
        <v>2005</v>
      </c>
      <c r="D407" s="20">
        <f t="shared" si="25"/>
        <v>82005</v>
      </c>
      <c r="E407" s="20">
        <v>1601.14</v>
      </c>
      <c r="F407" s="21">
        <f t="shared" si="26"/>
        <v>7.0007274085043337E-3</v>
      </c>
    </row>
    <row r="408" spans="2:6" x14ac:dyDescent="0.35">
      <c r="B408" s="19">
        <v>38574</v>
      </c>
      <c r="C408" s="20">
        <f t="shared" si="24"/>
        <v>2005</v>
      </c>
      <c r="D408" s="20">
        <f t="shared" si="25"/>
        <v>82005</v>
      </c>
      <c r="E408" s="20">
        <v>1585.71</v>
      </c>
      <c r="F408" s="21">
        <f t="shared" si="26"/>
        <v>-9.6836189814944549E-3</v>
      </c>
    </row>
    <row r="409" spans="2:6" x14ac:dyDescent="0.35">
      <c r="B409" s="19">
        <v>38575</v>
      </c>
      <c r="C409" s="20">
        <f t="shared" si="24"/>
        <v>2005</v>
      </c>
      <c r="D409" s="20">
        <f t="shared" si="25"/>
        <v>82005</v>
      </c>
      <c r="E409" s="20">
        <v>1600.65</v>
      </c>
      <c r="F409" s="21">
        <f t="shared" si="26"/>
        <v>9.37754019192635E-3</v>
      </c>
    </row>
    <row r="410" spans="2:6" x14ac:dyDescent="0.35">
      <c r="B410" s="19">
        <v>38576</v>
      </c>
      <c r="C410" s="20">
        <f t="shared" si="24"/>
        <v>2005</v>
      </c>
      <c r="D410" s="20">
        <f t="shared" si="25"/>
        <v>82005</v>
      </c>
      <c r="E410" s="20">
        <v>1591.75</v>
      </c>
      <c r="F410" s="21">
        <f t="shared" si="26"/>
        <v>-5.575756833548909E-3</v>
      </c>
    </row>
    <row r="411" spans="2:6" x14ac:dyDescent="0.35">
      <c r="B411" s="19">
        <v>38579</v>
      </c>
      <c r="C411" s="20">
        <f t="shared" si="24"/>
        <v>2005</v>
      </c>
      <c r="D411" s="20">
        <f t="shared" si="25"/>
        <v>82005</v>
      </c>
      <c r="E411" s="20">
        <v>1600.71</v>
      </c>
      <c r="F411" s="21">
        <f t="shared" si="26"/>
        <v>5.6132409028237431E-3</v>
      </c>
    </row>
    <row r="412" spans="2:6" x14ac:dyDescent="0.35">
      <c r="B412" s="19">
        <v>38580</v>
      </c>
      <c r="C412" s="20">
        <f t="shared" si="24"/>
        <v>2005</v>
      </c>
      <c r="D412" s="20">
        <f t="shared" si="25"/>
        <v>82005</v>
      </c>
      <c r="E412" s="20">
        <v>1574.01</v>
      </c>
      <c r="F412" s="21">
        <f t="shared" si="26"/>
        <v>-1.6820777602639281E-2</v>
      </c>
    </row>
    <row r="413" spans="2:6" x14ac:dyDescent="0.35">
      <c r="B413" s="19">
        <v>38581</v>
      </c>
      <c r="C413" s="20">
        <f t="shared" si="24"/>
        <v>2005</v>
      </c>
      <c r="D413" s="20">
        <f t="shared" si="25"/>
        <v>82005</v>
      </c>
      <c r="E413" s="20">
        <v>1582.29</v>
      </c>
      <c r="F413" s="21">
        <f t="shared" si="26"/>
        <v>5.246661593598238E-3</v>
      </c>
    </row>
    <row r="414" spans="2:6" x14ac:dyDescent="0.35">
      <c r="B414" s="19">
        <v>38582</v>
      </c>
      <c r="C414" s="20">
        <f t="shared" si="24"/>
        <v>2005</v>
      </c>
      <c r="D414" s="20">
        <f t="shared" si="25"/>
        <v>82005</v>
      </c>
      <c r="E414" s="20">
        <v>1575.76</v>
      </c>
      <c r="F414" s="21">
        <f t="shared" si="26"/>
        <v>-4.1354692334783635E-3</v>
      </c>
    </row>
    <row r="415" spans="2:6" x14ac:dyDescent="0.35">
      <c r="B415" s="19">
        <v>38583</v>
      </c>
      <c r="C415" s="20">
        <f t="shared" si="24"/>
        <v>2005</v>
      </c>
      <c r="D415" s="20">
        <f t="shared" si="25"/>
        <v>82005</v>
      </c>
      <c r="E415" s="20">
        <v>1573.72</v>
      </c>
      <c r="F415" s="21">
        <f t="shared" si="26"/>
        <v>-1.2954521287916571E-3</v>
      </c>
    </row>
    <row r="416" spans="2:6" x14ac:dyDescent="0.35">
      <c r="B416" s="19">
        <v>38586</v>
      </c>
      <c r="C416" s="20">
        <f t="shared" si="24"/>
        <v>2005</v>
      </c>
      <c r="D416" s="20">
        <f t="shared" si="25"/>
        <v>82005</v>
      </c>
      <c r="E416" s="20">
        <v>1575.59</v>
      </c>
      <c r="F416" s="21">
        <f t="shared" si="26"/>
        <v>1.1875618594371984E-3</v>
      </c>
    </row>
    <row r="417" spans="2:6" x14ac:dyDescent="0.35">
      <c r="B417" s="19">
        <v>38587</v>
      </c>
      <c r="C417" s="20">
        <f t="shared" si="24"/>
        <v>2005</v>
      </c>
      <c r="D417" s="20">
        <f t="shared" si="25"/>
        <v>82005</v>
      </c>
      <c r="E417" s="20">
        <v>1571.3</v>
      </c>
      <c r="F417" s="21">
        <f t="shared" si="26"/>
        <v>-2.7265030919987917E-3</v>
      </c>
    </row>
    <row r="418" spans="2:6" x14ac:dyDescent="0.35">
      <c r="B418" s="19">
        <v>38588</v>
      </c>
      <c r="C418" s="20">
        <f t="shared" si="24"/>
        <v>2005</v>
      </c>
      <c r="D418" s="20">
        <f t="shared" si="25"/>
        <v>82005</v>
      </c>
      <c r="E418" s="20">
        <v>1561.71</v>
      </c>
      <c r="F418" s="21">
        <f t="shared" si="26"/>
        <v>-6.1219274443081789E-3</v>
      </c>
    </row>
    <row r="419" spans="2:6" x14ac:dyDescent="0.35">
      <c r="B419" s="19">
        <v>38589</v>
      </c>
      <c r="C419" s="20">
        <f t="shared" si="24"/>
        <v>2005</v>
      </c>
      <c r="D419" s="20">
        <f t="shared" si="25"/>
        <v>82005</v>
      </c>
      <c r="E419" s="20">
        <v>1565.88</v>
      </c>
      <c r="F419" s="21">
        <f t="shared" si="26"/>
        <v>2.6665915103779854E-3</v>
      </c>
    </row>
    <row r="420" spans="2:6" x14ac:dyDescent="0.35">
      <c r="B420" s="19">
        <v>38590</v>
      </c>
      <c r="C420" s="20">
        <f t="shared" si="24"/>
        <v>2005</v>
      </c>
      <c r="D420" s="20">
        <f t="shared" si="25"/>
        <v>82005</v>
      </c>
      <c r="E420" s="20">
        <v>1558.84</v>
      </c>
      <c r="F420" s="21">
        <f t="shared" si="26"/>
        <v>-4.5060113621427263E-3</v>
      </c>
    </row>
    <row r="421" spans="2:6" x14ac:dyDescent="0.35">
      <c r="B421" s="19">
        <v>38593</v>
      </c>
      <c r="C421" s="20">
        <f t="shared" si="24"/>
        <v>2005</v>
      </c>
      <c r="D421" s="20">
        <f t="shared" si="25"/>
        <v>82005</v>
      </c>
      <c r="E421" s="20">
        <v>1571.52</v>
      </c>
      <c r="F421" s="21">
        <f t="shared" si="26"/>
        <v>8.1013489508666159E-3</v>
      </c>
    </row>
    <row r="422" spans="2:6" x14ac:dyDescent="0.35">
      <c r="B422" s="19">
        <v>38594</v>
      </c>
      <c r="C422" s="20">
        <f t="shared" si="24"/>
        <v>2005</v>
      </c>
      <c r="D422" s="20">
        <f t="shared" si="25"/>
        <v>82005</v>
      </c>
      <c r="E422" s="20">
        <v>1565.73</v>
      </c>
      <c r="F422" s="21">
        <f t="shared" si="26"/>
        <v>-3.6911349582014921E-3</v>
      </c>
    </row>
    <row r="423" spans="2:6" x14ac:dyDescent="0.35">
      <c r="B423" s="19">
        <v>38595</v>
      </c>
      <c r="C423" s="20">
        <f t="shared" si="24"/>
        <v>2005</v>
      </c>
      <c r="D423" s="20">
        <f t="shared" si="25"/>
        <v>82005</v>
      </c>
      <c r="E423" s="20">
        <v>1581.71</v>
      </c>
      <c r="F423" s="21">
        <f t="shared" si="26"/>
        <v>1.0154371368216123E-2</v>
      </c>
    </row>
    <row r="424" spans="2:6" x14ac:dyDescent="0.35">
      <c r="B424" s="19">
        <v>38596</v>
      </c>
      <c r="C424" s="20">
        <f t="shared" si="24"/>
        <v>2005</v>
      </c>
      <c r="D424" s="20">
        <f t="shared" si="25"/>
        <v>92005</v>
      </c>
      <c r="E424" s="20">
        <v>1577.25</v>
      </c>
      <c r="F424" s="21">
        <f t="shared" si="26"/>
        <v>-2.8237160099756279E-3</v>
      </c>
    </row>
    <row r="425" spans="2:6" x14ac:dyDescent="0.35">
      <c r="B425" s="19">
        <v>38597</v>
      </c>
      <c r="C425" s="20">
        <f t="shared" si="24"/>
        <v>2005</v>
      </c>
      <c r="D425" s="20">
        <f t="shared" si="25"/>
        <v>92005</v>
      </c>
      <c r="E425" s="20">
        <v>1573.12</v>
      </c>
      <c r="F425" s="21">
        <f t="shared" si="26"/>
        <v>-2.6219157533582762E-3</v>
      </c>
    </row>
    <row r="426" spans="2:6" x14ac:dyDescent="0.35">
      <c r="B426" s="19">
        <v>38601</v>
      </c>
      <c r="C426" s="20">
        <f t="shared" si="24"/>
        <v>2005</v>
      </c>
      <c r="D426" s="20">
        <f t="shared" si="25"/>
        <v>92005</v>
      </c>
      <c r="E426" s="20">
        <v>1597.27</v>
      </c>
      <c r="F426" s="21">
        <f t="shared" si="26"/>
        <v>1.5235013427863332E-2</v>
      </c>
    </row>
    <row r="427" spans="2:6" x14ac:dyDescent="0.35">
      <c r="B427" s="19">
        <v>38602</v>
      </c>
      <c r="C427" s="20">
        <f t="shared" si="24"/>
        <v>2005</v>
      </c>
      <c r="D427" s="20">
        <f t="shared" si="25"/>
        <v>92005</v>
      </c>
      <c r="E427" s="20">
        <v>1599.86</v>
      </c>
      <c r="F427" s="21">
        <f t="shared" si="26"/>
        <v>1.6202034741002447E-3</v>
      </c>
    </row>
    <row r="428" spans="2:6" x14ac:dyDescent="0.35">
      <c r="B428" s="19">
        <v>38603</v>
      </c>
      <c r="C428" s="20">
        <f t="shared" si="24"/>
        <v>2005</v>
      </c>
      <c r="D428" s="20">
        <f t="shared" si="25"/>
        <v>92005</v>
      </c>
      <c r="E428" s="20">
        <v>1597.68</v>
      </c>
      <c r="F428" s="21">
        <f t="shared" si="26"/>
        <v>-1.3635484389663279E-3</v>
      </c>
    </row>
    <row r="429" spans="2:6" x14ac:dyDescent="0.35">
      <c r="B429" s="19">
        <v>38604</v>
      </c>
      <c r="C429" s="20">
        <f t="shared" si="24"/>
        <v>2005</v>
      </c>
      <c r="D429" s="20">
        <f t="shared" si="25"/>
        <v>92005</v>
      </c>
      <c r="E429" s="20">
        <v>1607.83</v>
      </c>
      <c r="F429" s="21">
        <f t="shared" si="26"/>
        <v>6.3328667964185278E-3</v>
      </c>
    </row>
    <row r="430" spans="2:6" x14ac:dyDescent="0.35">
      <c r="B430" s="19">
        <v>38607</v>
      </c>
      <c r="C430" s="20">
        <f t="shared" si="24"/>
        <v>2005</v>
      </c>
      <c r="D430" s="20">
        <f t="shared" si="25"/>
        <v>92005</v>
      </c>
      <c r="E430" s="20">
        <v>1612.2</v>
      </c>
      <c r="F430" s="21">
        <f t="shared" si="26"/>
        <v>2.7142620925241102E-3</v>
      </c>
    </row>
    <row r="431" spans="2:6" x14ac:dyDescent="0.35">
      <c r="B431" s="19">
        <v>38608</v>
      </c>
      <c r="C431" s="20">
        <f t="shared" si="24"/>
        <v>2005</v>
      </c>
      <c r="D431" s="20">
        <f t="shared" si="25"/>
        <v>92005</v>
      </c>
      <c r="E431" s="20">
        <v>1607.38</v>
      </c>
      <c r="F431" s="21">
        <f t="shared" si="26"/>
        <v>-2.9941816019423274E-3</v>
      </c>
    </row>
    <row r="432" spans="2:6" x14ac:dyDescent="0.35">
      <c r="B432" s="19">
        <v>38609</v>
      </c>
      <c r="C432" s="20">
        <f t="shared" si="24"/>
        <v>2005</v>
      </c>
      <c r="D432" s="20">
        <f t="shared" si="25"/>
        <v>92005</v>
      </c>
      <c r="E432" s="20">
        <v>1589.63</v>
      </c>
      <c r="F432" s="21">
        <f t="shared" si="26"/>
        <v>-1.110423951566736E-2</v>
      </c>
    </row>
    <row r="433" spans="2:6" x14ac:dyDescent="0.35">
      <c r="B433" s="19">
        <v>38610</v>
      </c>
      <c r="C433" s="20">
        <f t="shared" si="24"/>
        <v>2005</v>
      </c>
      <c r="D433" s="20">
        <f t="shared" si="25"/>
        <v>92005</v>
      </c>
      <c r="E433" s="20">
        <v>1588.55</v>
      </c>
      <c r="F433" s="21">
        <f t="shared" si="26"/>
        <v>-6.7963428224415495E-4</v>
      </c>
    </row>
    <row r="434" spans="2:6" x14ac:dyDescent="0.35">
      <c r="B434" s="19">
        <v>38611</v>
      </c>
      <c r="C434" s="20">
        <f t="shared" si="24"/>
        <v>2005</v>
      </c>
      <c r="D434" s="20">
        <f t="shared" si="25"/>
        <v>92005</v>
      </c>
      <c r="E434" s="20">
        <v>1599.44</v>
      </c>
      <c r="F434" s="21">
        <f t="shared" si="26"/>
        <v>6.8319175139303877E-3</v>
      </c>
    </row>
    <row r="435" spans="2:6" x14ac:dyDescent="0.35">
      <c r="B435" s="19">
        <v>38614</v>
      </c>
      <c r="C435" s="20">
        <f t="shared" si="24"/>
        <v>2005</v>
      </c>
      <c r="D435" s="20">
        <f t="shared" si="25"/>
        <v>92005</v>
      </c>
      <c r="E435" s="20">
        <v>1586.05</v>
      </c>
      <c r="F435" s="21">
        <f t="shared" si="26"/>
        <v>-8.4069194145152109E-3</v>
      </c>
    </row>
    <row r="436" spans="2:6" x14ac:dyDescent="0.35">
      <c r="B436" s="19">
        <v>38615</v>
      </c>
      <c r="C436" s="20">
        <f t="shared" si="24"/>
        <v>2005</v>
      </c>
      <c r="D436" s="20">
        <f t="shared" si="25"/>
        <v>92005</v>
      </c>
      <c r="E436" s="20">
        <v>1578.2</v>
      </c>
      <c r="F436" s="21">
        <f t="shared" si="26"/>
        <v>-4.96169146212739E-3</v>
      </c>
    </row>
    <row r="437" spans="2:6" x14ac:dyDescent="0.35">
      <c r="B437" s="19">
        <v>38616</v>
      </c>
      <c r="C437" s="20">
        <f t="shared" si="24"/>
        <v>2005</v>
      </c>
      <c r="D437" s="20">
        <f t="shared" si="25"/>
        <v>92005</v>
      </c>
      <c r="E437" s="20">
        <v>1561.84</v>
      </c>
      <c r="F437" s="21">
        <f t="shared" si="26"/>
        <v>-1.0420343712387849E-2</v>
      </c>
    </row>
    <row r="438" spans="2:6" x14ac:dyDescent="0.35">
      <c r="B438" s="19">
        <v>38617</v>
      </c>
      <c r="C438" s="20">
        <f t="shared" si="24"/>
        <v>2005</v>
      </c>
      <c r="D438" s="20">
        <f t="shared" si="25"/>
        <v>92005</v>
      </c>
      <c r="E438" s="20">
        <v>1567.36</v>
      </c>
      <c r="F438" s="21">
        <f t="shared" si="26"/>
        <v>3.5280619492014686E-3</v>
      </c>
    </row>
    <row r="439" spans="2:6" x14ac:dyDescent="0.35">
      <c r="B439" s="19">
        <v>38618</v>
      </c>
      <c r="C439" s="20">
        <f t="shared" si="24"/>
        <v>2005</v>
      </c>
      <c r="D439" s="20">
        <f t="shared" si="25"/>
        <v>92005</v>
      </c>
      <c r="E439" s="20">
        <v>1571.75</v>
      </c>
      <c r="F439" s="21">
        <f t="shared" si="26"/>
        <v>2.7969729394223737E-3</v>
      </c>
    </row>
    <row r="440" spans="2:6" x14ac:dyDescent="0.35">
      <c r="B440" s="19">
        <v>38621</v>
      </c>
      <c r="C440" s="20">
        <f t="shared" si="24"/>
        <v>2005</v>
      </c>
      <c r="D440" s="20">
        <f t="shared" si="25"/>
        <v>92005</v>
      </c>
      <c r="E440" s="20">
        <v>1572.86</v>
      </c>
      <c r="F440" s="21">
        <f t="shared" si="26"/>
        <v>7.0596992701876197E-4</v>
      </c>
    </row>
    <row r="441" spans="2:6" x14ac:dyDescent="0.35">
      <c r="B441" s="19">
        <v>38622</v>
      </c>
      <c r="C441" s="20">
        <f t="shared" si="24"/>
        <v>2005</v>
      </c>
      <c r="D441" s="20">
        <f t="shared" si="25"/>
        <v>92005</v>
      </c>
      <c r="E441" s="20">
        <v>1568.84</v>
      </c>
      <c r="F441" s="21">
        <f t="shared" si="26"/>
        <v>-2.5591254377922328E-3</v>
      </c>
    </row>
    <row r="442" spans="2:6" x14ac:dyDescent="0.35">
      <c r="B442" s="19">
        <v>38623</v>
      </c>
      <c r="C442" s="20">
        <f t="shared" si="24"/>
        <v>2005</v>
      </c>
      <c r="D442" s="20">
        <f t="shared" si="25"/>
        <v>92005</v>
      </c>
      <c r="E442" s="20">
        <v>1568.81</v>
      </c>
      <c r="F442" s="21">
        <f t="shared" si="26"/>
        <v>-1.9122591749144383E-5</v>
      </c>
    </row>
    <row r="443" spans="2:6" x14ac:dyDescent="0.35">
      <c r="B443" s="19">
        <v>38624</v>
      </c>
      <c r="C443" s="20">
        <f t="shared" si="24"/>
        <v>2005</v>
      </c>
      <c r="D443" s="20">
        <f t="shared" si="25"/>
        <v>92005</v>
      </c>
      <c r="E443" s="20">
        <v>1589.93</v>
      </c>
      <c r="F443" s="21">
        <f t="shared" si="26"/>
        <v>1.3372619927260921E-2</v>
      </c>
    </row>
    <row r="444" spans="2:6" x14ac:dyDescent="0.35">
      <c r="B444" s="19">
        <v>38625</v>
      </c>
      <c r="C444" s="20">
        <f t="shared" si="24"/>
        <v>2005</v>
      </c>
      <c r="D444" s="20">
        <f t="shared" si="25"/>
        <v>92005</v>
      </c>
      <c r="E444" s="20">
        <v>1601.66</v>
      </c>
      <c r="F444" s="21">
        <f t="shared" si="26"/>
        <v>7.3506013088066001E-3</v>
      </c>
    </row>
    <row r="445" spans="2:6" x14ac:dyDescent="0.35">
      <c r="B445" s="19">
        <v>38628</v>
      </c>
      <c r="C445" s="20">
        <f t="shared" si="24"/>
        <v>2005</v>
      </c>
      <c r="D445" s="20">
        <f t="shared" si="25"/>
        <v>102005</v>
      </c>
      <c r="E445" s="20">
        <v>1605.59</v>
      </c>
      <c r="F445" s="21">
        <f t="shared" si="26"/>
        <v>2.4506988647222025E-3</v>
      </c>
    </row>
    <row r="446" spans="2:6" x14ac:dyDescent="0.35">
      <c r="B446" s="19">
        <v>38629</v>
      </c>
      <c r="C446" s="20">
        <f t="shared" si="24"/>
        <v>2005</v>
      </c>
      <c r="D446" s="20">
        <f t="shared" si="25"/>
        <v>102005</v>
      </c>
      <c r="E446" s="20">
        <v>1595.54</v>
      </c>
      <c r="F446" s="21">
        <f t="shared" si="26"/>
        <v>-6.2790533465877417E-3</v>
      </c>
    </row>
    <row r="447" spans="2:6" x14ac:dyDescent="0.35">
      <c r="B447" s="19">
        <v>38630</v>
      </c>
      <c r="C447" s="20">
        <f t="shared" si="24"/>
        <v>2005</v>
      </c>
      <c r="D447" s="20">
        <f t="shared" si="25"/>
        <v>102005</v>
      </c>
      <c r="E447" s="20">
        <v>1571.52</v>
      </c>
      <c r="F447" s="21">
        <f t="shared" si="26"/>
        <v>-1.5168933063970087E-2</v>
      </c>
    </row>
    <row r="448" spans="2:6" x14ac:dyDescent="0.35">
      <c r="B448" s="19">
        <v>38631</v>
      </c>
      <c r="C448" s="20">
        <f t="shared" si="24"/>
        <v>2005</v>
      </c>
      <c r="D448" s="20">
        <f t="shared" si="25"/>
        <v>102005</v>
      </c>
      <c r="E448" s="20">
        <v>1552.94</v>
      </c>
      <c r="F448" s="21">
        <f t="shared" si="26"/>
        <v>-1.1893395348732757E-2</v>
      </c>
    </row>
    <row r="449" spans="2:6" x14ac:dyDescent="0.35">
      <c r="B449" s="19">
        <v>38632</v>
      </c>
      <c r="C449" s="20">
        <f t="shared" si="24"/>
        <v>2005</v>
      </c>
      <c r="D449" s="20">
        <f t="shared" si="25"/>
        <v>102005</v>
      </c>
      <c r="E449" s="20">
        <v>1555.92</v>
      </c>
      <c r="F449" s="21">
        <f t="shared" si="26"/>
        <v>1.9171020327030572E-3</v>
      </c>
    </row>
    <row r="450" spans="2:6" x14ac:dyDescent="0.35">
      <c r="B450" s="19">
        <v>38635</v>
      </c>
      <c r="C450" s="20">
        <f t="shared" si="24"/>
        <v>2005</v>
      </c>
      <c r="D450" s="20">
        <f t="shared" si="25"/>
        <v>102005</v>
      </c>
      <c r="E450" s="20">
        <v>1546.99</v>
      </c>
      <c r="F450" s="21">
        <f t="shared" si="26"/>
        <v>-5.7559031067876158E-3</v>
      </c>
    </row>
    <row r="451" spans="2:6" x14ac:dyDescent="0.35">
      <c r="B451" s="19">
        <v>38636</v>
      </c>
      <c r="C451" s="20">
        <f t="shared" ref="C451:C514" si="27">+YEAR(B451)</f>
        <v>2005</v>
      </c>
      <c r="D451" s="20">
        <f t="shared" ref="D451:D514" si="28">+MONTH(B451)*10000+YEAR(B451)</f>
        <v>102005</v>
      </c>
      <c r="E451" s="20">
        <v>1539.31</v>
      </c>
      <c r="F451" s="21">
        <f t="shared" si="26"/>
        <v>-4.9768433737059602E-3</v>
      </c>
    </row>
    <row r="452" spans="2:6" x14ac:dyDescent="0.35">
      <c r="B452" s="19">
        <v>38637</v>
      </c>
      <c r="C452" s="20">
        <f t="shared" si="27"/>
        <v>2005</v>
      </c>
      <c r="D452" s="20">
        <f t="shared" si="28"/>
        <v>102005</v>
      </c>
      <c r="E452" s="20">
        <v>1521.19</v>
      </c>
      <c r="F452" s="21">
        <f t="shared" si="26"/>
        <v>-1.1841340779418934E-2</v>
      </c>
    </row>
    <row r="453" spans="2:6" x14ac:dyDescent="0.35">
      <c r="B453" s="19">
        <v>38638</v>
      </c>
      <c r="C453" s="20">
        <f t="shared" si="27"/>
        <v>2005</v>
      </c>
      <c r="D453" s="20">
        <f t="shared" si="28"/>
        <v>102005</v>
      </c>
      <c r="E453" s="20">
        <v>1533.8</v>
      </c>
      <c r="F453" s="21">
        <f t="shared" ref="F453:F516" si="29">LN(E453/E452)</f>
        <v>8.2553930558213386E-3</v>
      </c>
    </row>
    <row r="454" spans="2:6" x14ac:dyDescent="0.35">
      <c r="B454" s="19">
        <v>38639</v>
      </c>
      <c r="C454" s="20">
        <f t="shared" si="27"/>
        <v>2005</v>
      </c>
      <c r="D454" s="20">
        <f t="shared" si="28"/>
        <v>102005</v>
      </c>
      <c r="E454" s="20">
        <v>1544.29</v>
      </c>
      <c r="F454" s="21">
        <f t="shared" si="29"/>
        <v>6.8159414514714772E-3</v>
      </c>
    </row>
    <row r="455" spans="2:6" x14ac:dyDescent="0.35">
      <c r="B455" s="19">
        <v>38642</v>
      </c>
      <c r="C455" s="20">
        <f t="shared" si="27"/>
        <v>2005</v>
      </c>
      <c r="D455" s="20">
        <f t="shared" si="28"/>
        <v>102005</v>
      </c>
      <c r="E455" s="20">
        <v>1549.88</v>
      </c>
      <c r="F455" s="21">
        <f t="shared" si="29"/>
        <v>3.6132507791903881E-3</v>
      </c>
    </row>
    <row r="456" spans="2:6" x14ac:dyDescent="0.35">
      <c r="B456" s="19">
        <v>38643</v>
      </c>
      <c r="C456" s="20">
        <f t="shared" si="27"/>
        <v>2005</v>
      </c>
      <c r="D456" s="20">
        <f t="shared" si="28"/>
        <v>102005</v>
      </c>
      <c r="E456" s="20">
        <v>1538.43</v>
      </c>
      <c r="F456" s="21">
        <f t="shared" si="29"/>
        <v>-7.4150926969572765E-3</v>
      </c>
    </row>
    <row r="457" spans="2:6" x14ac:dyDescent="0.35">
      <c r="B457" s="19">
        <v>38644</v>
      </c>
      <c r="C457" s="20">
        <f t="shared" si="27"/>
        <v>2005</v>
      </c>
      <c r="D457" s="20">
        <f t="shared" si="28"/>
        <v>102005</v>
      </c>
      <c r="E457" s="20">
        <v>1569.61</v>
      </c>
      <c r="F457" s="21">
        <f t="shared" si="29"/>
        <v>2.0064764976289069E-2</v>
      </c>
    </row>
    <row r="458" spans="2:6" x14ac:dyDescent="0.35">
      <c r="B458" s="19">
        <v>38645</v>
      </c>
      <c r="C458" s="20">
        <f t="shared" si="27"/>
        <v>2005</v>
      </c>
      <c r="D458" s="20">
        <f t="shared" si="28"/>
        <v>102005</v>
      </c>
      <c r="E458" s="20">
        <v>1555.59</v>
      </c>
      <c r="F458" s="21">
        <f t="shared" si="29"/>
        <v>-8.9722859675828714E-3</v>
      </c>
    </row>
    <row r="459" spans="2:6" x14ac:dyDescent="0.35">
      <c r="B459" s="19">
        <v>38646</v>
      </c>
      <c r="C459" s="20">
        <f t="shared" si="27"/>
        <v>2005</v>
      </c>
      <c r="D459" s="20">
        <f t="shared" si="28"/>
        <v>102005</v>
      </c>
      <c r="E459" s="20">
        <v>1565.12</v>
      </c>
      <c r="F459" s="21">
        <f t="shared" si="29"/>
        <v>6.1076034778226396E-3</v>
      </c>
    </row>
    <row r="460" spans="2:6" x14ac:dyDescent="0.35">
      <c r="B460" s="19">
        <v>38649</v>
      </c>
      <c r="C460" s="20">
        <f t="shared" si="27"/>
        <v>2005</v>
      </c>
      <c r="D460" s="20">
        <f t="shared" si="28"/>
        <v>102005</v>
      </c>
      <c r="E460" s="20">
        <v>1590.65</v>
      </c>
      <c r="F460" s="21">
        <f t="shared" si="29"/>
        <v>1.6180239356721117E-2</v>
      </c>
    </row>
    <row r="461" spans="2:6" x14ac:dyDescent="0.35">
      <c r="B461" s="19">
        <v>38650</v>
      </c>
      <c r="C461" s="20">
        <f t="shared" si="27"/>
        <v>2005</v>
      </c>
      <c r="D461" s="20">
        <f t="shared" si="28"/>
        <v>102005</v>
      </c>
      <c r="E461" s="20">
        <v>1585.82</v>
      </c>
      <c r="F461" s="21">
        <f t="shared" si="29"/>
        <v>-3.0411140180580222E-3</v>
      </c>
    </row>
    <row r="462" spans="2:6" x14ac:dyDescent="0.35">
      <c r="B462" s="19">
        <v>38651</v>
      </c>
      <c r="C462" s="20">
        <f t="shared" si="27"/>
        <v>2005</v>
      </c>
      <c r="D462" s="20">
        <f t="shared" si="28"/>
        <v>102005</v>
      </c>
      <c r="E462" s="20">
        <v>1575.14</v>
      </c>
      <c r="F462" s="21">
        <f t="shared" si="29"/>
        <v>-6.7574664914161909E-3</v>
      </c>
    </row>
    <row r="463" spans="2:6" x14ac:dyDescent="0.35">
      <c r="B463" s="19">
        <v>38652</v>
      </c>
      <c r="C463" s="20">
        <f t="shared" si="27"/>
        <v>2005</v>
      </c>
      <c r="D463" s="20">
        <f t="shared" si="28"/>
        <v>102005</v>
      </c>
      <c r="E463" s="20">
        <v>1543.38</v>
      </c>
      <c r="F463" s="21">
        <f t="shared" si="29"/>
        <v>-2.036934066222193E-2</v>
      </c>
    </row>
    <row r="464" spans="2:6" x14ac:dyDescent="0.35">
      <c r="B464" s="19">
        <v>38653</v>
      </c>
      <c r="C464" s="20">
        <f t="shared" si="27"/>
        <v>2005</v>
      </c>
      <c r="D464" s="20">
        <f t="shared" si="28"/>
        <v>102005</v>
      </c>
      <c r="E464" s="20">
        <v>1557.11</v>
      </c>
      <c r="F464" s="21">
        <f t="shared" si="29"/>
        <v>8.8567224858458436E-3</v>
      </c>
    </row>
    <row r="465" spans="2:6" x14ac:dyDescent="0.35">
      <c r="B465" s="19">
        <v>38656</v>
      </c>
      <c r="C465" s="20">
        <f t="shared" si="27"/>
        <v>2005</v>
      </c>
      <c r="D465" s="20">
        <f t="shared" si="28"/>
        <v>102005</v>
      </c>
      <c r="E465" s="20">
        <v>1579.18</v>
      </c>
      <c r="F465" s="21">
        <f t="shared" si="29"/>
        <v>1.4074185936832719E-2</v>
      </c>
    </row>
    <row r="466" spans="2:6" x14ac:dyDescent="0.35">
      <c r="B466" s="19">
        <v>38657</v>
      </c>
      <c r="C466" s="20">
        <f t="shared" si="27"/>
        <v>2005</v>
      </c>
      <c r="D466" s="20">
        <f t="shared" si="28"/>
        <v>112005</v>
      </c>
      <c r="E466" s="20">
        <v>1576.52</v>
      </c>
      <c r="F466" s="21">
        <f t="shared" si="29"/>
        <v>-1.6858387235721326E-3</v>
      </c>
    </row>
    <row r="467" spans="2:6" x14ac:dyDescent="0.35">
      <c r="B467" s="19">
        <v>38658</v>
      </c>
      <c r="C467" s="20">
        <f t="shared" si="27"/>
        <v>2005</v>
      </c>
      <c r="D467" s="20">
        <f t="shared" si="28"/>
        <v>112005</v>
      </c>
      <c r="E467" s="20">
        <v>1597.29</v>
      </c>
      <c r="F467" s="21">
        <f t="shared" si="29"/>
        <v>1.3088556976487037E-2</v>
      </c>
    </row>
    <row r="468" spans="2:6" x14ac:dyDescent="0.35">
      <c r="B468" s="19">
        <v>38659</v>
      </c>
      <c r="C468" s="20">
        <f t="shared" si="27"/>
        <v>2005</v>
      </c>
      <c r="D468" s="20">
        <f t="shared" si="28"/>
        <v>112005</v>
      </c>
      <c r="E468" s="20">
        <v>1619.67</v>
      </c>
      <c r="F468" s="21">
        <f t="shared" si="29"/>
        <v>1.3913981560698162E-2</v>
      </c>
    </row>
    <row r="469" spans="2:6" x14ac:dyDescent="0.35">
      <c r="B469" s="19">
        <v>38660</v>
      </c>
      <c r="C469" s="20">
        <f t="shared" si="27"/>
        <v>2005</v>
      </c>
      <c r="D469" s="20">
        <f t="shared" si="28"/>
        <v>112005</v>
      </c>
      <c r="E469" s="20">
        <v>1628.03</v>
      </c>
      <c r="F469" s="21">
        <f t="shared" si="29"/>
        <v>5.1482701388198739E-3</v>
      </c>
    </row>
    <row r="470" spans="2:6" x14ac:dyDescent="0.35">
      <c r="B470" s="19">
        <v>38663</v>
      </c>
      <c r="C470" s="20">
        <f t="shared" si="27"/>
        <v>2005</v>
      </c>
      <c r="D470" s="20">
        <f t="shared" si="28"/>
        <v>112005</v>
      </c>
      <c r="E470" s="20">
        <v>1629.27</v>
      </c>
      <c r="F470" s="21">
        <f t="shared" si="29"/>
        <v>7.6136681294336928E-4</v>
      </c>
    </row>
    <row r="471" spans="2:6" x14ac:dyDescent="0.35">
      <c r="B471" s="19">
        <v>38664</v>
      </c>
      <c r="C471" s="20">
        <f t="shared" si="27"/>
        <v>2005</v>
      </c>
      <c r="D471" s="20">
        <f t="shared" si="28"/>
        <v>112005</v>
      </c>
      <c r="E471" s="20">
        <v>1628.4</v>
      </c>
      <c r="F471" s="21">
        <f t="shared" si="29"/>
        <v>-5.341240952480013E-4</v>
      </c>
    </row>
    <row r="472" spans="2:6" x14ac:dyDescent="0.35">
      <c r="B472" s="19">
        <v>38665</v>
      </c>
      <c r="C472" s="20">
        <f t="shared" si="27"/>
        <v>2005</v>
      </c>
      <c r="D472" s="20">
        <f t="shared" si="28"/>
        <v>112005</v>
      </c>
      <c r="E472" s="20">
        <v>1630.21</v>
      </c>
      <c r="F472" s="21">
        <f t="shared" si="29"/>
        <v>1.1109032293795023E-3</v>
      </c>
    </row>
    <row r="473" spans="2:6" x14ac:dyDescent="0.35">
      <c r="B473" s="19">
        <v>38666</v>
      </c>
      <c r="C473" s="20">
        <f t="shared" si="27"/>
        <v>2005</v>
      </c>
      <c r="D473" s="20">
        <f t="shared" si="28"/>
        <v>112005</v>
      </c>
      <c r="E473" s="20">
        <v>1650.93</v>
      </c>
      <c r="F473" s="21">
        <f t="shared" si="29"/>
        <v>1.2629924616745326E-2</v>
      </c>
    </row>
    <row r="474" spans="2:6" x14ac:dyDescent="0.35">
      <c r="B474" s="19">
        <v>38667</v>
      </c>
      <c r="C474" s="20">
        <f t="shared" si="27"/>
        <v>2005</v>
      </c>
      <c r="D474" s="20">
        <f t="shared" si="28"/>
        <v>112005</v>
      </c>
      <c r="E474" s="20">
        <v>1653.36</v>
      </c>
      <c r="F474" s="21">
        <f t="shared" si="29"/>
        <v>1.4708154781013058E-3</v>
      </c>
    </row>
    <row r="475" spans="2:6" x14ac:dyDescent="0.35">
      <c r="B475" s="19">
        <v>38670</v>
      </c>
      <c r="C475" s="20">
        <f t="shared" si="27"/>
        <v>2005</v>
      </c>
      <c r="D475" s="20">
        <f t="shared" si="28"/>
        <v>112005</v>
      </c>
      <c r="E475" s="20">
        <v>1651.9</v>
      </c>
      <c r="F475" s="21">
        <f t="shared" si="29"/>
        <v>-8.8344039195497866E-4</v>
      </c>
    </row>
    <row r="476" spans="2:6" x14ac:dyDescent="0.35">
      <c r="B476" s="19">
        <v>38671</v>
      </c>
      <c r="C476" s="20">
        <f t="shared" si="27"/>
        <v>2005</v>
      </c>
      <c r="D476" s="20">
        <f t="shared" si="28"/>
        <v>112005</v>
      </c>
      <c r="E476" s="20">
        <v>1644.31</v>
      </c>
      <c r="F476" s="21">
        <f t="shared" si="29"/>
        <v>-4.6052972441305582E-3</v>
      </c>
    </row>
    <row r="477" spans="2:6" x14ac:dyDescent="0.35">
      <c r="B477" s="19">
        <v>38672</v>
      </c>
      <c r="C477" s="20">
        <f t="shared" si="27"/>
        <v>2005</v>
      </c>
      <c r="D477" s="20">
        <f t="shared" si="28"/>
        <v>112005</v>
      </c>
      <c r="E477" s="20">
        <v>1651.45</v>
      </c>
      <c r="F477" s="21">
        <f t="shared" si="29"/>
        <v>4.3328465484527038E-3</v>
      </c>
    </row>
    <row r="478" spans="2:6" x14ac:dyDescent="0.35">
      <c r="B478" s="19">
        <v>38673</v>
      </c>
      <c r="C478" s="20">
        <f t="shared" si="27"/>
        <v>2005</v>
      </c>
      <c r="D478" s="20">
        <f t="shared" si="28"/>
        <v>112005</v>
      </c>
      <c r="E478" s="20">
        <v>1676.39</v>
      </c>
      <c r="F478" s="21">
        <f t="shared" si="29"/>
        <v>1.4988982004262168E-2</v>
      </c>
    </row>
    <row r="479" spans="2:6" x14ac:dyDescent="0.35">
      <c r="B479" s="19">
        <v>38674</v>
      </c>
      <c r="C479" s="20">
        <f t="shared" si="27"/>
        <v>2005</v>
      </c>
      <c r="D479" s="20">
        <f t="shared" si="28"/>
        <v>112005</v>
      </c>
      <c r="E479" s="20">
        <v>1679.85</v>
      </c>
      <c r="F479" s="21">
        <f t="shared" si="29"/>
        <v>2.0618318271328965E-3</v>
      </c>
    </row>
    <row r="480" spans="2:6" x14ac:dyDescent="0.35">
      <c r="B480" s="19">
        <v>38677</v>
      </c>
      <c r="C480" s="20">
        <f t="shared" si="27"/>
        <v>2005</v>
      </c>
      <c r="D480" s="20">
        <f t="shared" si="28"/>
        <v>112005</v>
      </c>
      <c r="E480" s="20">
        <v>1686.23</v>
      </c>
      <c r="F480" s="21">
        <f t="shared" si="29"/>
        <v>3.7907641173062934E-3</v>
      </c>
    </row>
    <row r="481" spans="2:6" x14ac:dyDescent="0.35">
      <c r="B481" s="19">
        <v>38678</v>
      </c>
      <c r="C481" s="20">
        <f t="shared" si="27"/>
        <v>2005</v>
      </c>
      <c r="D481" s="20">
        <f t="shared" si="28"/>
        <v>112005</v>
      </c>
      <c r="E481" s="20">
        <v>1694.14</v>
      </c>
      <c r="F481" s="21">
        <f t="shared" si="29"/>
        <v>4.6799696111013925E-3</v>
      </c>
    </row>
    <row r="482" spans="2:6" x14ac:dyDescent="0.35">
      <c r="B482" s="19">
        <v>38679</v>
      </c>
      <c r="C482" s="20">
        <f t="shared" si="27"/>
        <v>2005</v>
      </c>
      <c r="D482" s="20">
        <f t="shared" si="28"/>
        <v>112005</v>
      </c>
      <c r="E482" s="20">
        <v>1696.77</v>
      </c>
      <c r="F482" s="21">
        <f t="shared" si="29"/>
        <v>1.5512063294912336E-3</v>
      </c>
    </row>
    <row r="483" spans="2:6" x14ac:dyDescent="0.35">
      <c r="B483" s="19">
        <v>38681</v>
      </c>
      <c r="C483" s="20">
        <f t="shared" si="27"/>
        <v>2005</v>
      </c>
      <c r="D483" s="20">
        <f t="shared" si="28"/>
        <v>112005</v>
      </c>
      <c r="E483" s="20">
        <v>1701.05</v>
      </c>
      <c r="F483" s="21">
        <f t="shared" si="29"/>
        <v>2.5192636829803644E-3</v>
      </c>
    </row>
    <row r="484" spans="2:6" x14ac:dyDescent="0.35">
      <c r="B484" s="19">
        <v>38684</v>
      </c>
      <c r="C484" s="20">
        <f t="shared" si="27"/>
        <v>2005</v>
      </c>
      <c r="D484" s="20">
        <f t="shared" si="28"/>
        <v>112005</v>
      </c>
      <c r="E484" s="20">
        <v>1684.39</v>
      </c>
      <c r="F484" s="21">
        <f t="shared" si="29"/>
        <v>-9.8422269996482296E-3</v>
      </c>
    </row>
    <row r="485" spans="2:6" x14ac:dyDescent="0.35">
      <c r="B485" s="19">
        <v>38685</v>
      </c>
      <c r="C485" s="20">
        <f t="shared" si="27"/>
        <v>2005</v>
      </c>
      <c r="D485" s="20">
        <f t="shared" si="28"/>
        <v>112005</v>
      </c>
      <c r="E485" s="20">
        <v>1676.84</v>
      </c>
      <c r="F485" s="21">
        <f t="shared" si="29"/>
        <v>-4.492410634013371E-3</v>
      </c>
    </row>
    <row r="486" spans="2:6" x14ac:dyDescent="0.35">
      <c r="B486" s="19">
        <v>38686</v>
      </c>
      <c r="C486" s="20">
        <f t="shared" si="27"/>
        <v>2005</v>
      </c>
      <c r="D486" s="20">
        <f t="shared" si="28"/>
        <v>112005</v>
      </c>
      <c r="E486" s="20">
        <v>1672.56</v>
      </c>
      <c r="F486" s="21">
        <f t="shared" si="29"/>
        <v>-2.5556830056568921E-3</v>
      </c>
    </row>
    <row r="487" spans="2:6" x14ac:dyDescent="0.35">
      <c r="B487" s="19">
        <v>38687</v>
      </c>
      <c r="C487" s="20">
        <f t="shared" si="27"/>
        <v>2005</v>
      </c>
      <c r="D487" s="20">
        <f t="shared" si="28"/>
        <v>122005</v>
      </c>
      <c r="E487" s="20">
        <v>1704.28</v>
      </c>
      <c r="F487" s="21">
        <f t="shared" si="29"/>
        <v>1.8787347340785132E-2</v>
      </c>
    </row>
    <row r="488" spans="2:6" x14ac:dyDescent="0.35">
      <c r="B488" s="19">
        <v>38688</v>
      </c>
      <c r="C488" s="20">
        <f t="shared" si="27"/>
        <v>2005</v>
      </c>
      <c r="D488" s="20">
        <f t="shared" si="28"/>
        <v>122005</v>
      </c>
      <c r="E488" s="20">
        <v>1709.1</v>
      </c>
      <c r="F488" s="21">
        <f t="shared" si="29"/>
        <v>2.824182015301198E-3</v>
      </c>
    </row>
    <row r="489" spans="2:6" x14ac:dyDescent="0.35">
      <c r="B489" s="19">
        <v>38691</v>
      </c>
      <c r="C489" s="20">
        <f t="shared" si="27"/>
        <v>2005</v>
      </c>
      <c r="D489" s="20">
        <f t="shared" si="28"/>
        <v>122005</v>
      </c>
      <c r="E489" s="20">
        <v>1694.77</v>
      </c>
      <c r="F489" s="21">
        <f t="shared" si="29"/>
        <v>-8.4198777624054418E-3</v>
      </c>
    </row>
    <row r="490" spans="2:6" x14ac:dyDescent="0.35">
      <c r="B490" s="19">
        <v>38692</v>
      </c>
      <c r="C490" s="20">
        <f t="shared" si="27"/>
        <v>2005</v>
      </c>
      <c r="D490" s="20">
        <f t="shared" si="28"/>
        <v>122005</v>
      </c>
      <c r="E490" s="20">
        <v>1701.35</v>
      </c>
      <c r="F490" s="21">
        <f t="shared" si="29"/>
        <v>3.8750151547235984E-3</v>
      </c>
    </row>
    <row r="491" spans="2:6" x14ac:dyDescent="0.35">
      <c r="B491" s="19">
        <v>38693</v>
      </c>
      <c r="C491" s="20">
        <f t="shared" si="27"/>
        <v>2005</v>
      </c>
      <c r="D491" s="20">
        <f t="shared" si="28"/>
        <v>122005</v>
      </c>
      <c r="E491" s="20">
        <v>1697.04</v>
      </c>
      <c r="F491" s="21">
        <f t="shared" si="29"/>
        <v>-2.536496582682719E-3</v>
      </c>
    </row>
    <row r="492" spans="2:6" x14ac:dyDescent="0.35">
      <c r="B492" s="19">
        <v>38694</v>
      </c>
      <c r="C492" s="20">
        <f t="shared" si="27"/>
        <v>2005</v>
      </c>
      <c r="D492" s="20">
        <f t="shared" si="28"/>
        <v>122005</v>
      </c>
      <c r="E492" s="20">
        <v>1685.59</v>
      </c>
      <c r="F492" s="21">
        <f t="shared" si="29"/>
        <v>-6.7699060973141394E-3</v>
      </c>
    </row>
    <row r="493" spans="2:6" x14ac:dyDescent="0.35">
      <c r="B493" s="19">
        <v>38695</v>
      </c>
      <c r="C493" s="20">
        <f t="shared" si="27"/>
        <v>2005</v>
      </c>
      <c r="D493" s="20">
        <f t="shared" si="28"/>
        <v>122005</v>
      </c>
      <c r="E493" s="20">
        <v>1692.62</v>
      </c>
      <c r="F493" s="21">
        <f t="shared" si="29"/>
        <v>4.1619734402630988E-3</v>
      </c>
    </row>
    <row r="494" spans="2:6" x14ac:dyDescent="0.35">
      <c r="B494" s="19">
        <v>38698</v>
      </c>
      <c r="C494" s="20">
        <f t="shared" si="27"/>
        <v>2005</v>
      </c>
      <c r="D494" s="20">
        <f t="shared" si="28"/>
        <v>122005</v>
      </c>
      <c r="E494" s="20">
        <v>1698.35</v>
      </c>
      <c r="F494" s="21">
        <f t="shared" si="29"/>
        <v>3.3795671762080187E-3</v>
      </c>
    </row>
    <row r="495" spans="2:6" x14ac:dyDescent="0.35">
      <c r="B495" s="19">
        <v>38699</v>
      </c>
      <c r="C495" s="20">
        <f t="shared" si="27"/>
        <v>2005</v>
      </c>
      <c r="D495" s="20">
        <f t="shared" si="28"/>
        <v>122005</v>
      </c>
      <c r="E495" s="20">
        <v>1705.77</v>
      </c>
      <c r="F495" s="21">
        <f t="shared" si="29"/>
        <v>4.3594301911764012E-3</v>
      </c>
    </row>
    <row r="496" spans="2:6" x14ac:dyDescent="0.35">
      <c r="B496" s="19">
        <v>38700</v>
      </c>
      <c r="C496" s="20">
        <f t="shared" si="27"/>
        <v>2005</v>
      </c>
      <c r="D496" s="20">
        <f t="shared" si="28"/>
        <v>122005</v>
      </c>
      <c r="E496" s="20">
        <v>1698.98</v>
      </c>
      <c r="F496" s="21">
        <f t="shared" si="29"/>
        <v>-3.988550702153087E-3</v>
      </c>
    </row>
    <row r="497" spans="2:6" x14ac:dyDescent="0.35">
      <c r="B497" s="19">
        <v>38701</v>
      </c>
      <c r="C497" s="20">
        <f t="shared" si="27"/>
        <v>2005</v>
      </c>
      <c r="D497" s="20">
        <f t="shared" si="28"/>
        <v>122005</v>
      </c>
      <c r="E497" s="20">
        <v>1701.7</v>
      </c>
      <c r="F497" s="21">
        <f t="shared" si="29"/>
        <v>1.5996804051159857E-3</v>
      </c>
    </row>
    <row r="498" spans="2:6" x14ac:dyDescent="0.35">
      <c r="B498" s="19">
        <v>38702</v>
      </c>
      <c r="C498" s="20">
        <f t="shared" si="27"/>
        <v>2005</v>
      </c>
      <c r="D498" s="20">
        <f t="shared" si="28"/>
        <v>122005</v>
      </c>
      <c r="E498" s="20">
        <v>1688.68</v>
      </c>
      <c r="F498" s="21">
        <f t="shared" si="29"/>
        <v>-7.68059273929164E-3</v>
      </c>
    </row>
    <row r="499" spans="2:6" x14ac:dyDescent="0.35">
      <c r="B499" s="19">
        <v>38705</v>
      </c>
      <c r="C499" s="20">
        <f t="shared" si="27"/>
        <v>2005</v>
      </c>
      <c r="D499" s="20">
        <f t="shared" si="28"/>
        <v>122005</v>
      </c>
      <c r="E499" s="20">
        <v>1664.36</v>
      </c>
      <c r="F499" s="21">
        <f t="shared" si="29"/>
        <v>-1.4506493502553645E-2</v>
      </c>
    </row>
    <row r="500" spans="2:6" x14ac:dyDescent="0.35">
      <c r="B500" s="19">
        <v>38706</v>
      </c>
      <c r="C500" s="20">
        <f t="shared" si="27"/>
        <v>2005</v>
      </c>
      <c r="D500" s="20">
        <f t="shared" si="28"/>
        <v>122005</v>
      </c>
      <c r="E500" s="20">
        <v>1665.07</v>
      </c>
      <c r="F500" s="21">
        <f t="shared" si="29"/>
        <v>4.2649943729859165E-4</v>
      </c>
    </row>
    <row r="501" spans="2:6" x14ac:dyDescent="0.35">
      <c r="B501" s="19">
        <v>38707</v>
      </c>
      <c r="C501" s="20">
        <f t="shared" si="27"/>
        <v>2005</v>
      </c>
      <c r="D501" s="20">
        <f t="shared" si="28"/>
        <v>122005</v>
      </c>
      <c r="E501" s="20">
        <v>1670.61</v>
      </c>
      <c r="F501" s="21">
        <f t="shared" si="29"/>
        <v>3.3216646043852539E-3</v>
      </c>
    </row>
    <row r="502" spans="2:6" x14ac:dyDescent="0.35">
      <c r="B502" s="19">
        <v>38708</v>
      </c>
      <c r="C502" s="20">
        <f t="shared" si="27"/>
        <v>2005</v>
      </c>
      <c r="D502" s="20">
        <f t="shared" si="28"/>
        <v>122005</v>
      </c>
      <c r="E502" s="20">
        <v>1683.35</v>
      </c>
      <c r="F502" s="21">
        <f t="shared" si="29"/>
        <v>7.5970263651508598E-3</v>
      </c>
    </row>
    <row r="503" spans="2:6" x14ac:dyDescent="0.35">
      <c r="B503" s="19">
        <v>38709</v>
      </c>
      <c r="C503" s="20">
        <f t="shared" si="27"/>
        <v>2005</v>
      </c>
      <c r="D503" s="20">
        <f t="shared" si="28"/>
        <v>122005</v>
      </c>
      <c r="E503" s="20">
        <v>1682.92</v>
      </c>
      <c r="F503" s="21">
        <f t="shared" si="29"/>
        <v>-2.5547564653968867E-4</v>
      </c>
    </row>
    <row r="504" spans="2:6" x14ac:dyDescent="0.35">
      <c r="B504" s="19">
        <v>38713</v>
      </c>
      <c r="C504" s="20">
        <f t="shared" si="27"/>
        <v>2005</v>
      </c>
      <c r="D504" s="20">
        <f t="shared" si="28"/>
        <v>122005</v>
      </c>
      <c r="E504" s="20">
        <v>1668.37</v>
      </c>
      <c r="F504" s="21">
        <f t="shared" si="29"/>
        <v>-8.6832780341645228E-3</v>
      </c>
    </row>
    <row r="505" spans="2:6" x14ac:dyDescent="0.35">
      <c r="B505" s="19">
        <v>38714</v>
      </c>
      <c r="C505" s="20">
        <f t="shared" si="27"/>
        <v>2005</v>
      </c>
      <c r="D505" s="20">
        <f t="shared" si="28"/>
        <v>122005</v>
      </c>
      <c r="E505" s="20">
        <v>1667.1</v>
      </c>
      <c r="F505" s="21">
        <f t="shared" si="29"/>
        <v>-7.61511907690809E-4</v>
      </c>
    </row>
    <row r="506" spans="2:6" x14ac:dyDescent="0.35">
      <c r="B506" s="19">
        <v>38715</v>
      </c>
      <c r="C506" s="20">
        <f t="shared" si="27"/>
        <v>2005</v>
      </c>
      <c r="D506" s="20">
        <f t="shared" si="28"/>
        <v>122005</v>
      </c>
      <c r="E506" s="20">
        <v>1655.36</v>
      </c>
      <c r="F506" s="21">
        <f t="shared" si="29"/>
        <v>-7.0670821388349684E-3</v>
      </c>
    </row>
    <row r="507" spans="2:6" x14ac:dyDescent="0.35">
      <c r="B507" s="19">
        <v>38716</v>
      </c>
      <c r="C507" s="20">
        <f t="shared" si="27"/>
        <v>2005</v>
      </c>
      <c r="D507" s="20">
        <f t="shared" si="28"/>
        <v>122005</v>
      </c>
      <c r="E507" s="20">
        <v>1645.2</v>
      </c>
      <c r="F507" s="21">
        <f t="shared" si="29"/>
        <v>-6.1565504588811607E-3</v>
      </c>
    </row>
    <row r="508" spans="2:6" x14ac:dyDescent="0.35">
      <c r="B508" s="19">
        <v>38720</v>
      </c>
      <c r="C508" s="20">
        <f t="shared" si="27"/>
        <v>2006</v>
      </c>
      <c r="D508" s="20">
        <f t="shared" si="28"/>
        <v>12006</v>
      </c>
      <c r="E508" s="20">
        <v>1679.93</v>
      </c>
      <c r="F508" s="21">
        <f t="shared" si="29"/>
        <v>2.0890168506289275E-2</v>
      </c>
    </row>
    <row r="509" spans="2:6" x14ac:dyDescent="0.35">
      <c r="B509" s="19">
        <v>38721</v>
      </c>
      <c r="C509" s="20">
        <f t="shared" si="27"/>
        <v>2006</v>
      </c>
      <c r="D509" s="20">
        <f t="shared" si="28"/>
        <v>12006</v>
      </c>
      <c r="E509" s="20">
        <v>1695.83</v>
      </c>
      <c r="F509" s="21">
        <f t="shared" si="29"/>
        <v>9.4201706162849851E-3</v>
      </c>
    </row>
    <row r="510" spans="2:6" x14ac:dyDescent="0.35">
      <c r="B510" s="19">
        <v>38722</v>
      </c>
      <c r="C510" s="20">
        <f t="shared" si="27"/>
        <v>2006</v>
      </c>
      <c r="D510" s="20">
        <f t="shared" si="28"/>
        <v>12006</v>
      </c>
      <c r="E510" s="20">
        <v>1705.29</v>
      </c>
      <c r="F510" s="21">
        <f t="shared" si="29"/>
        <v>5.5628877519935836E-3</v>
      </c>
    </row>
    <row r="511" spans="2:6" x14ac:dyDescent="0.35">
      <c r="B511" s="19">
        <v>38723</v>
      </c>
      <c r="C511" s="20">
        <f t="shared" si="27"/>
        <v>2006</v>
      </c>
      <c r="D511" s="20">
        <f t="shared" si="28"/>
        <v>12006</v>
      </c>
      <c r="E511" s="20">
        <v>1734.99</v>
      </c>
      <c r="F511" s="21">
        <f t="shared" si="29"/>
        <v>1.7266465444751862E-2</v>
      </c>
    </row>
    <row r="512" spans="2:6" x14ac:dyDescent="0.35">
      <c r="B512" s="19">
        <v>38726</v>
      </c>
      <c r="C512" s="20">
        <f t="shared" si="27"/>
        <v>2006</v>
      </c>
      <c r="D512" s="20">
        <f t="shared" si="28"/>
        <v>12006</v>
      </c>
      <c r="E512" s="20">
        <v>1741.9</v>
      </c>
      <c r="F512" s="21">
        <f t="shared" si="29"/>
        <v>3.9748218078274724E-3</v>
      </c>
    </row>
    <row r="513" spans="2:6" x14ac:dyDescent="0.35">
      <c r="B513" s="19">
        <v>38727</v>
      </c>
      <c r="C513" s="20">
        <f t="shared" si="27"/>
        <v>2006</v>
      </c>
      <c r="D513" s="20">
        <f t="shared" si="28"/>
        <v>12006</v>
      </c>
      <c r="E513" s="20">
        <v>1744.02</v>
      </c>
      <c r="F513" s="21">
        <f t="shared" si="29"/>
        <v>1.2163218096614297E-3</v>
      </c>
    </row>
    <row r="514" spans="2:6" x14ac:dyDescent="0.35">
      <c r="B514" s="19">
        <v>38728</v>
      </c>
      <c r="C514" s="20">
        <f t="shared" si="27"/>
        <v>2006</v>
      </c>
      <c r="D514" s="20">
        <f t="shared" si="28"/>
        <v>12006</v>
      </c>
      <c r="E514" s="20">
        <v>1758.24</v>
      </c>
      <c r="F514" s="21">
        <f t="shared" si="29"/>
        <v>8.120515405536391E-3</v>
      </c>
    </row>
    <row r="515" spans="2:6" x14ac:dyDescent="0.35">
      <c r="B515" s="19">
        <v>38729</v>
      </c>
      <c r="C515" s="20">
        <f t="shared" ref="C515:C578" si="30">+YEAR(B515)</f>
        <v>2006</v>
      </c>
      <c r="D515" s="20">
        <f t="shared" ref="D515:D578" si="31">+MONTH(B515)*10000+YEAR(B515)</f>
        <v>12006</v>
      </c>
      <c r="E515" s="20">
        <v>1747.35</v>
      </c>
      <c r="F515" s="21">
        <f t="shared" si="29"/>
        <v>-6.2129541847182517E-3</v>
      </c>
    </row>
    <row r="516" spans="2:6" x14ac:dyDescent="0.35">
      <c r="B516" s="19">
        <v>38730</v>
      </c>
      <c r="C516" s="20">
        <f t="shared" si="30"/>
        <v>2006</v>
      </c>
      <c r="D516" s="20">
        <f t="shared" si="31"/>
        <v>12006</v>
      </c>
      <c r="E516" s="20">
        <v>1746.78</v>
      </c>
      <c r="F516" s="21">
        <f t="shared" si="29"/>
        <v>-3.2626147570710945E-4</v>
      </c>
    </row>
    <row r="517" spans="2:6" x14ac:dyDescent="0.35">
      <c r="B517" s="19">
        <v>38734</v>
      </c>
      <c r="C517" s="20">
        <f t="shared" si="30"/>
        <v>2006</v>
      </c>
      <c r="D517" s="20">
        <f t="shared" si="31"/>
        <v>12006</v>
      </c>
      <c r="E517" s="20">
        <v>1736.39</v>
      </c>
      <c r="F517" s="21">
        <f t="shared" ref="F517:F580" si="32">LN(E517/E516)</f>
        <v>-5.9658476710289015E-3</v>
      </c>
    </row>
    <row r="518" spans="2:6" x14ac:dyDescent="0.35">
      <c r="B518" s="19">
        <v>38735</v>
      </c>
      <c r="C518" s="20">
        <f t="shared" si="30"/>
        <v>2006</v>
      </c>
      <c r="D518" s="20">
        <f t="shared" si="31"/>
        <v>12006</v>
      </c>
      <c r="E518" s="20">
        <v>1716.62</v>
      </c>
      <c r="F518" s="21">
        <f t="shared" si="32"/>
        <v>-1.1451004213011366E-2</v>
      </c>
    </row>
    <row r="519" spans="2:6" x14ac:dyDescent="0.35">
      <c r="B519" s="19">
        <v>38736</v>
      </c>
      <c r="C519" s="20">
        <f t="shared" si="30"/>
        <v>2006</v>
      </c>
      <c r="D519" s="20">
        <f t="shared" si="31"/>
        <v>12006</v>
      </c>
      <c r="E519" s="20">
        <v>1729.92</v>
      </c>
      <c r="F519" s="21">
        <f t="shared" si="32"/>
        <v>7.7179234938797511E-3</v>
      </c>
    </row>
    <row r="520" spans="2:6" x14ac:dyDescent="0.35">
      <c r="B520" s="19">
        <v>38737</v>
      </c>
      <c r="C520" s="20">
        <f t="shared" si="30"/>
        <v>2006</v>
      </c>
      <c r="D520" s="20">
        <f t="shared" si="31"/>
        <v>12006</v>
      </c>
      <c r="E520" s="20">
        <v>1676.38</v>
      </c>
      <c r="F520" s="21">
        <f t="shared" si="32"/>
        <v>-3.1438457995169498E-2</v>
      </c>
    </row>
    <row r="521" spans="2:6" x14ac:dyDescent="0.35">
      <c r="B521" s="19">
        <v>38740</v>
      </c>
      <c r="C521" s="20">
        <f t="shared" si="30"/>
        <v>2006</v>
      </c>
      <c r="D521" s="20">
        <f t="shared" si="31"/>
        <v>12006</v>
      </c>
      <c r="E521" s="20">
        <v>1676.3</v>
      </c>
      <c r="F521" s="21">
        <f t="shared" si="32"/>
        <v>-4.7723015626492135E-5</v>
      </c>
    </row>
    <row r="522" spans="2:6" x14ac:dyDescent="0.35">
      <c r="B522" s="19">
        <v>38741</v>
      </c>
      <c r="C522" s="20">
        <f t="shared" si="30"/>
        <v>2006</v>
      </c>
      <c r="D522" s="20">
        <f t="shared" si="31"/>
        <v>12006</v>
      </c>
      <c r="E522" s="20">
        <v>1686.22</v>
      </c>
      <c r="F522" s="21">
        <f t="shared" si="32"/>
        <v>5.9003537702087784E-3</v>
      </c>
    </row>
    <row r="523" spans="2:6" x14ac:dyDescent="0.35">
      <c r="B523" s="19">
        <v>38742</v>
      </c>
      <c r="C523" s="20">
        <f t="shared" si="30"/>
        <v>2006</v>
      </c>
      <c r="D523" s="20">
        <f t="shared" si="31"/>
        <v>12006</v>
      </c>
      <c r="E523" s="20">
        <v>1677</v>
      </c>
      <c r="F523" s="21">
        <f t="shared" si="32"/>
        <v>-5.4828545842319984E-3</v>
      </c>
    </row>
    <row r="524" spans="2:6" x14ac:dyDescent="0.35">
      <c r="B524" s="19">
        <v>38743</v>
      </c>
      <c r="C524" s="20">
        <f t="shared" si="30"/>
        <v>2006</v>
      </c>
      <c r="D524" s="20">
        <f t="shared" si="31"/>
        <v>12006</v>
      </c>
      <c r="E524" s="20">
        <v>1690.49</v>
      </c>
      <c r="F524" s="21">
        <f t="shared" si="32"/>
        <v>8.0119448975936036E-3</v>
      </c>
    </row>
    <row r="525" spans="2:6" x14ac:dyDescent="0.35">
      <c r="B525" s="19">
        <v>38744</v>
      </c>
      <c r="C525" s="20">
        <f t="shared" si="30"/>
        <v>2006</v>
      </c>
      <c r="D525" s="20">
        <f t="shared" si="31"/>
        <v>12006</v>
      </c>
      <c r="E525" s="20">
        <v>1711.11</v>
      </c>
      <c r="F525" s="21">
        <f t="shared" si="32"/>
        <v>1.212385499383852E-2</v>
      </c>
    </row>
    <row r="526" spans="2:6" x14ac:dyDescent="0.35">
      <c r="B526" s="19">
        <v>38747</v>
      </c>
      <c r="C526" s="20">
        <f t="shared" si="30"/>
        <v>2006</v>
      </c>
      <c r="D526" s="20">
        <f t="shared" si="31"/>
        <v>12006</v>
      </c>
      <c r="E526" s="20">
        <v>1713.45</v>
      </c>
      <c r="F526" s="21">
        <f t="shared" si="32"/>
        <v>1.3665991334248699E-3</v>
      </c>
    </row>
    <row r="527" spans="2:6" x14ac:dyDescent="0.35">
      <c r="B527" s="19">
        <v>38748</v>
      </c>
      <c r="C527" s="20">
        <f t="shared" si="30"/>
        <v>2006</v>
      </c>
      <c r="D527" s="20">
        <f t="shared" si="31"/>
        <v>12006</v>
      </c>
      <c r="E527" s="20">
        <v>1710.75</v>
      </c>
      <c r="F527" s="21">
        <f t="shared" si="32"/>
        <v>-1.5770110154587626E-3</v>
      </c>
    </row>
    <row r="528" spans="2:6" x14ac:dyDescent="0.35">
      <c r="B528" s="19">
        <v>38749</v>
      </c>
      <c r="C528" s="20">
        <f t="shared" si="30"/>
        <v>2006</v>
      </c>
      <c r="D528" s="20">
        <f t="shared" si="31"/>
        <v>22006</v>
      </c>
      <c r="E528" s="20">
        <v>1713.02</v>
      </c>
      <c r="F528" s="21">
        <f t="shared" si="32"/>
        <v>1.3260238465895588E-3</v>
      </c>
    </row>
    <row r="529" spans="2:6" x14ac:dyDescent="0.35">
      <c r="B529" s="19">
        <v>38750</v>
      </c>
      <c r="C529" s="20">
        <f t="shared" si="30"/>
        <v>2006</v>
      </c>
      <c r="D529" s="20">
        <f t="shared" si="31"/>
        <v>22006</v>
      </c>
      <c r="E529" s="20">
        <v>1685.77</v>
      </c>
      <c r="F529" s="21">
        <f t="shared" si="32"/>
        <v>-1.6035461979463577E-2</v>
      </c>
    </row>
    <row r="530" spans="2:6" x14ac:dyDescent="0.35">
      <c r="B530" s="19">
        <v>38751</v>
      </c>
      <c r="C530" s="20">
        <f t="shared" si="30"/>
        <v>2006</v>
      </c>
      <c r="D530" s="20">
        <f t="shared" si="31"/>
        <v>22006</v>
      </c>
      <c r="E530" s="20">
        <v>1664.53</v>
      </c>
      <c r="F530" s="21">
        <f t="shared" si="32"/>
        <v>-1.2679631416614096E-2</v>
      </c>
    </row>
    <row r="531" spans="2:6" x14ac:dyDescent="0.35">
      <c r="B531" s="19">
        <v>38754</v>
      </c>
      <c r="C531" s="20">
        <f t="shared" si="30"/>
        <v>2006</v>
      </c>
      <c r="D531" s="20">
        <f t="shared" si="31"/>
        <v>22006</v>
      </c>
      <c r="E531" s="20">
        <v>1657.54</v>
      </c>
      <c r="F531" s="21">
        <f t="shared" si="32"/>
        <v>-4.2082257842761773E-3</v>
      </c>
    </row>
    <row r="532" spans="2:6" x14ac:dyDescent="0.35">
      <c r="B532" s="19">
        <v>38755</v>
      </c>
      <c r="C532" s="20">
        <f t="shared" si="30"/>
        <v>2006</v>
      </c>
      <c r="D532" s="20">
        <f t="shared" si="31"/>
        <v>22006</v>
      </c>
      <c r="E532" s="20">
        <v>1651.84</v>
      </c>
      <c r="F532" s="21">
        <f t="shared" si="32"/>
        <v>-3.4447574086486597E-3</v>
      </c>
    </row>
    <row r="533" spans="2:6" x14ac:dyDescent="0.35">
      <c r="B533" s="19">
        <v>38756</v>
      </c>
      <c r="C533" s="20">
        <f t="shared" si="30"/>
        <v>2006</v>
      </c>
      <c r="D533" s="20">
        <f t="shared" si="31"/>
        <v>22006</v>
      </c>
      <c r="E533" s="20">
        <v>1670.47</v>
      </c>
      <c r="F533" s="21">
        <f t="shared" si="32"/>
        <v>1.1215205850356196E-2</v>
      </c>
    </row>
    <row r="534" spans="2:6" x14ac:dyDescent="0.35">
      <c r="B534" s="19">
        <v>38757</v>
      </c>
      <c r="C534" s="20">
        <f t="shared" si="30"/>
        <v>2006</v>
      </c>
      <c r="D534" s="20">
        <f t="shared" si="31"/>
        <v>22006</v>
      </c>
      <c r="E534" s="20">
        <v>1654.08</v>
      </c>
      <c r="F534" s="21">
        <f t="shared" si="32"/>
        <v>-9.8600609328759973E-3</v>
      </c>
    </row>
    <row r="535" spans="2:6" x14ac:dyDescent="0.35">
      <c r="B535" s="19">
        <v>38758</v>
      </c>
      <c r="C535" s="20">
        <f t="shared" si="30"/>
        <v>2006</v>
      </c>
      <c r="D535" s="20">
        <f t="shared" si="31"/>
        <v>22006</v>
      </c>
      <c r="E535" s="20">
        <v>1663.75</v>
      </c>
      <c r="F535" s="21">
        <f t="shared" si="32"/>
        <v>5.8291277016468621E-3</v>
      </c>
    </row>
    <row r="536" spans="2:6" x14ac:dyDescent="0.35">
      <c r="B536" s="19">
        <v>38761</v>
      </c>
      <c r="C536" s="20">
        <f t="shared" si="30"/>
        <v>2006</v>
      </c>
      <c r="D536" s="20">
        <f t="shared" si="31"/>
        <v>22006</v>
      </c>
      <c r="E536" s="20">
        <v>1645.83</v>
      </c>
      <c r="F536" s="21">
        <f t="shared" si="32"/>
        <v>-1.0829274486560517E-2</v>
      </c>
    </row>
    <row r="537" spans="2:6" x14ac:dyDescent="0.35">
      <c r="B537" s="19">
        <v>38762</v>
      </c>
      <c r="C537" s="20">
        <f t="shared" si="30"/>
        <v>2006</v>
      </c>
      <c r="D537" s="20">
        <f t="shared" si="31"/>
        <v>22006</v>
      </c>
      <c r="E537" s="20">
        <v>1661.95</v>
      </c>
      <c r="F537" s="21">
        <f t="shared" si="32"/>
        <v>9.7467955042324673E-3</v>
      </c>
    </row>
    <row r="538" spans="2:6" x14ac:dyDescent="0.35">
      <c r="B538" s="19">
        <v>38763</v>
      </c>
      <c r="C538" s="20">
        <f t="shared" si="30"/>
        <v>2006</v>
      </c>
      <c r="D538" s="20">
        <f t="shared" si="31"/>
        <v>22006</v>
      </c>
      <c r="E538" s="20">
        <v>1673.15</v>
      </c>
      <c r="F538" s="21">
        <f t="shared" si="32"/>
        <v>6.7164655353565321E-3</v>
      </c>
    </row>
    <row r="539" spans="2:6" x14ac:dyDescent="0.35">
      <c r="B539" s="19">
        <v>38764</v>
      </c>
      <c r="C539" s="20">
        <f t="shared" si="30"/>
        <v>2006</v>
      </c>
      <c r="D539" s="20">
        <f t="shared" si="31"/>
        <v>22006</v>
      </c>
      <c r="E539" s="20">
        <v>1688.61</v>
      </c>
      <c r="F539" s="21">
        <f t="shared" si="32"/>
        <v>9.1976280211307441E-3</v>
      </c>
    </row>
    <row r="540" spans="2:6" x14ac:dyDescent="0.35">
      <c r="B540" s="19">
        <v>38765</v>
      </c>
      <c r="C540" s="20">
        <f t="shared" si="30"/>
        <v>2006</v>
      </c>
      <c r="D540" s="20">
        <f t="shared" si="31"/>
        <v>22006</v>
      </c>
      <c r="E540" s="20">
        <v>1675.21</v>
      </c>
      <c r="F540" s="21">
        <f t="shared" si="32"/>
        <v>-7.9671747485400395E-3</v>
      </c>
    </row>
    <row r="541" spans="2:6" x14ac:dyDescent="0.35">
      <c r="B541" s="19">
        <v>38769</v>
      </c>
      <c r="C541" s="20">
        <f t="shared" si="30"/>
        <v>2006</v>
      </c>
      <c r="D541" s="20">
        <f t="shared" si="31"/>
        <v>22006</v>
      </c>
      <c r="E541" s="20">
        <v>1655.68</v>
      </c>
      <c r="F541" s="21">
        <f t="shared" si="32"/>
        <v>-1.1726729977330911E-2</v>
      </c>
    </row>
    <row r="542" spans="2:6" x14ac:dyDescent="0.35">
      <c r="B542" s="19">
        <v>38770</v>
      </c>
      <c r="C542" s="20">
        <f t="shared" si="30"/>
        <v>2006</v>
      </c>
      <c r="D542" s="20">
        <f t="shared" si="31"/>
        <v>22006</v>
      </c>
      <c r="E542" s="20">
        <v>1677.52</v>
      </c>
      <c r="F542" s="21">
        <f t="shared" si="32"/>
        <v>1.3104711720880525E-2</v>
      </c>
    </row>
    <row r="543" spans="2:6" x14ac:dyDescent="0.35">
      <c r="B543" s="19">
        <v>38771</v>
      </c>
      <c r="C543" s="20">
        <f t="shared" si="30"/>
        <v>2006</v>
      </c>
      <c r="D543" s="20">
        <f t="shared" si="31"/>
        <v>22006</v>
      </c>
      <c r="E543" s="20">
        <v>1672.29</v>
      </c>
      <c r="F543" s="21">
        <f t="shared" si="32"/>
        <v>-3.1225676976075166E-3</v>
      </c>
    </row>
    <row r="544" spans="2:6" x14ac:dyDescent="0.35">
      <c r="B544" s="19">
        <v>38772</v>
      </c>
      <c r="C544" s="20">
        <f t="shared" si="30"/>
        <v>2006</v>
      </c>
      <c r="D544" s="20">
        <f t="shared" si="31"/>
        <v>22006</v>
      </c>
      <c r="E544" s="20">
        <v>1676.5</v>
      </c>
      <c r="F544" s="21">
        <f t="shared" si="32"/>
        <v>2.5143423254005326E-3</v>
      </c>
    </row>
    <row r="545" spans="2:6" x14ac:dyDescent="0.35">
      <c r="B545" s="19">
        <v>38775</v>
      </c>
      <c r="C545" s="20">
        <f t="shared" si="30"/>
        <v>2006</v>
      </c>
      <c r="D545" s="20">
        <f t="shared" si="31"/>
        <v>22006</v>
      </c>
      <c r="E545" s="20">
        <v>1695.66</v>
      </c>
      <c r="F545" s="21">
        <f t="shared" si="32"/>
        <v>1.1363758650315223E-2</v>
      </c>
    </row>
    <row r="546" spans="2:6" x14ac:dyDescent="0.35">
      <c r="B546" s="19">
        <v>38776</v>
      </c>
      <c r="C546" s="20">
        <f t="shared" si="30"/>
        <v>2006</v>
      </c>
      <c r="D546" s="20">
        <f t="shared" si="31"/>
        <v>22006</v>
      </c>
      <c r="E546" s="20">
        <v>1670.57</v>
      </c>
      <c r="F546" s="21">
        <f t="shared" si="32"/>
        <v>-1.4907160016049283E-2</v>
      </c>
    </row>
    <row r="547" spans="2:6" x14ac:dyDescent="0.35">
      <c r="B547" s="19">
        <v>38777</v>
      </c>
      <c r="C547" s="20">
        <f t="shared" si="30"/>
        <v>2006</v>
      </c>
      <c r="D547" s="20">
        <f t="shared" si="31"/>
        <v>32006</v>
      </c>
      <c r="E547" s="20">
        <v>1694.58</v>
      </c>
      <c r="F547" s="21">
        <f t="shared" si="32"/>
        <v>1.4270036958959696E-2</v>
      </c>
    </row>
    <row r="548" spans="2:6" x14ac:dyDescent="0.35">
      <c r="B548" s="19">
        <v>38778</v>
      </c>
      <c r="C548" s="20">
        <f t="shared" si="30"/>
        <v>2006</v>
      </c>
      <c r="D548" s="20">
        <f t="shared" si="31"/>
        <v>32006</v>
      </c>
      <c r="E548" s="20">
        <v>1693.78</v>
      </c>
      <c r="F548" s="21">
        <f t="shared" si="32"/>
        <v>-4.7220485123492586E-4</v>
      </c>
    </row>
    <row r="549" spans="2:6" x14ac:dyDescent="0.35">
      <c r="B549" s="19">
        <v>38779</v>
      </c>
      <c r="C549" s="20">
        <f t="shared" si="30"/>
        <v>2006</v>
      </c>
      <c r="D549" s="20">
        <f t="shared" si="31"/>
        <v>32006</v>
      </c>
      <c r="E549" s="20">
        <v>1684.32</v>
      </c>
      <c r="F549" s="21">
        <f t="shared" si="32"/>
        <v>-5.6007961452593513E-3</v>
      </c>
    </row>
    <row r="550" spans="2:6" x14ac:dyDescent="0.35">
      <c r="B550" s="19">
        <v>38782</v>
      </c>
      <c r="C550" s="20">
        <f t="shared" si="30"/>
        <v>2006</v>
      </c>
      <c r="D550" s="20">
        <f t="shared" si="31"/>
        <v>32006</v>
      </c>
      <c r="E550" s="20">
        <v>1669.94</v>
      </c>
      <c r="F550" s="21">
        <f t="shared" si="32"/>
        <v>-8.5742238813576385E-3</v>
      </c>
    </row>
    <row r="551" spans="2:6" x14ac:dyDescent="0.35">
      <c r="B551" s="19">
        <v>38783</v>
      </c>
      <c r="C551" s="20">
        <f t="shared" si="30"/>
        <v>2006</v>
      </c>
      <c r="D551" s="20">
        <f t="shared" si="31"/>
        <v>32006</v>
      </c>
      <c r="E551" s="20">
        <v>1661.02</v>
      </c>
      <c r="F551" s="21">
        <f t="shared" si="32"/>
        <v>-5.355826141660398E-3</v>
      </c>
    </row>
    <row r="552" spans="2:6" x14ac:dyDescent="0.35">
      <c r="B552" s="19">
        <v>38784</v>
      </c>
      <c r="C552" s="20">
        <f t="shared" si="30"/>
        <v>2006</v>
      </c>
      <c r="D552" s="20">
        <f t="shared" si="31"/>
        <v>32006</v>
      </c>
      <c r="E552" s="20">
        <v>1660.35</v>
      </c>
      <c r="F552" s="21">
        <f t="shared" si="32"/>
        <v>-4.0344798025392803E-4</v>
      </c>
    </row>
    <row r="553" spans="2:6" x14ac:dyDescent="0.35">
      <c r="B553" s="19">
        <v>38785</v>
      </c>
      <c r="C553" s="20">
        <f t="shared" si="30"/>
        <v>2006</v>
      </c>
      <c r="D553" s="20">
        <f t="shared" si="31"/>
        <v>32006</v>
      </c>
      <c r="E553" s="20">
        <v>1645.09</v>
      </c>
      <c r="F553" s="21">
        <f t="shared" si="32"/>
        <v>-9.2333295506754724E-3</v>
      </c>
    </row>
    <row r="554" spans="2:6" x14ac:dyDescent="0.35">
      <c r="B554" s="19">
        <v>38786</v>
      </c>
      <c r="C554" s="20">
        <f t="shared" si="30"/>
        <v>2006</v>
      </c>
      <c r="D554" s="20">
        <f t="shared" si="31"/>
        <v>32006</v>
      </c>
      <c r="E554" s="20">
        <v>1648.23</v>
      </c>
      <c r="F554" s="21">
        <f t="shared" si="32"/>
        <v>1.9068908891215618E-3</v>
      </c>
    </row>
    <row r="555" spans="2:6" x14ac:dyDescent="0.35">
      <c r="B555" s="19">
        <v>38789</v>
      </c>
      <c r="C555" s="20">
        <f t="shared" si="30"/>
        <v>2006</v>
      </c>
      <c r="D555" s="20">
        <f t="shared" si="31"/>
        <v>32006</v>
      </c>
      <c r="E555" s="20">
        <v>1653.79</v>
      </c>
      <c r="F555" s="21">
        <f t="shared" si="32"/>
        <v>3.3676387512238111E-3</v>
      </c>
    </row>
    <row r="556" spans="2:6" x14ac:dyDescent="0.35">
      <c r="B556" s="19">
        <v>38790</v>
      </c>
      <c r="C556" s="20">
        <f t="shared" si="30"/>
        <v>2006</v>
      </c>
      <c r="D556" s="20">
        <f t="shared" si="31"/>
        <v>32006</v>
      </c>
      <c r="E556" s="20">
        <v>1681.15</v>
      </c>
      <c r="F556" s="21">
        <f t="shared" si="32"/>
        <v>1.6408459437854517E-2</v>
      </c>
    </row>
    <row r="557" spans="2:6" x14ac:dyDescent="0.35">
      <c r="B557" s="19">
        <v>38791</v>
      </c>
      <c r="C557" s="20">
        <f t="shared" si="30"/>
        <v>2006</v>
      </c>
      <c r="D557" s="20">
        <f t="shared" si="31"/>
        <v>32006</v>
      </c>
      <c r="E557" s="20">
        <v>1694.46</v>
      </c>
      <c r="F557" s="21">
        <f t="shared" si="32"/>
        <v>7.8860229578011087E-3</v>
      </c>
    </row>
    <row r="558" spans="2:6" x14ac:dyDescent="0.35">
      <c r="B558" s="19">
        <v>38792</v>
      </c>
      <c r="C558" s="20">
        <f t="shared" si="30"/>
        <v>2006</v>
      </c>
      <c r="D558" s="20">
        <f t="shared" si="31"/>
        <v>32006</v>
      </c>
      <c r="E558" s="20">
        <v>1679.05</v>
      </c>
      <c r="F558" s="21">
        <f t="shared" si="32"/>
        <v>-9.1359487201992853E-3</v>
      </c>
    </row>
    <row r="559" spans="2:6" x14ac:dyDescent="0.35">
      <c r="B559" s="19">
        <v>38793</v>
      </c>
      <c r="C559" s="20">
        <f t="shared" si="30"/>
        <v>2006</v>
      </c>
      <c r="D559" s="20">
        <f t="shared" si="31"/>
        <v>32006</v>
      </c>
      <c r="E559" s="20">
        <v>1685.66</v>
      </c>
      <c r="F559" s="21">
        <f t="shared" si="32"/>
        <v>3.9290212252031127E-3</v>
      </c>
    </row>
    <row r="560" spans="2:6" x14ac:dyDescent="0.35">
      <c r="B560" s="19">
        <v>38796</v>
      </c>
      <c r="C560" s="20">
        <f t="shared" si="30"/>
        <v>2006</v>
      </c>
      <c r="D560" s="20">
        <f t="shared" si="31"/>
        <v>32006</v>
      </c>
      <c r="E560" s="20">
        <v>1688.98</v>
      </c>
      <c r="F560" s="21">
        <f t="shared" si="32"/>
        <v>1.9676179213903586E-3</v>
      </c>
    </row>
    <row r="561" spans="2:6" x14ac:dyDescent="0.35">
      <c r="B561" s="19">
        <v>38797</v>
      </c>
      <c r="C561" s="20">
        <f t="shared" si="30"/>
        <v>2006</v>
      </c>
      <c r="D561" s="20">
        <f t="shared" si="31"/>
        <v>32006</v>
      </c>
      <c r="E561" s="20">
        <v>1672.47</v>
      </c>
      <c r="F561" s="21">
        <f t="shared" si="32"/>
        <v>-9.8232207896837842E-3</v>
      </c>
    </row>
    <row r="562" spans="2:6" x14ac:dyDescent="0.35">
      <c r="B562" s="19">
        <v>38798</v>
      </c>
      <c r="C562" s="20">
        <f t="shared" si="30"/>
        <v>2006</v>
      </c>
      <c r="D562" s="20">
        <f t="shared" si="31"/>
        <v>32006</v>
      </c>
      <c r="E562" s="20">
        <v>1676.32</v>
      </c>
      <c r="F562" s="21">
        <f t="shared" si="32"/>
        <v>2.2993389828761157E-3</v>
      </c>
    </row>
    <row r="563" spans="2:6" x14ac:dyDescent="0.35">
      <c r="B563" s="19">
        <v>38799</v>
      </c>
      <c r="C563" s="20">
        <f t="shared" si="30"/>
        <v>2006</v>
      </c>
      <c r="D563" s="20">
        <f t="shared" si="31"/>
        <v>32006</v>
      </c>
      <c r="E563" s="20">
        <v>1670.73</v>
      </c>
      <c r="F563" s="21">
        <f t="shared" si="32"/>
        <v>-3.3402579569782012E-3</v>
      </c>
    </row>
    <row r="564" spans="2:6" x14ac:dyDescent="0.35">
      <c r="B564" s="19">
        <v>38800</v>
      </c>
      <c r="C564" s="20">
        <f t="shared" si="30"/>
        <v>2006</v>
      </c>
      <c r="D564" s="20">
        <f t="shared" si="31"/>
        <v>32006</v>
      </c>
      <c r="E564" s="20">
        <v>1679.81</v>
      </c>
      <c r="F564" s="21">
        <f t="shared" si="32"/>
        <v>5.4200351157841645E-3</v>
      </c>
    </row>
    <row r="565" spans="2:6" x14ac:dyDescent="0.35">
      <c r="B565" s="19">
        <v>38803</v>
      </c>
      <c r="C565" s="20">
        <f t="shared" si="30"/>
        <v>2006</v>
      </c>
      <c r="D565" s="20">
        <f t="shared" si="31"/>
        <v>32006</v>
      </c>
      <c r="E565" s="20">
        <v>1680.63</v>
      </c>
      <c r="F565" s="21">
        <f t="shared" si="32"/>
        <v>4.880313389172314E-4</v>
      </c>
    </row>
    <row r="566" spans="2:6" x14ac:dyDescent="0.35">
      <c r="B566" s="19">
        <v>38804</v>
      </c>
      <c r="C566" s="20">
        <f t="shared" si="30"/>
        <v>2006</v>
      </c>
      <c r="D566" s="20">
        <f t="shared" si="31"/>
        <v>32006</v>
      </c>
      <c r="E566" s="20">
        <v>1673.03</v>
      </c>
      <c r="F566" s="21">
        <f t="shared" si="32"/>
        <v>-4.5323694173917024E-3</v>
      </c>
    </row>
    <row r="567" spans="2:6" x14ac:dyDescent="0.35">
      <c r="B567" s="19">
        <v>38805</v>
      </c>
      <c r="C567" s="20">
        <f t="shared" si="30"/>
        <v>2006</v>
      </c>
      <c r="D567" s="20">
        <f t="shared" si="31"/>
        <v>32006</v>
      </c>
      <c r="E567" s="20">
        <v>1703.84</v>
      </c>
      <c r="F567" s="21">
        <f t="shared" si="32"/>
        <v>1.8248173582087468E-2</v>
      </c>
    </row>
    <row r="568" spans="2:6" x14ac:dyDescent="0.35">
      <c r="B568" s="19">
        <v>38806</v>
      </c>
      <c r="C568" s="20">
        <f t="shared" si="30"/>
        <v>2006</v>
      </c>
      <c r="D568" s="20">
        <f t="shared" si="31"/>
        <v>32006</v>
      </c>
      <c r="E568" s="20">
        <v>1708.68</v>
      </c>
      <c r="F568" s="21">
        <f t="shared" si="32"/>
        <v>2.8366153138299267E-3</v>
      </c>
    </row>
    <row r="569" spans="2:6" x14ac:dyDescent="0.35">
      <c r="B569" s="19">
        <v>38807</v>
      </c>
      <c r="C569" s="20">
        <f t="shared" si="30"/>
        <v>2006</v>
      </c>
      <c r="D569" s="20">
        <f t="shared" si="31"/>
        <v>32006</v>
      </c>
      <c r="E569" s="20">
        <v>1703.66</v>
      </c>
      <c r="F569" s="21">
        <f t="shared" si="32"/>
        <v>-2.9422646169362343E-3</v>
      </c>
    </row>
    <row r="570" spans="2:6" x14ac:dyDescent="0.35">
      <c r="B570" s="19">
        <v>38810</v>
      </c>
      <c r="C570" s="20">
        <f t="shared" si="30"/>
        <v>2006</v>
      </c>
      <c r="D570" s="20">
        <f t="shared" si="31"/>
        <v>42006</v>
      </c>
      <c r="E570" s="20">
        <v>1706.77</v>
      </c>
      <c r="F570" s="21">
        <f t="shared" si="32"/>
        <v>1.8238174435883635E-3</v>
      </c>
    </row>
    <row r="571" spans="2:6" x14ac:dyDescent="0.35">
      <c r="B571" s="19">
        <v>38811</v>
      </c>
      <c r="C571" s="20">
        <f t="shared" si="30"/>
        <v>2006</v>
      </c>
      <c r="D571" s="20">
        <f t="shared" si="31"/>
        <v>42006</v>
      </c>
      <c r="E571" s="20">
        <v>1716.55</v>
      </c>
      <c r="F571" s="21">
        <f t="shared" si="32"/>
        <v>5.7137671076032586E-3</v>
      </c>
    </row>
    <row r="572" spans="2:6" x14ac:dyDescent="0.35">
      <c r="B572" s="19">
        <v>38812</v>
      </c>
      <c r="C572" s="20">
        <f t="shared" si="30"/>
        <v>2006</v>
      </c>
      <c r="D572" s="20">
        <f t="shared" si="31"/>
        <v>42006</v>
      </c>
      <c r="E572" s="20">
        <v>1732.74</v>
      </c>
      <c r="F572" s="21">
        <f t="shared" si="32"/>
        <v>9.387508093290935E-3</v>
      </c>
    </row>
    <row r="573" spans="2:6" x14ac:dyDescent="0.35">
      <c r="B573" s="19">
        <v>38813</v>
      </c>
      <c r="C573" s="20">
        <f t="shared" si="30"/>
        <v>2006</v>
      </c>
      <c r="D573" s="20">
        <f t="shared" si="31"/>
        <v>42006</v>
      </c>
      <c r="E573" s="20">
        <v>1739.2</v>
      </c>
      <c r="F573" s="21">
        <f t="shared" si="32"/>
        <v>3.7212667584950701E-3</v>
      </c>
    </row>
    <row r="574" spans="2:6" x14ac:dyDescent="0.35">
      <c r="B574" s="19">
        <v>38814</v>
      </c>
      <c r="C574" s="20">
        <f t="shared" si="30"/>
        <v>2006</v>
      </c>
      <c r="D574" s="20">
        <f t="shared" si="31"/>
        <v>42006</v>
      </c>
      <c r="E574" s="20">
        <v>1723.03</v>
      </c>
      <c r="F574" s="21">
        <f t="shared" si="32"/>
        <v>-9.3408684990092389E-3</v>
      </c>
    </row>
    <row r="575" spans="2:6" x14ac:dyDescent="0.35">
      <c r="B575" s="19">
        <v>38817</v>
      </c>
      <c r="C575" s="20">
        <f t="shared" si="30"/>
        <v>2006</v>
      </c>
      <c r="D575" s="20">
        <f t="shared" si="31"/>
        <v>42006</v>
      </c>
      <c r="E575" s="20">
        <v>1718.86</v>
      </c>
      <c r="F575" s="21">
        <f t="shared" si="32"/>
        <v>-2.4230885009670286E-3</v>
      </c>
    </row>
    <row r="576" spans="2:6" x14ac:dyDescent="0.35">
      <c r="B576" s="19">
        <v>38818</v>
      </c>
      <c r="C576" s="20">
        <f t="shared" si="30"/>
        <v>2006</v>
      </c>
      <c r="D576" s="20">
        <f t="shared" si="31"/>
        <v>42006</v>
      </c>
      <c r="E576" s="20">
        <v>1704.4</v>
      </c>
      <c r="F576" s="21">
        <f t="shared" si="32"/>
        <v>-8.4481377412117652E-3</v>
      </c>
    </row>
    <row r="577" spans="2:6" x14ac:dyDescent="0.35">
      <c r="B577" s="19">
        <v>38819</v>
      </c>
      <c r="C577" s="20">
        <f t="shared" si="30"/>
        <v>2006</v>
      </c>
      <c r="D577" s="20">
        <f t="shared" si="31"/>
        <v>42006</v>
      </c>
      <c r="E577" s="20">
        <v>1704.75</v>
      </c>
      <c r="F577" s="21">
        <f t="shared" si="32"/>
        <v>2.0532977500532483E-4</v>
      </c>
    </row>
    <row r="578" spans="2:6" x14ac:dyDescent="0.35">
      <c r="B578" s="19">
        <v>38820</v>
      </c>
      <c r="C578" s="20">
        <f t="shared" si="30"/>
        <v>2006</v>
      </c>
      <c r="D578" s="20">
        <f t="shared" si="31"/>
        <v>42006</v>
      </c>
      <c r="E578" s="20">
        <v>1712.07</v>
      </c>
      <c r="F578" s="21">
        <f t="shared" si="32"/>
        <v>4.284692315506964E-3</v>
      </c>
    </row>
    <row r="579" spans="2:6" x14ac:dyDescent="0.35">
      <c r="B579" s="19">
        <v>38824</v>
      </c>
      <c r="C579" s="20">
        <f t="shared" ref="C579:C642" si="33">+YEAR(B579)</f>
        <v>2006</v>
      </c>
      <c r="D579" s="20">
        <f t="shared" ref="D579:D642" si="34">+MONTH(B579)*10000+YEAR(B579)</f>
        <v>42006</v>
      </c>
      <c r="E579" s="20">
        <v>1694.32</v>
      </c>
      <c r="F579" s="21">
        <f t="shared" si="32"/>
        <v>-1.0421684336923281E-2</v>
      </c>
    </row>
    <row r="580" spans="2:6" x14ac:dyDescent="0.35">
      <c r="B580" s="19">
        <v>38825</v>
      </c>
      <c r="C580" s="20">
        <f t="shared" si="33"/>
        <v>2006</v>
      </c>
      <c r="D580" s="20">
        <f t="shared" si="34"/>
        <v>42006</v>
      </c>
      <c r="E580" s="20">
        <v>1726.64</v>
      </c>
      <c r="F580" s="21">
        <f t="shared" si="32"/>
        <v>1.8895843071369128E-2</v>
      </c>
    </row>
    <row r="581" spans="2:6" x14ac:dyDescent="0.35">
      <c r="B581" s="19">
        <v>38826</v>
      </c>
      <c r="C581" s="20">
        <f t="shared" si="33"/>
        <v>2006</v>
      </c>
      <c r="D581" s="20">
        <f t="shared" si="34"/>
        <v>42006</v>
      </c>
      <c r="E581" s="20">
        <v>1734.04</v>
      </c>
      <c r="F581" s="21">
        <f t="shared" ref="F581:F644" si="35">LN(E581/E580)</f>
        <v>4.2766226744583233E-3</v>
      </c>
    </row>
    <row r="582" spans="2:6" x14ac:dyDescent="0.35">
      <c r="B582" s="19">
        <v>38827</v>
      </c>
      <c r="C582" s="20">
        <f t="shared" si="33"/>
        <v>2006</v>
      </c>
      <c r="D582" s="20">
        <f t="shared" si="34"/>
        <v>42006</v>
      </c>
      <c r="E582" s="20">
        <v>1728.9</v>
      </c>
      <c r="F582" s="21">
        <f t="shared" si="35"/>
        <v>-2.9685780144430374E-3</v>
      </c>
    </row>
    <row r="583" spans="2:6" x14ac:dyDescent="0.35">
      <c r="B583" s="19">
        <v>38828</v>
      </c>
      <c r="C583" s="20">
        <f t="shared" si="33"/>
        <v>2006</v>
      </c>
      <c r="D583" s="20">
        <f t="shared" si="34"/>
        <v>42006</v>
      </c>
      <c r="E583" s="20">
        <v>1709.02</v>
      </c>
      <c r="F583" s="21">
        <f t="shared" si="35"/>
        <v>-1.1565261313469922E-2</v>
      </c>
    </row>
    <row r="584" spans="2:6" x14ac:dyDescent="0.35">
      <c r="B584" s="19">
        <v>38831</v>
      </c>
      <c r="C584" s="20">
        <f t="shared" si="33"/>
        <v>2006</v>
      </c>
      <c r="D584" s="20">
        <f t="shared" si="34"/>
        <v>42006</v>
      </c>
      <c r="E584" s="20">
        <v>1706.44</v>
      </c>
      <c r="F584" s="21">
        <f t="shared" si="35"/>
        <v>-1.5107777521777715E-3</v>
      </c>
    </row>
    <row r="585" spans="2:6" x14ac:dyDescent="0.35">
      <c r="B585" s="19">
        <v>38832</v>
      </c>
      <c r="C585" s="20">
        <f t="shared" si="33"/>
        <v>2006</v>
      </c>
      <c r="D585" s="20">
        <f t="shared" si="34"/>
        <v>42006</v>
      </c>
      <c r="E585" s="20">
        <v>1701.47</v>
      </c>
      <c r="F585" s="21">
        <f t="shared" si="35"/>
        <v>-2.9167457611753152E-3</v>
      </c>
    </row>
    <row r="586" spans="2:6" x14ac:dyDescent="0.35">
      <c r="B586" s="19">
        <v>38833</v>
      </c>
      <c r="C586" s="20">
        <f t="shared" si="33"/>
        <v>2006</v>
      </c>
      <c r="D586" s="20">
        <f t="shared" si="34"/>
        <v>42006</v>
      </c>
      <c r="E586" s="20">
        <v>1702.2</v>
      </c>
      <c r="F586" s="21">
        <f t="shared" si="35"/>
        <v>4.2894875895324412E-4</v>
      </c>
    </row>
    <row r="587" spans="2:6" x14ac:dyDescent="0.35">
      <c r="B587" s="19">
        <v>38834</v>
      </c>
      <c r="C587" s="20">
        <f t="shared" si="33"/>
        <v>2006</v>
      </c>
      <c r="D587" s="20">
        <f t="shared" si="34"/>
        <v>42006</v>
      </c>
      <c r="E587" s="20">
        <v>1717.14</v>
      </c>
      <c r="F587" s="21">
        <f t="shared" si="35"/>
        <v>8.7385840961296118E-3</v>
      </c>
    </row>
    <row r="588" spans="2:6" x14ac:dyDescent="0.35">
      <c r="B588" s="19">
        <v>38835</v>
      </c>
      <c r="C588" s="20">
        <f t="shared" si="33"/>
        <v>2006</v>
      </c>
      <c r="D588" s="20">
        <f t="shared" si="34"/>
        <v>42006</v>
      </c>
      <c r="E588" s="20">
        <v>1700.71</v>
      </c>
      <c r="F588" s="21">
        <f t="shared" si="35"/>
        <v>-9.6143052261164468E-3</v>
      </c>
    </row>
    <row r="589" spans="2:6" x14ac:dyDescent="0.35">
      <c r="B589" s="19">
        <v>38838</v>
      </c>
      <c r="C589" s="20">
        <f t="shared" si="33"/>
        <v>2006</v>
      </c>
      <c r="D589" s="20">
        <f t="shared" si="34"/>
        <v>52006</v>
      </c>
      <c r="E589" s="20">
        <v>1686.61</v>
      </c>
      <c r="F589" s="21">
        <f t="shared" si="35"/>
        <v>-8.3252137018034206E-3</v>
      </c>
    </row>
    <row r="590" spans="2:6" x14ac:dyDescent="0.35">
      <c r="B590" s="19">
        <v>38839</v>
      </c>
      <c r="C590" s="20">
        <f t="shared" si="33"/>
        <v>2006</v>
      </c>
      <c r="D590" s="20">
        <f t="shared" si="34"/>
        <v>52006</v>
      </c>
      <c r="E590" s="20">
        <v>1689.93</v>
      </c>
      <c r="F590" s="21">
        <f t="shared" si="35"/>
        <v>1.966510729868828E-3</v>
      </c>
    </row>
    <row r="591" spans="2:6" x14ac:dyDescent="0.35">
      <c r="B591" s="19">
        <v>38840</v>
      </c>
      <c r="C591" s="20">
        <f t="shared" si="33"/>
        <v>2006</v>
      </c>
      <c r="D591" s="20">
        <f t="shared" si="34"/>
        <v>52006</v>
      </c>
      <c r="E591" s="20">
        <v>1686.3</v>
      </c>
      <c r="F591" s="21">
        <f t="shared" si="35"/>
        <v>-2.1503282648002442E-3</v>
      </c>
    </row>
    <row r="592" spans="2:6" x14ac:dyDescent="0.35">
      <c r="B592" s="19">
        <v>38841</v>
      </c>
      <c r="C592" s="20">
        <f t="shared" si="33"/>
        <v>2006</v>
      </c>
      <c r="D592" s="20">
        <f t="shared" si="34"/>
        <v>52006</v>
      </c>
      <c r="E592" s="20">
        <v>1701.03</v>
      </c>
      <c r="F592" s="21">
        <f t="shared" si="35"/>
        <v>8.6971702485016174E-3</v>
      </c>
    </row>
    <row r="593" spans="2:6" x14ac:dyDescent="0.35">
      <c r="B593" s="19">
        <v>38842</v>
      </c>
      <c r="C593" s="20">
        <f t="shared" si="33"/>
        <v>2006</v>
      </c>
      <c r="D593" s="20">
        <f t="shared" si="34"/>
        <v>52006</v>
      </c>
      <c r="E593" s="20">
        <v>1713.84</v>
      </c>
      <c r="F593" s="21">
        <f t="shared" si="35"/>
        <v>7.5025169843236355E-3</v>
      </c>
    </row>
    <row r="594" spans="2:6" x14ac:dyDescent="0.35">
      <c r="B594" s="19">
        <v>38845</v>
      </c>
      <c r="C594" s="20">
        <f t="shared" si="33"/>
        <v>2006</v>
      </c>
      <c r="D594" s="20">
        <f t="shared" si="34"/>
        <v>52006</v>
      </c>
      <c r="E594" s="20">
        <v>1715.23</v>
      </c>
      <c r="F594" s="21">
        <f t="shared" si="35"/>
        <v>8.1071548620037547E-4</v>
      </c>
    </row>
    <row r="595" spans="2:6" x14ac:dyDescent="0.35">
      <c r="B595" s="19">
        <v>38846</v>
      </c>
      <c r="C595" s="20">
        <f t="shared" si="33"/>
        <v>2006</v>
      </c>
      <c r="D595" s="20">
        <f t="shared" si="34"/>
        <v>52006</v>
      </c>
      <c r="E595" s="20">
        <v>1711.17</v>
      </c>
      <c r="F595" s="21">
        <f t="shared" si="35"/>
        <v>-2.3698353374504762E-3</v>
      </c>
    </row>
    <row r="596" spans="2:6" x14ac:dyDescent="0.35">
      <c r="B596" s="19">
        <v>38847</v>
      </c>
      <c r="C596" s="20">
        <f t="shared" si="33"/>
        <v>2006</v>
      </c>
      <c r="D596" s="20">
        <f t="shared" si="34"/>
        <v>52006</v>
      </c>
      <c r="E596" s="20">
        <v>1694.82</v>
      </c>
      <c r="F596" s="21">
        <f t="shared" si="35"/>
        <v>-9.6008065724843602E-3</v>
      </c>
    </row>
    <row r="597" spans="2:6" x14ac:dyDescent="0.35">
      <c r="B597" s="19">
        <v>38848</v>
      </c>
      <c r="C597" s="20">
        <f t="shared" si="33"/>
        <v>2006</v>
      </c>
      <c r="D597" s="20">
        <f t="shared" si="34"/>
        <v>52006</v>
      </c>
      <c r="E597" s="20">
        <v>1657.48</v>
      </c>
      <c r="F597" s="21">
        <f t="shared" si="35"/>
        <v>-2.2278163863018903E-2</v>
      </c>
    </row>
    <row r="598" spans="2:6" x14ac:dyDescent="0.35">
      <c r="B598" s="19">
        <v>38849</v>
      </c>
      <c r="C598" s="20">
        <f t="shared" si="33"/>
        <v>2006</v>
      </c>
      <c r="D598" s="20">
        <f t="shared" si="34"/>
        <v>52006</v>
      </c>
      <c r="E598" s="20">
        <v>1635.81</v>
      </c>
      <c r="F598" s="21">
        <f t="shared" si="35"/>
        <v>-1.3160282123248193E-2</v>
      </c>
    </row>
    <row r="599" spans="2:6" x14ac:dyDescent="0.35">
      <c r="B599" s="19">
        <v>38852</v>
      </c>
      <c r="C599" s="20">
        <f t="shared" si="33"/>
        <v>2006</v>
      </c>
      <c r="D599" s="20">
        <f t="shared" si="34"/>
        <v>52006</v>
      </c>
      <c r="E599" s="20">
        <v>1634.78</v>
      </c>
      <c r="F599" s="21">
        <f t="shared" si="35"/>
        <v>-6.2985579608062798E-4</v>
      </c>
    </row>
    <row r="600" spans="2:6" x14ac:dyDescent="0.35">
      <c r="B600" s="19">
        <v>38853</v>
      </c>
      <c r="C600" s="20">
        <f t="shared" si="33"/>
        <v>2006</v>
      </c>
      <c r="D600" s="20">
        <f t="shared" si="34"/>
        <v>52006</v>
      </c>
      <c r="E600" s="20">
        <v>1623.69</v>
      </c>
      <c r="F600" s="21">
        <f t="shared" si="35"/>
        <v>-6.8069019019510691E-3</v>
      </c>
    </row>
    <row r="601" spans="2:6" x14ac:dyDescent="0.35">
      <c r="B601" s="19">
        <v>38854</v>
      </c>
      <c r="C601" s="20">
        <f t="shared" si="33"/>
        <v>2006</v>
      </c>
      <c r="D601" s="20">
        <f t="shared" si="34"/>
        <v>52006</v>
      </c>
      <c r="E601" s="20">
        <v>1598.91</v>
      </c>
      <c r="F601" s="21">
        <f t="shared" si="35"/>
        <v>-1.5379189729283208E-2</v>
      </c>
    </row>
    <row r="602" spans="2:6" x14ac:dyDescent="0.35">
      <c r="B602" s="19">
        <v>38855</v>
      </c>
      <c r="C602" s="20">
        <f t="shared" si="33"/>
        <v>2006</v>
      </c>
      <c r="D602" s="20">
        <f t="shared" si="34"/>
        <v>52006</v>
      </c>
      <c r="E602" s="20">
        <v>1587.11</v>
      </c>
      <c r="F602" s="21">
        <f t="shared" si="35"/>
        <v>-7.4073947777833476E-3</v>
      </c>
    </row>
    <row r="603" spans="2:6" x14ac:dyDescent="0.35">
      <c r="B603" s="19">
        <v>38856</v>
      </c>
      <c r="C603" s="20">
        <f t="shared" si="33"/>
        <v>2006</v>
      </c>
      <c r="D603" s="20">
        <f t="shared" si="34"/>
        <v>52006</v>
      </c>
      <c r="E603" s="20">
        <v>1600.86</v>
      </c>
      <c r="F603" s="21">
        <f t="shared" si="35"/>
        <v>8.6262325326246555E-3</v>
      </c>
    </row>
    <row r="604" spans="2:6" x14ac:dyDescent="0.35">
      <c r="B604" s="19">
        <v>38859</v>
      </c>
      <c r="C604" s="20">
        <f t="shared" si="33"/>
        <v>2006</v>
      </c>
      <c r="D604" s="20">
        <f t="shared" si="34"/>
        <v>52006</v>
      </c>
      <c r="E604" s="20">
        <v>1584.57</v>
      </c>
      <c r="F604" s="21">
        <f t="shared" si="35"/>
        <v>-1.0227907697207243E-2</v>
      </c>
    </row>
    <row r="605" spans="2:6" x14ac:dyDescent="0.35">
      <c r="B605" s="19">
        <v>38860</v>
      </c>
      <c r="C605" s="20">
        <f t="shared" si="33"/>
        <v>2006</v>
      </c>
      <c r="D605" s="20">
        <f t="shared" si="34"/>
        <v>52006</v>
      </c>
      <c r="E605" s="20">
        <v>1569.01</v>
      </c>
      <c r="F605" s="21">
        <f t="shared" si="35"/>
        <v>-9.8682299302627237E-3</v>
      </c>
    </row>
    <row r="606" spans="2:6" x14ac:dyDescent="0.35">
      <c r="B606" s="19">
        <v>38861</v>
      </c>
      <c r="C606" s="20">
        <f t="shared" si="33"/>
        <v>2006</v>
      </c>
      <c r="D606" s="20">
        <f t="shared" si="34"/>
        <v>52006</v>
      </c>
      <c r="E606" s="20">
        <v>1580.18</v>
      </c>
      <c r="F606" s="21">
        <f t="shared" si="35"/>
        <v>7.093917383774519E-3</v>
      </c>
    </row>
    <row r="607" spans="2:6" x14ac:dyDescent="0.35">
      <c r="B607" s="19">
        <v>38862</v>
      </c>
      <c r="C607" s="20">
        <f t="shared" si="33"/>
        <v>2006</v>
      </c>
      <c r="D607" s="20">
        <f t="shared" si="34"/>
        <v>52006</v>
      </c>
      <c r="E607" s="20">
        <v>1599.68</v>
      </c>
      <c r="F607" s="21">
        <f t="shared" si="35"/>
        <v>1.2264844642411881E-2</v>
      </c>
    </row>
    <row r="608" spans="2:6" x14ac:dyDescent="0.35">
      <c r="B608" s="19">
        <v>38863</v>
      </c>
      <c r="C608" s="20">
        <f t="shared" si="33"/>
        <v>2006</v>
      </c>
      <c r="D608" s="20">
        <f t="shared" si="34"/>
        <v>52006</v>
      </c>
      <c r="E608" s="20">
        <v>1606.37</v>
      </c>
      <c r="F608" s="21">
        <f t="shared" si="35"/>
        <v>4.1733657990141778E-3</v>
      </c>
    </row>
    <row r="609" spans="2:6" x14ac:dyDescent="0.35">
      <c r="B609" s="19">
        <v>38867</v>
      </c>
      <c r="C609" s="20">
        <f t="shared" si="33"/>
        <v>2006</v>
      </c>
      <c r="D609" s="20">
        <f t="shared" si="34"/>
        <v>52006</v>
      </c>
      <c r="E609" s="20">
        <v>1571.29</v>
      </c>
      <c r="F609" s="21">
        <f t="shared" si="35"/>
        <v>-2.2080037005452354E-2</v>
      </c>
    </row>
    <row r="610" spans="2:6" x14ac:dyDescent="0.35">
      <c r="B610" s="19">
        <v>38868</v>
      </c>
      <c r="C610" s="20">
        <f t="shared" si="33"/>
        <v>2006</v>
      </c>
      <c r="D610" s="20">
        <f t="shared" si="34"/>
        <v>52006</v>
      </c>
      <c r="E610" s="20">
        <v>1579.58</v>
      </c>
      <c r="F610" s="21">
        <f t="shared" si="35"/>
        <v>5.2620508802960781E-3</v>
      </c>
    </row>
    <row r="611" spans="2:6" x14ac:dyDescent="0.35">
      <c r="B611" s="19">
        <v>38869</v>
      </c>
      <c r="C611" s="20">
        <f t="shared" si="33"/>
        <v>2006</v>
      </c>
      <c r="D611" s="20">
        <f t="shared" si="34"/>
        <v>62006</v>
      </c>
      <c r="E611" s="20">
        <v>1616.57</v>
      </c>
      <c r="F611" s="21">
        <f t="shared" si="35"/>
        <v>2.3147631762201287E-2</v>
      </c>
    </row>
    <row r="612" spans="2:6" x14ac:dyDescent="0.35">
      <c r="B612" s="19">
        <v>38870</v>
      </c>
      <c r="C612" s="20">
        <f t="shared" si="33"/>
        <v>2006</v>
      </c>
      <c r="D612" s="20">
        <f t="shared" si="34"/>
        <v>62006</v>
      </c>
      <c r="E612" s="20">
        <v>1612.9</v>
      </c>
      <c r="F612" s="21">
        <f t="shared" si="35"/>
        <v>-2.2728197381278068E-3</v>
      </c>
    </row>
    <row r="613" spans="2:6" x14ac:dyDescent="0.35">
      <c r="B613" s="19">
        <v>38873</v>
      </c>
      <c r="C613" s="20">
        <f t="shared" si="33"/>
        <v>2006</v>
      </c>
      <c r="D613" s="20">
        <f t="shared" si="34"/>
        <v>62006</v>
      </c>
      <c r="E613" s="20">
        <v>1577.5</v>
      </c>
      <c r="F613" s="21">
        <f t="shared" si="35"/>
        <v>-2.2192485507768693E-2</v>
      </c>
    </row>
    <row r="614" spans="2:6" x14ac:dyDescent="0.35">
      <c r="B614" s="19">
        <v>38874</v>
      </c>
      <c r="C614" s="20">
        <f t="shared" si="33"/>
        <v>2006</v>
      </c>
      <c r="D614" s="20">
        <f t="shared" si="34"/>
        <v>62006</v>
      </c>
      <c r="E614" s="20">
        <v>1575.39</v>
      </c>
      <c r="F614" s="21">
        <f t="shared" si="35"/>
        <v>-1.3384547605520898E-3</v>
      </c>
    </row>
    <row r="615" spans="2:6" x14ac:dyDescent="0.35">
      <c r="B615" s="19">
        <v>38875</v>
      </c>
      <c r="C615" s="20">
        <f t="shared" si="33"/>
        <v>2006</v>
      </c>
      <c r="D615" s="20">
        <f t="shared" si="34"/>
        <v>62006</v>
      </c>
      <c r="E615" s="20">
        <v>1565.22</v>
      </c>
      <c r="F615" s="21">
        <f t="shared" si="35"/>
        <v>-6.4764714804410673E-3</v>
      </c>
    </row>
    <row r="616" spans="2:6" x14ac:dyDescent="0.35">
      <c r="B616" s="19">
        <v>38876</v>
      </c>
      <c r="C616" s="20">
        <f t="shared" si="33"/>
        <v>2006</v>
      </c>
      <c r="D616" s="20">
        <f t="shared" si="34"/>
        <v>62006</v>
      </c>
      <c r="E616" s="20">
        <v>1561.55</v>
      </c>
      <c r="F616" s="21">
        <f t="shared" si="35"/>
        <v>-2.3474714707714156E-3</v>
      </c>
    </row>
    <row r="617" spans="2:6" x14ac:dyDescent="0.35">
      <c r="B617" s="19">
        <v>38877</v>
      </c>
      <c r="C617" s="20">
        <f t="shared" si="33"/>
        <v>2006</v>
      </c>
      <c r="D617" s="20">
        <f t="shared" si="34"/>
        <v>62006</v>
      </c>
      <c r="E617" s="20">
        <v>1550.97</v>
      </c>
      <c r="F617" s="21">
        <f t="shared" si="35"/>
        <v>-6.7983760738986928E-3</v>
      </c>
    </row>
    <row r="618" spans="2:6" x14ac:dyDescent="0.35">
      <c r="B618" s="19">
        <v>38880</v>
      </c>
      <c r="C618" s="20">
        <f t="shared" si="33"/>
        <v>2006</v>
      </c>
      <c r="D618" s="20">
        <f t="shared" si="34"/>
        <v>62006</v>
      </c>
      <c r="E618" s="20">
        <v>1520.31</v>
      </c>
      <c r="F618" s="21">
        <f t="shared" si="35"/>
        <v>-1.9966280215399281E-2</v>
      </c>
    </row>
    <row r="619" spans="2:6" x14ac:dyDescent="0.35">
      <c r="B619" s="19">
        <v>38881</v>
      </c>
      <c r="C619" s="20">
        <f t="shared" si="33"/>
        <v>2006</v>
      </c>
      <c r="D619" s="20">
        <f t="shared" si="34"/>
        <v>62006</v>
      </c>
      <c r="E619" s="20">
        <v>1516.85</v>
      </c>
      <c r="F619" s="21">
        <f t="shared" si="35"/>
        <v>-2.2784453218325351E-3</v>
      </c>
    </row>
    <row r="620" spans="2:6" x14ac:dyDescent="0.35">
      <c r="B620" s="19">
        <v>38882</v>
      </c>
      <c r="C620" s="20">
        <f t="shared" si="33"/>
        <v>2006</v>
      </c>
      <c r="D620" s="20">
        <f t="shared" si="34"/>
        <v>62006</v>
      </c>
      <c r="E620" s="20">
        <v>1530.26</v>
      </c>
      <c r="F620" s="21">
        <f t="shared" si="35"/>
        <v>8.8018394972753065E-3</v>
      </c>
    </row>
    <row r="621" spans="2:6" x14ac:dyDescent="0.35">
      <c r="B621" s="19">
        <v>38883</v>
      </c>
      <c r="C621" s="20">
        <f t="shared" si="33"/>
        <v>2006</v>
      </c>
      <c r="D621" s="20">
        <f t="shared" si="34"/>
        <v>62006</v>
      </c>
      <c r="E621" s="20">
        <v>1573.08</v>
      </c>
      <c r="F621" s="21">
        <f t="shared" si="35"/>
        <v>2.7597825407969599E-2</v>
      </c>
    </row>
    <row r="622" spans="2:6" x14ac:dyDescent="0.35">
      <c r="B622" s="19">
        <v>38884</v>
      </c>
      <c r="C622" s="20">
        <f t="shared" si="33"/>
        <v>2006</v>
      </c>
      <c r="D622" s="20">
        <f t="shared" si="34"/>
        <v>62006</v>
      </c>
      <c r="E622" s="20">
        <v>1562.84</v>
      </c>
      <c r="F622" s="21">
        <f t="shared" si="35"/>
        <v>-6.5308020586077901E-3</v>
      </c>
    </row>
    <row r="623" spans="2:6" x14ac:dyDescent="0.35">
      <c r="B623" s="19">
        <v>38887</v>
      </c>
      <c r="C623" s="20">
        <f t="shared" si="33"/>
        <v>2006</v>
      </c>
      <c r="D623" s="20">
        <f t="shared" si="34"/>
        <v>62006</v>
      </c>
      <c r="E623" s="20">
        <v>1548.94</v>
      </c>
      <c r="F623" s="21">
        <f t="shared" si="35"/>
        <v>-8.9338529399757768E-3</v>
      </c>
    </row>
    <row r="624" spans="2:6" x14ac:dyDescent="0.35">
      <c r="B624" s="19">
        <v>38888</v>
      </c>
      <c r="C624" s="20">
        <f t="shared" si="33"/>
        <v>2006</v>
      </c>
      <c r="D624" s="20">
        <f t="shared" si="34"/>
        <v>62006</v>
      </c>
      <c r="E624" s="20">
        <v>1548.32</v>
      </c>
      <c r="F624" s="21">
        <f t="shared" si="35"/>
        <v>-4.0035386650232328E-4</v>
      </c>
    </row>
    <row r="625" spans="2:6" x14ac:dyDescent="0.35">
      <c r="B625" s="19">
        <v>38889</v>
      </c>
      <c r="C625" s="20">
        <f t="shared" si="33"/>
        <v>2006</v>
      </c>
      <c r="D625" s="20">
        <f t="shared" si="34"/>
        <v>62006</v>
      </c>
      <c r="E625" s="20">
        <v>1573.56</v>
      </c>
      <c r="F625" s="21">
        <f t="shared" si="35"/>
        <v>1.617009619870087E-2</v>
      </c>
    </row>
    <row r="626" spans="2:6" x14ac:dyDescent="0.35">
      <c r="B626" s="19">
        <v>38890</v>
      </c>
      <c r="C626" s="20">
        <f t="shared" si="33"/>
        <v>2006</v>
      </c>
      <c r="D626" s="20">
        <f t="shared" si="34"/>
        <v>62006</v>
      </c>
      <c r="E626" s="20">
        <v>1554.49</v>
      </c>
      <c r="F626" s="21">
        <f t="shared" si="35"/>
        <v>-1.2193050789851573E-2</v>
      </c>
    </row>
    <row r="627" spans="2:6" x14ac:dyDescent="0.35">
      <c r="B627" s="19">
        <v>38891</v>
      </c>
      <c r="C627" s="20">
        <f t="shared" si="33"/>
        <v>2006</v>
      </c>
      <c r="D627" s="20">
        <f t="shared" si="34"/>
        <v>62006</v>
      </c>
      <c r="E627" s="20">
        <v>1551.05</v>
      </c>
      <c r="F627" s="21">
        <f t="shared" si="35"/>
        <v>-2.2153966182723436E-3</v>
      </c>
    </row>
    <row r="628" spans="2:6" x14ac:dyDescent="0.35">
      <c r="B628" s="19">
        <v>38894</v>
      </c>
      <c r="C628" s="20">
        <f t="shared" si="33"/>
        <v>2006</v>
      </c>
      <c r="D628" s="20">
        <f t="shared" si="34"/>
        <v>62006</v>
      </c>
      <c r="E628" s="20">
        <v>1556.17</v>
      </c>
      <c r="F628" s="21">
        <f t="shared" si="35"/>
        <v>3.2955533460044231E-3</v>
      </c>
    </row>
    <row r="629" spans="2:6" x14ac:dyDescent="0.35">
      <c r="B629" s="19">
        <v>38895</v>
      </c>
      <c r="C629" s="20">
        <f t="shared" si="33"/>
        <v>2006</v>
      </c>
      <c r="D629" s="20">
        <f t="shared" si="34"/>
        <v>62006</v>
      </c>
      <c r="E629" s="20">
        <v>1527</v>
      </c>
      <c r="F629" s="21">
        <f t="shared" si="35"/>
        <v>-1.8922648050581112E-2</v>
      </c>
    </row>
    <row r="630" spans="2:6" x14ac:dyDescent="0.35">
      <c r="B630" s="19">
        <v>38896</v>
      </c>
      <c r="C630" s="20">
        <f t="shared" si="33"/>
        <v>2006</v>
      </c>
      <c r="D630" s="20">
        <f t="shared" si="34"/>
        <v>62006</v>
      </c>
      <c r="E630" s="20">
        <v>1538.25</v>
      </c>
      <c r="F630" s="21">
        <f t="shared" si="35"/>
        <v>7.3403804019672152E-3</v>
      </c>
    </row>
    <row r="631" spans="2:6" x14ac:dyDescent="0.35">
      <c r="B631" s="19">
        <v>38897</v>
      </c>
      <c r="C631" s="20">
        <f t="shared" si="33"/>
        <v>2006</v>
      </c>
      <c r="D631" s="20">
        <f t="shared" si="34"/>
        <v>62006</v>
      </c>
      <c r="E631" s="20">
        <v>1585.56</v>
      </c>
      <c r="F631" s="21">
        <f t="shared" si="35"/>
        <v>3.0292250593526016E-2</v>
      </c>
    </row>
    <row r="632" spans="2:6" x14ac:dyDescent="0.35">
      <c r="B632" s="19">
        <v>38898</v>
      </c>
      <c r="C632" s="20">
        <f t="shared" si="33"/>
        <v>2006</v>
      </c>
      <c r="D632" s="20">
        <f t="shared" si="34"/>
        <v>62006</v>
      </c>
      <c r="E632" s="20">
        <v>1575.23</v>
      </c>
      <c r="F632" s="21">
        <f t="shared" si="35"/>
        <v>-6.5363638699580803E-3</v>
      </c>
    </row>
    <row r="633" spans="2:6" x14ac:dyDescent="0.35">
      <c r="B633" s="19">
        <v>38901</v>
      </c>
      <c r="C633" s="20">
        <f t="shared" si="33"/>
        <v>2006</v>
      </c>
      <c r="D633" s="20">
        <f t="shared" si="34"/>
        <v>72006</v>
      </c>
      <c r="E633" s="20">
        <v>1586.25</v>
      </c>
      <c r="F633" s="21">
        <f t="shared" si="35"/>
        <v>6.9714466844296901E-3</v>
      </c>
    </row>
    <row r="634" spans="2:6" x14ac:dyDescent="0.35">
      <c r="B634" s="19">
        <v>38903</v>
      </c>
      <c r="C634" s="20">
        <f t="shared" si="33"/>
        <v>2006</v>
      </c>
      <c r="D634" s="20">
        <f t="shared" si="34"/>
        <v>72006</v>
      </c>
      <c r="E634" s="20">
        <v>1553.95</v>
      </c>
      <c r="F634" s="21">
        <f t="shared" si="35"/>
        <v>-2.057266365080709E-2</v>
      </c>
    </row>
    <row r="635" spans="2:6" x14ac:dyDescent="0.35">
      <c r="B635" s="19">
        <v>38904</v>
      </c>
      <c r="C635" s="20">
        <f t="shared" si="33"/>
        <v>2006</v>
      </c>
      <c r="D635" s="20">
        <f t="shared" si="34"/>
        <v>72006</v>
      </c>
      <c r="E635" s="20">
        <v>1551.55</v>
      </c>
      <c r="F635" s="21">
        <f t="shared" si="35"/>
        <v>-1.545645131414478E-3</v>
      </c>
    </row>
    <row r="636" spans="2:6" x14ac:dyDescent="0.35">
      <c r="B636" s="19">
        <v>38905</v>
      </c>
      <c r="C636" s="20">
        <f t="shared" si="33"/>
        <v>2006</v>
      </c>
      <c r="D636" s="20">
        <f t="shared" si="34"/>
        <v>72006</v>
      </c>
      <c r="E636" s="20">
        <v>1533.71</v>
      </c>
      <c r="F636" s="21">
        <f t="shared" si="35"/>
        <v>-1.1564794430940932E-2</v>
      </c>
    </row>
    <row r="637" spans="2:6" x14ac:dyDescent="0.35">
      <c r="B637" s="19">
        <v>38908</v>
      </c>
      <c r="C637" s="20">
        <f t="shared" si="33"/>
        <v>2006</v>
      </c>
      <c r="D637" s="20">
        <f t="shared" si="34"/>
        <v>72006</v>
      </c>
      <c r="E637" s="20">
        <v>1520.9</v>
      </c>
      <c r="F637" s="21">
        <f t="shared" si="35"/>
        <v>-8.3873719371117868E-3</v>
      </c>
    </row>
    <row r="638" spans="2:6" x14ac:dyDescent="0.35">
      <c r="B638" s="19">
        <v>38909</v>
      </c>
      <c r="C638" s="20">
        <f t="shared" si="33"/>
        <v>2006</v>
      </c>
      <c r="D638" s="20">
        <f t="shared" si="34"/>
        <v>72006</v>
      </c>
      <c r="E638" s="20">
        <v>1533.06</v>
      </c>
      <c r="F638" s="21">
        <f t="shared" si="35"/>
        <v>7.9634731708311066E-3</v>
      </c>
    </row>
    <row r="639" spans="2:6" x14ac:dyDescent="0.35">
      <c r="B639" s="19">
        <v>38910</v>
      </c>
      <c r="C639" s="20">
        <f t="shared" si="33"/>
        <v>2006</v>
      </c>
      <c r="D639" s="20">
        <f t="shared" si="34"/>
        <v>72006</v>
      </c>
      <c r="E639" s="20">
        <v>1501.46</v>
      </c>
      <c r="F639" s="21">
        <f t="shared" si="35"/>
        <v>-2.0827770007261041E-2</v>
      </c>
    </row>
    <row r="640" spans="2:6" x14ac:dyDescent="0.35">
      <c r="B640" s="19">
        <v>38911</v>
      </c>
      <c r="C640" s="20">
        <f t="shared" si="33"/>
        <v>2006</v>
      </c>
      <c r="D640" s="20">
        <f t="shared" si="34"/>
        <v>72006</v>
      </c>
      <c r="E640" s="20">
        <v>1478.16</v>
      </c>
      <c r="F640" s="21">
        <f t="shared" si="35"/>
        <v>-1.5639896994995624E-2</v>
      </c>
    </row>
    <row r="641" spans="2:6" x14ac:dyDescent="0.35">
      <c r="B641" s="19">
        <v>38912</v>
      </c>
      <c r="C641" s="20">
        <f t="shared" si="33"/>
        <v>2006</v>
      </c>
      <c r="D641" s="20">
        <f t="shared" si="34"/>
        <v>72006</v>
      </c>
      <c r="E641" s="20">
        <v>1462.17</v>
      </c>
      <c r="F641" s="21">
        <f t="shared" si="35"/>
        <v>-1.087643742729332E-2</v>
      </c>
    </row>
    <row r="642" spans="2:6" x14ac:dyDescent="0.35">
      <c r="B642" s="19">
        <v>38915</v>
      </c>
      <c r="C642" s="20">
        <f t="shared" si="33"/>
        <v>2006</v>
      </c>
      <c r="D642" s="20">
        <f t="shared" si="34"/>
        <v>72006</v>
      </c>
      <c r="E642" s="20">
        <v>1468.5</v>
      </c>
      <c r="F642" s="21">
        <f t="shared" si="35"/>
        <v>4.3198380190704608E-3</v>
      </c>
    </row>
    <row r="643" spans="2:6" x14ac:dyDescent="0.35">
      <c r="B643" s="19">
        <v>38916</v>
      </c>
      <c r="C643" s="20">
        <f t="shared" ref="C643:C706" si="36">+YEAR(B643)</f>
        <v>2006</v>
      </c>
      <c r="D643" s="20">
        <f t="shared" ref="D643:D706" si="37">+MONTH(B643)*10000+YEAR(B643)</f>
        <v>72006</v>
      </c>
      <c r="E643" s="20">
        <v>1472.34</v>
      </c>
      <c r="F643" s="21">
        <f t="shared" si="35"/>
        <v>2.6115002396446567E-3</v>
      </c>
    </row>
    <row r="644" spans="2:6" x14ac:dyDescent="0.35">
      <c r="B644" s="19">
        <v>38917</v>
      </c>
      <c r="C644" s="20">
        <f t="shared" si="36"/>
        <v>2006</v>
      </c>
      <c r="D644" s="20">
        <f t="shared" si="37"/>
        <v>72006</v>
      </c>
      <c r="E644" s="20">
        <v>1490.6</v>
      </c>
      <c r="F644" s="21">
        <f t="shared" si="35"/>
        <v>1.2325751569273895E-2</v>
      </c>
    </row>
    <row r="645" spans="2:6" x14ac:dyDescent="0.35">
      <c r="B645" s="19">
        <v>38918</v>
      </c>
      <c r="C645" s="20">
        <f t="shared" si="36"/>
        <v>2006</v>
      </c>
      <c r="D645" s="20">
        <f t="shared" si="37"/>
        <v>72006</v>
      </c>
      <c r="E645" s="20">
        <v>1466.89</v>
      </c>
      <c r="F645" s="21">
        <f t="shared" ref="F645:F708" si="38">LN(E645/E644)</f>
        <v>-1.60342100743927E-2</v>
      </c>
    </row>
    <row r="646" spans="2:6" x14ac:dyDescent="0.35">
      <c r="B646" s="19">
        <v>38919</v>
      </c>
      <c r="C646" s="20">
        <f t="shared" si="36"/>
        <v>2006</v>
      </c>
      <c r="D646" s="20">
        <f t="shared" si="37"/>
        <v>72006</v>
      </c>
      <c r="E646" s="20">
        <v>1451.88</v>
      </c>
      <c r="F646" s="21">
        <f t="shared" si="38"/>
        <v>-1.0285245031813864E-2</v>
      </c>
    </row>
    <row r="647" spans="2:6" x14ac:dyDescent="0.35">
      <c r="B647" s="19">
        <v>38922</v>
      </c>
      <c r="C647" s="20">
        <f t="shared" si="36"/>
        <v>2006</v>
      </c>
      <c r="D647" s="20">
        <f t="shared" si="37"/>
        <v>72006</v>
      </c>
      <c r="E647" s="20">
        <v>1482.34</v>
      </c>
      <c r="F647" s="21">
        <f t="shared" si="38"/>
        <v>2.0762651905073398E-2</v>
      </c>
    </row>
    <row r="648" spans="2:6" x14ac:dyDescent="0.35">
      <c r="B648" s="19">
        <v>38923</v>
      </c>
      <c r="C648" s="20">
        <f t="shared" si="36"/>
        <v>2006</v>
      </c>
      <c r="D648" s="20">
        <f t="shared" si="37"/>
        <v>72006</v>
      </c>
      <c r="E648" s="20">
        <v>1489.52</v>
      </c>
      <c r="F648" s="21">
        <f t="shared" si="38"/>
        <v>4.8320001413365531E-3</v>
      </c>
    </row>
    <row r="649" spans="2:6" x14ac:dyDescent="0.35">
      <c r="B649" s="19">
        <v>38924</v>
      </c>
      <c r="C649" s="20">
        <f t="shared" si="36"/>
        <v>2006</v>
      </c>
      <c r="D649" s="20">
        <f t="shared" si="37"/>
        <v>72006</v>
      </c>
      <c r="E649" s="20">
        <v>1487.88</v>
      </c>
      <c r="F649" s="21">
        <f t="shared" si="38"/>
        <v>-1.1016324080457172E-3</v>
      </c>
    </row>
    <row r="650" spans="2:6" x14ac:dyDescent="0.35">
      <c r="B650" s="19">
        <v>38925</v>
      </c>
      <c r="C650" s="20">
        <f t="shared" si="36"/>
        <v>2006</v>
      </c>
      <c r="D650" s="20">
        <f t="shared" si="37"/>
        <v>72006</v>
      </c>
      <c r="E650" s="20">
        <v>1478.53</v>
      </c>
      <c r="F650" s="21">
        <f t="shared" si="38"/>
        <v>-6.3039370577693777E-3</v>
      </c>
    </row>
    <row r="651" spans="2:6" x14ac:dyDescent="0.35">
      <c r="B651" s="19">
        <v>38926</v>
      </c>
      <c r="C651" s="20">
        <f t="shared" si="36"/>
        <v>2006</v>
      </c>
      <c r="D651" s="20">
        <f t="shared" si="37"/>
        <v>72006</v>
      </c>
      <c r="E651" s="20">
        <v>1510.3</v>
      </c>
      <c r="F651" s="21">
        <f t="shared" si="38"/>
        <v>2.1259955650314105E-2</v>
      </c>
    </row>
    <row r="652" spans="2:6" x14ac:dyDescent="0.35">
      <c r="B652" s="19">
        <v>38929</v>
      </c>
      <c r="C652" s="20">
        <f t="shared" si="36"/>
        <v>2006</v>
      </c>
      <c r="D652" s="20">
        <f t="shared" si="37"/>
        <v>72006</v>
      </c>
      <c r="E652" s="20">
        <v>1509.43</v>
      </c>
      <c r="F652" s="21">
        <f t="shared" si="38"/>
        <v>-5.7621047184434014E-4</v>
      </c>
    </row>
    <row r="653" spans="2:6" x14ac:dyDescent="0.35">
      <c r="B653" s="19">
        <v>38930</v>
      </c>
      <c r="C653" s="20">
        <f t="shared" si="36"/>
        <v>2006</v>
      </c>
      <c r="D653" s="20">
        <f t="shared" si="37"/>
        <v>82006</v>
      </c>
      <c r="E653" s="20">
        <v>1484.94</v>
      </c>
      <c r="F653" s="21">
        <f t="shared" si="38"/>
        <v>-1.6357728720320746E-2</v>
      </c>
    </row>
    <row r="654" spans="2:6" x14ac:dyDescent="0.35">
      <c r="B654" s="19">
        <v>38931</v>
      </c>
      <c r="C654" s="20">
        <f t="shared" si="36"/>
        <v>2006</v>
      </c>
      <c r="D654" s="20">
        <f t="shared" si="37"/>
        <v>82006</v>
      </c>
      <c r="E654" s="20">
        <v>1500.48</v>
      </c>
      <c r="F654" s="21">
        <f t="shared" si="38"/>
        <v>1.0410689521090736E-2</v>
      </c>
    </row>
    <row r="655" spans="2:6" x14ac:dyDescent="0.35">
      <c r="B655" s="19">
        <v>38932</v>
      </c>
      <c r="C655" s="20">
        <f t="shared" si="36"/>
        <v>2006</v>
      </c>
      <c r="D655" s="20">
        <f t="shared" si="37"/>
        <v>82006</v>
      </c>
      <c r="E655" s="20">
        <v>1510.6</v>
      </c>
      <c r="F655" s="21">
        <f t="shared" si="38"/>
        <v>6.7218659781261214E-3</v>
      </c>
    </row>
    <row r="656" spans="2:6" x14ac:dyDescent="0.35">
      <c r="B656" s="19">
        <v>38933</v>
      </c>
      <c r="C656" s="20">
        <f t="shared" si="36"/>
        <v>2006</v>
      </c>
      <c r="D656" s="20">
        <f t="shared" si="37"/>
        <v>82006</v>
      </c>
      <c r="E656" s="20">
        <v>1503.84</v>
      </c>
      <c r="F656" s="21">
        <f t="shared" si="38"/>
        <v>-4.4850860073563405E-3</v>
      </c>
    </row>
    <row r="657" spans="2:6" x14ac:dyDescent="0.35">
      <c r="B657" s="19">
        <v>38936</v>
      </c>
      <c r="C657" s="20">
        <f t="shared" si="36"/>
        <v>2006</v>
      </c>
      <c r="D657" s="20">
        <f t="shared" si="37"/>
        <v>82006</v>
      </c>
      <c r="E657" s="20">
        <v>1494.13</v>
      </c>
      <c r="F657" s="21">
        <f t="shared" si="38"/>
        <v>-6.4777392392212346E-3</v>
      </c>
    </row>
    <row r="658" spans="2:6" x14ac:dyDescent="0.35">
      <c r="B658" s="19">
        <v>38937</v>
      </c>
      <c r="C658" s="20">
        <f t="shared" si="36"/>
        <v>2006</v>
      </c>
      <c r="D658" s="20">
        <f t="shared" si="37"/>
        <v>82006</v>
      </c>
      <c r="E658" s="20">
        <v>1484.8</v>
      </c>
      <c r="F658" s="21">
        <f t="shared" si="38"/>
        <v>-6.2640146008339495E-3</v>
      </c>
    </row>
    <row r="659" spans="2:6" x14ac:dyDescent="0.35">
      <c r="B659" s="19">
        <v>38938</v>
      </c>
      <c r="C659" s="20">
        <f t="shared" si="36"/>
        <v>2006</v>
      </c>
      <c r="D659" s="20">
        <f t="shared" si="37"/>
        <v>82006</v>
      </c>
      <c r="E659" s="20">
        <v>1485.64</v>
      </c>
      <c r="F659" s="21">
        <f t="shared" si="38"/>
        <v>5.6557279217305965E-4</v>
      </c>
    </row>
    <row r="660" spans="2:6" x14ac:dyDescent="0.35">
      <c r="B660" s="19">
        <v>38939</v>
      </c>
      <c r="C660" s="20">
        <f t="shared" si="36"/>
        <v>2006</v>
      </c>
      <c r="D660" s="20">
        <f t="shared" si="37"/>
        <v>82006</v>
      </c>
      <c r="E660" s="20">
        <v>1496.28</v>
      </c>
      <c r="F660" s="21">
        <f t="shared" si="38"/>
        <v>7.136371972386004E-3</v>
      </c>
    </row>
    <row r="661" spans="2:6" x14ac:dyDescent="0.35">
      <c r="B661" s="19">
        <v>38940</v>
      </c>
      <c r="C661" s="20">
        <f t="shared" si="36"/>
        <v>2006</v>
      </c>
      <c r="D661" s="20">
        <f t="shared" si="37"/>
        <v>82006</v>
      </c>
      <c r="E661" s="20">
        <v>1486.74</v>
      </c>
      <c r="F661" s="21">
        <f t="shared" si="38"/>
        <v>-6.3962243127889083E-3</v>
      </c>
    </row>
    <row r="662" spans="2:6" x14ac:dyDescent="0.35">
      <c r="B662" s="19">
        <v>38943</v>
      </c>
      <c r="C662" s="20">
        <f t="shared" si="36"/>
        <v>2006</v>
      </c>
      <c r="D662" s="20">
        <f t="shared" si="37"/>
        <v>82006</v>
      </c>
      <c r="E662" s="20">
        <v>1494.33</v>
      </c>
      <c r="F662" s="21">
        <f t="shared" si="38"/>
        <v>5.0921423520166398E-3</v>
      </c>
    </row>
    <row r="663" spans="2:6" x14ac:dyDescent="0.35">
      <c r="B663" s="19">
        <v>38944</v>
      </c>
      <c r="C663" s="20">
        <f t="shared" si="36"/>
        <v>2006</v>
      </c>
      <c r="D663" s="20">
        <f t="shared" si="37"/>
        <v>82006</v>
      </c>
      <c r="E663" s="20">
        <v>1534.43</v>
      </c>
      <c r="F663" s="21">
        <f t="shared" si="38"/>
        <v>2.6481030718587473E-2</v>
      </c>
    </row>
    <row r="664" spans="2:6" x14ac:dyDescent="0.35">
      <c r="B664" s="19">
        <v>38945</v>
      </c>
      <c r="C664" s="20">
        <f t="shared" si="36"/>
        <v>2006</v>
      </c>
      <c r="D664" s="20">
        <f t="shared" si="37"/>
        <v>82006</v>
      </c>
      <c r="E664" s="20">
        <v>1570.06</v>
      </c>
      <c r="F664" s="21">
        <f t="shared" si="38"/>
        <v>2.2954858618318613E-2</v>
      </c>
    </row>
    <row r="665" spans="2:6" x14ac:dyDescent="0.35">
      <c r="B665" s="19">
        <v>38946</v>
      </c>
      <c r="C665" s="20">
        <f t="shared" si="36"/>
        <v>2006</v>
      </c>
      <c r="D665" s="20">
        <f t="shared" si="37"/>
        <v>82006</v>
      </c>
      <c r="E665" s="20">
        <v>1573.59</v>
      </c>
      <c r="F665" s="21">
        <f t="shared" si="38"/>
        <v>2.2457980269186065E-3</v>
      </c>
    </row>
    <row r="666" spans="2:6" x14ac:dyDescent="0.35">
      <c r="B666" s="19">
        <v>38947</v>
      </c>
      <c r="C666" s="20">
        <f t="shared" si="36"/>
        <v>2006</v>
      </c>
      <c r="D666" s="20">
        <f t="shared" si="37"/>
        <v>82006</v>
      </c>
      <c r="E666" s="20">
        <v>1576.46</v>
      </c>
      <c r="F666" s="21">
        <f t="shared" si="38"/>
        <v>1.8221938027184899E-3</v>
      </c>
    </row>
    <row r="667" spans="2:6" x14ac:dyDescent="0.35">
      <c r="B667" s="19">
        <v>38950</v>
      </c>
      <c r="C667" s="20">
        <f t="shared" si="36"/>
        <v>2006</v>
      </c>
      <c r="D667" s="20">
        <f t="shared" si="37"/>
        <v>82006</v>
      </c>
      <c r="E667" s="20">
        <v>1561.12</v>
      </c>
      <c r="F667" s="21">
        <f t="shared" si="38"/>
        <v>-9.7783146426264188E-3</v>
      </c>
    </row>
    <row r="668" spans="2:6" x14ac:dyDescent="0.35">
      <c r="B668" s="19">
        <v>38951</v>
      </c>
      <c r="C668" s="20">
        <f t="shared" si="36"/>
        <v>2006</v>
      </c>
      <c r="D668" s="20">
        <f t="shared" si="37"/>
        <v>82006</v>
      </c>
      <c r="E668" s="20">
        <v>1563.43</v>
      </c>
      <c r="F668" s="21">
        <f t="shared" si="38"/>
        <v>1.478613189651181E-3</v>
      </c>
    </row>
    <row r="669" spans="2:6" x14ac:dyDescent="0.35">
      <c r="B669" s="19">
        <v>38952</v>
      </c>
      <c r="C669" s="20">
        <f t="shared" si="36"/>
        <v>2006</v>
      </c>
      <c r="D669" s="20">
        <f t="shared" si="37"/>
        <v>82006</v>
      </c>
      <c r="E669" s="20">
        <v>1550.41</v>
      </c>
      <c r="F669" s="21">
        <f t="shared" si="38"/>
        <v>-8.3627134851896427E-3</v>
      </c>
    </row>
    <row r="670" spans="2:6" x14ac:dyDescent="0.35">
      <c r="B670" s="19">
        <v>38953</v>
      </c>
      <c r="C670" s="20">
        <f t="shared" si="36"/>
        <v>2006</v>
      </c>
      <c r="D670" s="20">
        <f t="shared" si="37"/>
        <v>82006</v>
      </c>
      <c r="E670" s="20">
        <v>1555.19</v>
      </c>
      <c r="F670" s="21">
        <f t="shared" si="38"/>
        <v>3.0783125802481028E-3</v>
      </c>
    </row>
    <row r="671" spans="2:6" x14ac:dyDescent="0.35">
      <c r="B671" s="19">
        <v>38954</v>
      </c>
      <c r="C671" s="20">
        <f t="shared" si="36"/>
        <v>2006</v>
      </c>
      <c r="D671" s="20">
        <f t="shared" si="37"/>
        <v>82006</v>
      </c>
      <c r="E671" s="20">
        <v>1557.7</v>
      </c>
      <c r="F671" s="21">
        <f t="shared" si="38"/>
        <v>1.6126496882107101E-3</v>
      </c>
    </row>
    <row r="672" spans="2:6" x14ac:dyDescent="0.35">
      <c r="B672" s="19">
        <v>38957</v>
      </c>
      <c r="C672" s="20">
        <f t="shared" si="36"/>
        <v>2006</v>
      </c>
      <c r="D672" s="20">
        <f t="shared" si="37"/>
        <v>82006</v>
      </c>
      <c r="E672" s="20">
        <v>1570.29</v>
      </c>
      <c r="F672" s="21">
        <f t="shared" si="38"/>
        <v>8.049941328174489E-3</v>
      </c>
    </row>
    <row r="673" spans="2:6" x14ac:dyDescent="0.35">
      <c r="B673" s="19">
        <v>38958</v>
      </c>
      <c r="C673" s="20">
        <f t="shared" si="36"/>
        <v>2006</v>
      </c>
      <c r="D673" s="20">
        <f t="shared" si="37"/>
        <v>82006</v>
      </c>
      <c r="E673" s="20">
        <v>1573.65</v>
      </c>
      <c r="F673" s="21">
        <f t="shared" si="38"/>
        <v>2.1374461848694807E-3</v>
      </c>
    </row>
    <row r="674" spans="2:6" x14ac:dyDescent="0.35">
      <c r="B674" s="19">
        <v>38959</v>
      </c>
      <c r="C674" s="20">
        <f t="shared" si="36"/>
        <v>2006</v>
      </c>
      <c r="D674" s="20">
        <f t="shared" si="37"/>
        <v>82006</v>
      </c>
      <c r="E674" s="20">
        <v>1581.95</v>
      </c>
      <c r="F674" s="21">
        <f t="shared" si="38"/>
        <v>5.2605014199495793E-3</v>
      </c>
    </row>
    <row r="675" spans="2:6" x14ac:dyDescent="0.35">
      <c r="B675" s="19">
        <v>38960</v>
      </c>
      <c r="C675" s="20">
        <f t="shared" si="36"/>
        <v>2006</v>
      </c>
      <c r="D675" s="20">
        <f t="shared" si="37"/>
        <v>82006</v>
      </c>
      <c r="E675" s="20">
        <v>1579.73</v>
      </c>
      <c r="F675" s="21">
        <f t="shared" si="38"/>
        <v>-1.4043169231798269E-3</v>
      </c>
    </row>
    <row r="676" spans="2:6" x14ac:dyDescent="0.35">
      <c r="B676" s="19">
        <v>38961</v>
      </c>
      <c r="C676" s="20">
        <f t="shared" si="36"/>
        <v>2006</v>
      </c>
      <c r="D676" s="20">
        <f t="shared" si="37"/>
        <v>92006</v>
      </c>
      <c r="E676" s="20">
        <v>1589.47</v>
      </c>
      <c r="F676" s="21">
        <f t="shared" si="38"/>
        <v>6.1466809706656285E-3</v>
      </c>
    </row>
    <row r="677" spans="2:6" x14ac:dyDescent="0.35">
      <c r="B677" s="19">
        <v>38965</v>
      </c>
      <c r="C677" s="20">
        <f t="shared" si="36"/>
        <v>2006</v>
      </c>
      <c r="D677" s="20">
        <f t="shared" si="37"/>
        <v>92006</v>
      </c>
      <c r="E677" s="20">
        <v>1603.69</v>
      </c>
      <c r="F677" s="21">
        <f t="shared" si="38"/>
        <v>8.9065966020614677E-3</v>
      </c>
    </row>
    <row r="678" spans="2:6" x14ac:dyDescent="0.35">
      <c r="B678" s="19">
        <v>38966</v>
      </c>
      <c r="C678" s="20">
        <f t="shared" si="36"/>
        <v>2006</v>
      </c>
      <c r="D678" s="20">
        <f t="shared" si="37"/>
        <v>92006</v>
      </c>
      <c r="E678" s="20">
        <v>1572.2</v>
      </c>
      <c r="F678" s="21">
        <f t="shared" si="38"/>
        <v>-1.9831311555444958E-2</v>
      </c>
    </row>
    <row r="679" spans="2:6" x14ac:dyDescent="0.35">
      <c r="B679" s="19">
        <v>38967</v>
      </c>
      <c r="C679" s="20">
        <f t="shared" si="36"/>
        <v>2006</v>
      </c>
      <c r="D679" s="20">
        <f t="shared" si="37"/>
        <v>92006</v>
      </c>
      <c r="E679" s="20">
        <v>1564.84</v>
      </c>
      <c r="F679" s="21">
        <f t="shared" si="38"/>
        <v>-4.692330033627087E-3</v>
      </c>
    </row>
    <row r="680" spans="2:6" x14ac:dyDescent="0.35">
      <c r="B680" s="19">
        <v>38968</v>
      </c>
      <c r="C680" s="20">
        <f t="shared" si="36"/>
        <v>2006</v>
      </c>
      <c r="D680" s="20">
        <f t="shared" si="37"/>
        <v>92006</v>
      </c>
      <c r="E680" s="20">
        <v>1574.71</v>
      </c>
      <c r="F680" s="21">
        <f t="shared" si="38"/>
        <v>6.2875459961231331E-3</v>
      </c>
    </row>
    <row r="681" spans="2:6" x14ac:dyDescent="0.35">
      <c r="B681" s="19">
        <v>38971</v>
      </c>
      <c r="C681" s="20">
        <f t="shared" si="36"/>
        <v>2006</v>
      </c>
      <c r="D681" s="20">
        <f t="shared" si="37"/>
        <v>92006</v>
      </c>
      <c r="E681" s="20">
        <v>1583.78</v>
      </c>
      <c r="F681" s="21">
        <f t="shared" si="38"/>
        <v>5.7432665173751231E-3</v>
      </c>
    </row>
    <row r="682" spans="2:6" x14ac:dyDescent="0.35">
      <c r="B682" s="19">
        <v>38972</v>
      </c>
      <c r="C682" s="20">
        <f t="shared" si="36"/>
        <v>2006</v>
      </c>
      <c r="D682" s="20">
        <f t="shared" si="37"/>
        <v>92006</v>
      </c>
      <c r="E682" s="20">
        <v>1615.75</v>
      </c>
      <c r="F682" s="21">
        <f t="shared" si="38"/>
        <v>1.9984850303477488E-2</v>
      </c>
    </row>
    <row r="683" spans="2:6" x14ac:dyDescent="0.35">
      <c r="B683" s="19">
        <v>38973</v>
      </c>
      <c r="C683" s="20">
        <f t="shared" si="36"/>
        <v>2006</v>
      </c>
      <c r="D683" s="20">
        <f t="shared" si="37"/>
        <v>92006</v>
      </c>
      <c r="E683" s="20">
        <v>1623.99</v>
      </c>
      <c r="F683" s="21">
        <f t="shared" si="38"/>
        <v>5.0868389241922269E-3</v>
      </c>
    </row>
    <row r="684" spans="2:6" x14ac:dyDescent="0.35">
      <c r="B684" s="19">
        <v>38974</v>
      </c>
      <c r="C684" s="20">
        <f t="shared" si="36"/>
        <v>2006</v>
      </c>
      <c r="D684" s="20">
        <f t="shared" si="37"/>
        <v>92006</v>
      </c>
      <c r="E684" s="20">
        <v>1625.98</v>
      </c>
      <c r="F684" s="21">
        <f t="shared" si="38"/>
        <v>1.2246268419106691E-3</v>
      </c>
    </row>
    <row r="685" spans="2:6" x14ac:dyDescent="0.35">
      <c r="B685" s="19">
        <v>38975</v>
      </c>
      <c r="C685" s="20">
        <f t="shared" si="36"/>
        <v>2006</v>
      </c>
      <c r="D685" s="20">
        <f t="shared" si="37"/>
        <v>92006</v>
      </c>
      <c r="E685" s="20">
        <v>1632.44</v>
      </c>
      <c r="F685" s="21">
        <f t="shared" si="38"/>
        <v>3.9651171204187329E-3</v>
      </c>
    </row>
    <row r="686" spans="2:6" x14ac:dyDescent="0.35">
      <c r="B686" s="19">
        <v>38978</v>
      </c>
      <c r="C686" s="20">
        <f t="shared" si="36"/>
        <v>2006</v>
      </c>
      <c r="D686" s="20">
        <f t="shared" si="37"/>
        <v>92006</v>
      </c>
      <c r="E686" s="20">
        <v>1632.17</v>
      </c>
      <c r="F686" s="21">
        <f t="shared" si="38"/>
        <v>-1.6541026377761146E-4</v>
      </c>
    </row>
    <row r="687" spans="2:6" x14ac:dyDescent="0.35">
      <c r="B687" s="19">
        <v>38979</v>
      </c>
      <c r="C687" s="20">
        <f t="shared" si="36"/>
        <v>2006</v>
      </c>
      <c r="D687" s="20">
        <f t="shared" si="37"/>
        <v>92006</v>
      </c>
      <c r="E687" s="20">
        <v>1621.07</v>
      </c>
      <c r="F687" s="21">
        <f t="shared" si="38"/>
        <v>-6.8239927422064379E-3</v>
      </c>
    </row>
    <row r="688" spans="2:6" x14ac:dyDescent="0.35">
      <c r="B688" s="19">
        <v>38980</v>
      </c>
      <c r="C688" s="20">
        <f t="shared" si="36"/>
        <v>2006</v>
      </c>
      <c r="D688" s="20">
        <f t="shared" si="37"/>
        <v>92006</v>
      </c>
      <c r="E688" s="20">
        <v>1645.35</v>
      </c>
      <c r="F688" s="21">
        <f t="shared" si="38"/>
        <v>1.4866702501910698E-2</v>
      </c>
    </row>
    <row r="689" spans="2:6" x14ac:dyDescent="0.35">
      <c r="B689" s="19">
        <v>38981</v>
      </c>
      <c r="C689" s="20">
        <f t="shared" si="36"/>
        <v>2006</v>
      </c>
      <c r="D689" s="20">
        <f t="shared" si="37"/>
        <v>92006</v>
      </c>
      <c r="E689" s="20">
        <v>1634.87</v>
      </c>
      <c r="F689" s="21">
        <f t="shared" si="38"/>
        <v>-6.3898370586065525E-3</v>
      </c>
    </row>
    <row r="690" spans="2:6" x14ac:dyDescent="0.35">
      <c r="B690" s="19">
        <v>38982</v>
      </c>
      <c r="C690" s="20">
        <f t="shared" si="36"/>
        <v>2006</v>
      </c>
      <c r="D690" s="20">
        <f t="shared" si="37"/>
        <v>92006</v>
      </c>
      <c r="E690" s="20">
        <v>1622.37</v>
      </c>
      <c r="F690" s="21">
        <f t="shared" si="38"/>
        <v>-7.6752473652056405E-3</v>
      </c>
    </row>
    <row r="691" spans="2:6" x14ac:dyDescent="0.35">
      <c r="B691" s="19">
        <v>38985</v>
      </c>
      <c r="C691" s="20">
        <f t="shared" si="36"/>
        <v>2006</v>
      </c>
      <c r="D691" s="20">
        <f t="shared" si="37"/>
        <v>92006</v>
      </c>
      <c r="E691" s="20">
        <v>1650.37</v>
      </c>
      <c r="F691" s="21">
        <f t="shared" si="38"/>
        <v>1.7111462078653706E-2</v>
      </c>
    </row>
    <row r="692" spans="2:6" x14ac:dyDescent="0.35">
      <c r="B692" s="19">
        <v>38986</v>
      </c>
      <c r="C692" s="20">
        <f t="shared" si="36"/>
        <v>2006</v>
      </c>
      <c r="D692" s="20">
        <f t="shared" si="37"/>
        <v>92006</v>
      </c>
      <c r="E692" s="20">
        <v>1659.2</v>
      </c>
      <c r="F692" s="21">
        <f t="shared" si="38"/>
        <v>5.3360532949685612E-3</v>
      </c>
    </row>
    <row r="693" spans="2:6" x14ac:dyDescent="0.35">
      <c r="B693" s="19">
        <v>38987</v>
      </c>
      <c r="C693" s="20">
        <f t="shared" si="36"/>
        <v>2006</v>
      </c>
      <c r="D693" s="20">
        <f t="shared" si="37"/>
        <v>92006</v>
      </c>
      <c r="E693" s="20">
        <v>1655.67</v>
      </c>
      <c r="F693" s="21">
        <f t="shared" si="38"/>
        <v>-2.1297977503498986E-3</v>
      </c>
    </row>
    <row r="694" spans="2:6" x14ac:dyDescent="0.35">
      <c r="B694" s="19">
        <v>38988</v>
      </c>
      <c r="C694" s="20">
        <f t="shared" si="36"/>
        <v>2006</v>
      </c>
      <c r="D694" s="20">
        <f t="shared" si="37"/>
        <v>92006</v>
      </c>
      <c r="E694" s="20">
        <v>1661.59</v>
      </c>
      <c r="F694" s="21">
        <f t="shared" si="38"/>
        <v>3.5692145232607557E-3</v>
      </c>
    </row>
    <row r="695" spans="2:6" x14ac:dyDescent="0.35">
      <c r="B695" s="19">
        <v>38989</v>
      </c>
      <c r="C695" s="20">
        <f t="shared" si="36"/>
        <v>2006</v>
      </c>
      <c r="D695" s="20">
        <f t="shared" si="37"/>
        <v>92006</v>
      </c>
      <c r="E695" s="20">
        <v>1654.13</v>
      </c>
      <c r="F695" s="21">
        <f t="shared" si="38"/>
        <v>-4.4997844133637969E-3</v>
      </c>
    </row>
    <row r="696" spans="2:6" x14ac:dyDescent="0.35">
      <c r="B696" s="19">
        <v>38992</v>
      </c>
      <c r="C696" s="20">
        <f t="shared" si="36"/>
        <v>2006</v>
      </c>
      <c r="D696" s="20">
        <f t="shared" si="37"/>
        <v>102006</v>
      </c>
      <c r="E696" s="20">
        <v>1632.81</v>
      </c>
      <c r="F696" s="21">
        <f t="shared" si="38"/>
        <v>-1.2972733909129675E-2</v>
      </c>
    </row>
    <row r="697" spans="2:6" x14ac:dyDescent="0.35">
      <c r="B697" s="19">
        <v>38993</v>
      </c>
      <c r="C697" s="20">
        <f t="shared" si="36"/>
        <v>2006</v>
      </c>
      <c r="D697" s="20">
        <f t="shared" si="37"/>
        <v>102006</v>
      </c>
      <c r="E697" s="20">
        <v>1640.29</v>
      </c>
      <c r="F697" s="21">
        <f t="shared" si="38"/>
        <v>4.5705985284041854E-3</v>
      </c>
    </row>
    <row r="698" spans="2:6" x14ac:dyDescent="0.35">
      <c r="B698" s="19">
        <v>38994</v>
      </c>
      <c r="C698" s="20">
        <f t="shared" si="36"/>
        <v>2006</v>
      </c>
      <c r="D698" s="20">
        <f t="shared" si="37"/>
        <v>102006</v>
      </c>
      <c r="E698" s="20">
        <v>1681.14</v>
      </c>
      <c r="F698" s="21">
        <f t="shared" si="38"/>
        <v>2.4599079246298217E-2</v>
      </c>
    </row>
    <row r="699" spans="2:6" x14ac:dyDescent="0.35">
      <c r="B699" s="19">
        <v>38995</v>
      </c>
      <c r="C699" s="20">
        <f t="shared" si="36"/>
        <v>2006</v>
      </c>
      <c r="D699" s="20">
        <f t="shared" si="37"/>
        <v>102006</v>
      </c>
      <c r="E699" s="20">
        <v>1689.43</v>
      </c>
      <c r="F699" s="21">
        <f t="shared" si="38"/>
        <v>4.9190592191744927E-3</v>
      </c>
    </row>
    <row r="700" spans="2:6" x14ac:dyDescent="0.35">
      <c r="B700" s="19">
        <v>38996</v>
      </c>
      <c r="C700" s="20">
        <f t="shared" si="36"/>
        <v>2006</v>
      </c>
      <c r="D700" s="20">
        <f t="shared" si="37"/>
        <v>102006</v>
      </c>
      <c r="E700" s="20">
        <v>1684.88</v>
      </c>
      <c r="F700" s="21">
        <f t="shared" si="38"/>
        <v>-2.6968492863295597E-3</v>
      </c>
    </row>
    <row r="701" spans="2:6" x14ac:dyDescent="0.35">
      <c r="B701" s="19">
        <v>38999</v>
      </c>
      <c r="C701" s="20">
        <f t="shared" si="36"/>
        <v>2006</v>
      </c>
      <c r="D701" s="20">
        <f t="shared" si="37"/>
        <v>102006</v>
      </c>
      <c r="E701" s="20">
        <v>1691.08</v>
      </c>
      <c r="F701" s="21">
        <f t="shared" si="38"/>
        <v>3.6730334307505546E-3</v>
      </c>
    </row>
    <row r="702" spans="2:6" x14ac:dyDescent="0.35">
      <c r="B702" s="19">
        <v>39000</v>
      </c>
      <c r="C702" s="20">
        <f t="shared" si="36"/>
        <v>2006</v>
      </c>
      <c r="D702" s="20">
        <f t="shared" si="37"/>
        <v>102006</v>
      </c>
      <c r="E702" s="20">
        <v>1693.29</v>
      </c>
      <c r="F702" s="21">
        <f t="shared" si="38"/>
        <v>1.3060039618145957E-3</v>
      </c>
    </row>
    <row r="703" spans="2:6" x14ac:dyDescent="0.35">
      <c r="B703" s="19">
        <v>39001</v>
      </c>
      <c r="C703" s="20">
        <f t="shared" si="36"/>
        <v>2006</v>
      </c>
      <c r="D703" s="20">
        <f t="shared" si="37"/>
        <v>102006</v>
      </c>
      <c r="E703" s="20">
        <v>1691.28</v>
      </c>
      <c r="F703" s="21">
        <f t="shared" si="38"/>
        <v>-1.1877433389163195E-3</v>
      </c>
    </row>
    <row r="704" spans="2:6" x14ac:dyDescent="0.35">
      <c r="B704" s="19">
        <v>39002</v>
      </c>
      <c r="C704" s="20">
        <f t="shared" si="36"/>
        <v>2006</v>
      </c>
      <c r="D704" s="20">
        <f t="shared" si="37"/>
        <v>102006</v>
      </c>
      <c r="E704" s="20">
        <v>1718.54</v>
      </c>
      <c r="F704" s="21">
        <f t="shared" si="38"/>
        <v>1.598945444501652E-2</v>
      </c>
    </row>
    <row r="705" spans="2:6" x14ac:dyDescent="0.35">
      <c r="B705" s="19">
        <v>39003</v>
      </c>
      <c r="C705" s="20">
        <f t="shared" si="36"/>
        <v>2006</v>
      </c>
      <c r="D705" s="20">
        <f t="shared" si="37"/>
        <v>102006</v>
      </c>
      <c r="E705" s="20">
        <v>1727.21</v>
      </c>
      <c r="F705" s="21">
        <f t="shared" si="38"/>
        <v>5.0322967694058649E-3</v>
      </c>
    </row>
    <row r="706" spans="2:6" x14ac:dyDescent="0.35">
      <c r="B706" s="19">
        <v>39006</v>
      </c>
      <c r="C706" s="20">
        <f t="shared" si="36"/>
        <v>2006</v>
      </c>
      <c r="D706" s="20">
        <f t="shared" si="37"/>
        <v>102006</v>
      </c>
      <c r="E706" s="20">
        <v>1727.61</v>
      </c>
      <c r="F706" s="21">
        <f t="shared" si="38"/>
        <v>2.31560545433557E-4</v>
      </c>
    </row>
    <row r="707" spans="2:6" x14ac:dyDescent="0.35">
      <c r="B707" s="19">
        <v>39007</v>
      </c>
      <c r="C707" s="20">
        <f t="shared" ref="C707:C770" si="39">+YEAR(B707)</f>
        <v>2006</v>
      </c>
      <c r="D707" s="20">
        <f t="shared" ref="D707:D770" si="40">+MONTH(B707)*10000+YEAR(B707)</f>
        <v>102006</v>
      </c>
      <c r="E707" s="20">
        <v>1709.61</v>
      </c>
      <c r="F707" s="21">
        <f t="shared" si="38"/>
        <v>-1.0473676137423222E-2</v>
      </c>
    </row>
    <row r="708" spans="2:6" x14ac:dyDescent="0.35">
      <c r="B708" s="19">
        <v>39008</v>
      </c>
      <c r="C708" s="20">
        <f t="shared" si="39"/>
        <v>2006</v>
      </c>
      <c r="D708" s="20">
        <f t="shared" si="40"/>
        <v>102006</v>
      </c>
      <c r="E708" s="20">
        <v>1700.75</v>
      </c>
      <c r="F708" s="21">
        <f t="shared" si="38"/>
        <v>-5.195944084139194E-3</v>
      </c>
    </row>
    <row r="709" spans="2:6" x14ac:dyDescent="0.35">
      <c r="B709" s="19">
        <v>39009</v>
      </c>
      <c r="C709" s="20">
        <f t="shared" si="39"/>
        <v>2006</v>
      </c>
      <c r="D709" s="20">
        <f t="shared" si="40"/>
        <v>102006</v>
      </c>
      <c r="E709" s="20">
        <v>1706.37</v>
      </c>
      <c r="F709" s="21">
        <f t="shared" ref="F709:F772" si="41">LN(E709/E708)</f>
        <v>3.2989769054140201E-3</v>
      </c>
    </row>
    <row r="710" spans="2:6" x14ac:dyDescent="0.35">
      <c r="B710" s="19">
        <v>39010</v>
      </c>
      <c r="C710" s="20">
        <f t="shared" si="39"/>
        <v>2006</v>
      </c>
      <c r="D710" s="20">
        <f t="shared" si="40"/>
        <v>102006</v>
      </c>
      <c r="E710" s="20">
        <v>1709.58</v>
      </c>
      <c r="F710" s="21">
        <f t="shared" si="41"/>
        <v>1.8794191629666638E-3</v>
      </c>
    </row>
    <row r="711" spans="2:6" x14ac:dyDescent="0.35">
      <c r="B711" s="19">
        <v>39013</v>
      </c>
      <c r="C711" s="20">
        <f t="shared" si="39"/>
        <v>2006</v>
      </c>
      <c r="D711" s="20">
        <f t="shared" si="40"/>
        <v>102006</v>
      </c>
      <c r="E711" s="20">
        <v>1725.93</v>
      </c>
      <c r="F711" s="21">
        <f t="shared" si="41"/>
        <v>9.518309328092894E-3</v>
      </c>
    </row>
    <row r="712" spans="2:6" x14ac:dyDescent="0.35">
      <c r="B712" s="19">
        <v>39014</v>
      </c>
      <c r="C712" s="20">
        <f t="shared" si="39"/>
        <v>2006</v>
      </c>
      <c r="D712" s="20">
        <f t="shared" si="40"/>
        <v>102006</v>
      </c>
      <c r="E712" s="20">
        <v>1713.88</v>
      </c>
      <c r="F712" s="21">
        <f t="shared" si="41"/>
        <v>-7.0062295834611432E-3</v>
      </c>
    </row>
    <row r="713" spans="2:6" x14ac:dyDescent="0.35">
      <c r="B713" s="19">
        <v>39015</v>
      </c>
      <c r="C713" s="20">
        <f t="shared" si="39"/>
        <v>2006</v>
      </c>
      <c r="D713" s="20">
        <f t="shared" si="40"/>
        <v>102006</v>
      </c>
      <c r="E713" s="20">
        <v>1726.76</v>
      </c>
      <c r="F713" s="21">
        <f t="shared" si="41"/>
        <v>7.4870141404229998E-3</v>
      </c>
    </row>
    <row r="714" spans="2:6" x14ac:dyDescent="0.35">
      <c r="B714" s="19">
        <v>39016</v>
      </c>
      <c r="C714" s="20">
        <f t="shared" si="39"/>
        <v>2006</v>
      </c>
      <c r="D714" s="20">
        <f t="shared" si="40"/>
        <v>102006</v>
      </c>
      <c r="E714" s="20">
        <v>1744.07</v>
      </c>
      <c r="F714" s="21">
        <f t="shared" si="41"/>
        <v>9.974642099506003E-3</v>
      </c>
    </row>
    <row r="715" spans="2:6" x14ac:dyDescent="0.35">
      <c r="B715" s="19">
        <v>39017</v>
      </c>
      <c r="C715" s="20">
        <f t="shared" si="39"/>
        <v>2006</v>
      </c>
      <c r="D715" s="20">
        <f t="shared" si="40"/>
        <v>102006</v>
      </c>
      <c r="E715" s="20">
        <v>1717.61</v>
      </c>
      <c r="F715" s="21">
        <f t="shared" si="41"/>
        <v>-1.5287672653171122E-2</v>
      </c>
    </row>
    <row r="716" spans="2:6" x14ac:dyDescent="0.35">
      <c r="B716" s="19">
        <v>39020</v>
      </c>
      <c r="C716" s="20">
        <f t="shared" si="39"/>
        <v>2006</v>
      </c>
      <c r="D716" s="20">
        <f t="shared" si="40"/>
        <v>102006</v>
      </c>
      <c r="E716" s="20">
        <v>1727.8</v>
      </c>
      <c r="F716" s="21">
        <f t="shared" si="41"/>
        <v>5.9151332998436702E-3</v>
      </c>
    </row>
    <row r="717" spans="2:6" x14ac:dyDescent="0.35">
      <c r="B717" s="19">
        <v>39021</v>
      </c>
      <c r="C717" s="20">
        <f t="shared" si="39"/>
        <v>2006</v>
      </c>
      <c r="D717" s="20">
        <f t="shared" si="40"/>
        <v>102006</v>
      </c>
      <c r="E717" s="20">
        <v>1732.54</v>
      </c>
      <c r="F717" s="21">
        <f t="shared" si="41"/>
        <v>2.7396168958382459E-3</v>
      </c>
    </row>
    <row r="718" spans="2:6" x14ac:dyDescent="0.35">
      <c r="B718" s="19">
        <v>39022</v>
      </c>
      <c r="C718" s="20">
        <f t="shared" si="39"/>
        <v>2006</v>
      </c>
      <c r="D718" s="20">
        <f t="shared" si="40"/>
        <v>112006</v>
      </c>
      <c r="E718" s="20">
        <v>1707.65</v>
      </c>
      <c r="F718" s="21">
        <f t="shared" si="41"/>
        <v>-1.4470383503462473E-2</v>
      </c>
    </row>
    <row r="719" spans="2:6" x14ac:dyDescent="0.35">
      <c r="B719" s="19">
        <v>39023</v>
      </c>
      <c r="C719" s="20">
        <f t="shared" si="39"/>
        <v>2006</v>
      </c>
      <c r="D719" s="20">
        <f t="shared" si="40"/>
        <v>112006</v>
      </c>
      <c r="E719" s="20">
        <v>1710.17</v>
      </c>
      <c r="F719" s="21">
        <f t="shared" si="41"/>
        <v>1.4746244428604448E-3</v>
      </c>
    </row>
    <row r="720" spans="2:6" x14ac:dyDescent="0.35">
      <c r="B720" s="19">
        <v>39024</v>
      </c>
      <c r="C720" s="20">
        <f t="shared" si="39"/>
        <v>2006</v>
      </c>
      <c r="D720" s="20">
        <f t="shared" si="40"/>
        <v>112006</v>
      </c>
      <c r="E720" s="20">
        <v>1703.98</v>
      </c>
      <c r="F720" s="21">
        <f t="shared" si="41"/>
        <v>-3.6260895288410121E-3</v>
      </c>
    </row>
    <row r="721" spans="2:6" x14ac:dyDescent="0.35">
      <c r="B721" s="19">
        <v>39027</v>
      </c>
      <c r="C721" s="20">
        <f t="shared" si="39"/>
        <v>2006</v>
      </c>
      <c r="D721" s="20">
        <f t="shared" si="40"/>
        <v>112006</v>
      </c>
      <c r="E721" s="20">
        <v>1732.26</v>
      </c>
      <c r="F721" s="21">
        <f t="shared" si="41"/>
        <v>1.6460223098442337E-2</v>
      </c>
    </row>
    <row r="722" spans="2:6" x14ac:dyDescent="0.35">
      <c r="B722" s="19">
        <v>39028</v>
      </c>
      <c r="C722" s="20">
        <f t="shared" si="39"/>
        <v>2006</v>
      </c>
      <c r="D722" s="20">
        <f t="shared" si="40"/>
        <v>112006</v>
      </c>
      <c r="E722" s="20">
        <v>1741.53</v>
      </c>
      <c r="F722" s="21">
        <f t="shared" si="41"/>
        <v>5.3371228569139301E-3</v>
      </c>
    </row>
    <row r="723" spans="2:6" x14ac:dyDescent="0.35">
      <c r="B723" s="19">
        <v>39029</v>
      </c>
      <c r="C723" s="20">
        <f t="shared" si="39"/>
        <v>2006</v>
      </c>
      <c r="D723" s="20">
        <f t="shared" si="40"/>
        <v>112006</v>
      </c>
      <c r="E723" s="20">
        <v>1749.75</v>
      </c>
      <c r="F723" s="21">
        <f t="shared" si="41"/>
        <v>4.7088833831136819E-3</v>
      </c>
    </row>
    <row r="724" spans="2:6" x14ac:dyDescent="0.35">
      <c r="B724" s="19">
        <v>39030</v>
      </c>
      <c r="C724" s="20">
        <f t="shared" si="39"/>
        <v>2006</v>
      </c>
      <c r="D724" s="20">
        <f t="shared" si="40"/>
        <v>112006</v>
      </c>
      <c r="E724" s="20">
        <v>1740.14</v>
      </c>
      <c r="F724" s="21">
        <f t="shared" si="41"/>
        <v>-5.5073508276729912E-3</v>
      </c>
    </row>
    <row r="725" spans="2:6" x14ac:dyDescent="0.35">
      <c r="B725" s="19">
        <v>39031</v>
      </c>
      <c r="C725" s="20">
        <f t="shared" si="39"/>
        <v>2006</v>
      </c>
      <c r="D725" s="20">
        <f t="shared" si="40"/>
        <v>112006</v>
      </c>
      <c r="E725" s="20">
        <v>1751.11</v>
      </c>
      <c r="F725" s="21">
        <f t="shared" si="41"/>
        <v>6.2843028157069554E-3</v>
      </c>
    </row>
    <row r="726" spans="2:6" x14ac:dyDescent="0.35">
      <c r="B726" s="19">
        <v>39034</v>
      </c>
      <c r="C726" s="20">
        <f t="shared" si="39"/>
        <v>2006</v>
      </c>
      <c r="D726" s="20">
        <f t="shared" si="40"/>
        <v>112006</v>
      </c>
      <c r="E726" s="20">
        <v>1768</v>
      </c>
      <c r="F726" s="21">
        <f t="shared" si="41"/>
        <v>9.599091639905832E-3</v>
      </c>
    </row>
    <row r="727" spans="2:6" x14ac:dyDescent="0.35">
      <c r="B727" s="19">
        <v>39035</v>
      </c>
      <c r="C727" s="20">
        <f t="shared" si="39"/>
        <v>2006</v>
      </c>
      <c r="D727" s="20">
        <f t="shared" si="40"/>
        <v>112006</v>
      </c>
      <c r="E727" s="20">
        <v>1787.23</v>
      </c>
      <c r="F727" s="21">
        <f t="shared" si="41"/>
        <v>1.0817971010483436E-2</v>
      </c>
    </row>
    <row r="728" spans="2:6" x14ac:dyDescent="0.35">
      <c r="B728" s="19">
        <v>39036</v>
      </c>
      <c r="C728" s="20">
        <f t="shared" si="39"/>
        <v>2006</v>
      </c>
      <c r="D728" s="20">
        <f t="shared" si="40"/>
        <v>112006</v>
      </c>
      <c r="E728" s="20">
        <v>1793.82</v>
      </c>
      <c r="F728" s="21">
        <f t="shared" si="41"/>
        <v>3.6804889286712558E-3</v>
      </c>
    </row>
    <row r="729" spans="2:6" x14ac:dyDescent="0.35">
      <c r="B729" s="19">
        <v>39037</v>
      </c>
      <c r="C729" s="20">
        <f t="shared" si="39"/>
        <v>2006</v>
      </c>
      <c r="D729" s="20">
        <f t="shared" si="40"/>
        <v>112006</v>
      </c>
      <c r="E729" s="20">
        <v>1801.97</v>
      </c>
      <c r="F729" s="21">
        <f t="shared" si="41"/>
        <v>4.5330867242560887E-3</v>
      </c>
    </row>
    <row r="730" spans="2:6" x14ac:dyDescent="0.35">
      <c r="B730" s="19">
        <v>39038</v>
      </c>
      <c r="C730" s="20">
        <f t="shared" si="39"/>
        <v>2006</v>
      </c>
      <c r="D730" s="20">
        <f t="shared" si="40"/>
        <v>112006</v>
      </c>
      <c r="E730" s="20">
        <v>1800.67</v>
      </c>
      <c r="F730" s="21">
        <f t="shared" si="41"/>
        <v>-7.2169301202696658E-4</v>
      </c>
    </row>
    <row r="731" spans="2:6" x14ac:dyDescent="0.35">
      <c r="B731" s="19">
        <v>39041</v>
      </c>
      <c r="C731" s="20">
        <f t="shared" si="39"/>
        <v>2006</v>
      </c>
      <c r="D731" s="20">
        <f t="shared" si="40"/>
        <v>112006</v>
      </c>
      <c r="E731" s="20">
        <v>1803.81</v>
      </c>
      <c r="F731" s="21">
        <f t="shared" si="41"/>
        <v>1.7422767191364315E-3</v>
      </c>
    </row>
    <row r="732" spans="2:6" x14ac:dyDescent="0.35">
      <c r="B732" s="19">
        <v>39042</v>
      </c>
      <c r="C732" s="20">
        <f t="shared" si="39"/>
        <v>2006</v>
      </c>
      <c r="D732" s="20">
        <f t="shared" si="40"/>
        <v>112006</v>
      </c>
      <c r="E732" s="20">
        <v>1808.88</v>
      </c>
      <c r="F732" s="21">
        <f t="shared" si="41"/>
        <v>2.8067746352153158E-3</v>
      </c>
    </row>
    <row r="733" spans="2:6" x14ac:dyDescent="0.35">
      <c r="B733" s="19">
        <v>39043</v>
      </c>
      <c r="C733" s="20">
        <f t="shared" si="39"/>
        <v>2006</v>
      </c>
      <c r="D733" s="20">
        <f t="shared" si="40"/>
        <v>112006</v>
      </c>
      <c r="E733" s="20">
        <v>1819.76</v>
      </c>
      <c r="F733" s="21">
        <f t="shared" si="41"/>
        <v>5.9967550402821408E-3</v>
      </c>
    </row>
    <row r="734" spans="2:6" x14ac:dyDescent="0.35">
      <c r="B734" s="19">
        <v>39045</v>
      </c>
      <c r="C734" s="20">
        <f t="shared" si="39"/>
        <v>2006</v>
      </c>
      <c r="D734" s="20">
        <f t="shared" si="40"/>
        <v>112006</v>
      </c>
      <c r="E734" s="20">
        <v>1815.53</v>
      </c>
      <c r="F734" s="21">
        <f t="shared" si="41"/>
        <v>-2.3271881522910261E-3</v>
      </c>
    </row>
    <row r="735" spans="2:6" x14ac:dyDescent="0.35">
      <c r="B735" s="19">
        <v>39048</v>
      </c>
      <c r="C735" s="20">
        <f t="shared" si="39"/>
        <v>2006</v>
      </c>
      <c r="D735" s="20">
        <f t="shared" si="40"/>
        <v>112006</v>
      </c>
      <c r="E735" s="20">
        <v>1775.17</v>
      </c>
      <c r="F735" s="21">
        <f t="shared" si="41"/>
        <v>-2.2481243120010524E-2</v>
      </c>
    </row>
    <row r="736" spans="2:6" x14ac:dyDescent="0.35">
      <c r="B736" s="19">
        <v>39049</v>
      </c>
      <c r="C736" s="20">
        <f t="shared" si="39"/>
        <v>2006</v>
      </c>
      <c r="D736" s="20">
        <f t="shared" si="40"/>
        <v>112006</v>
      </c>
      <c r="E736" s="20">
        <v>1780.34</v>
      </c>
      <c r="F736" s="21">
        <f t="shared" si="41"/>
        <v>2.9081643104577328E-3</v>
      </c>
    </row>
    <row r="737" spans="2:6" x14ac:dyDescent="0.35">
      <c r="B737" s="19">
        <v>39050</v>
      </c>
      <c r="C737" s="20">
        <f t="shared" si="39"/>
        <v>2006</v>
      </c>
      <c r="D737" s="20">
        <f t="shared" si="40"/>
        <v>112006</v>
      </c>
      <c r="E737" s="20">
        <v>1792.77</v>
      </c>
      <c r="F737" s="21">
        <f t="shared" si="41"/>
        <v>6.9575524638756233E-3</v>
      </c>
    </row>
    <row r="738" spans="2:6" x14ac:dyDescent="0.35">
      <c r="B738" s="19">
        <v>39051</v>
      </c>
      <c r="C738" s="20">
        <f t="shared" si="39"/>
        <v>2006</v>
      </c>
      <c r="D738" s="20">
        <f t="shared" si="40"/>
        <v>112006</v>
      </c>
      <c r="E738" s="20">
        <v>1791.25</v>
      </c>
      <c r="F738" s="21">
        <f t="shared" si="41"/>
        <v>-8.4820960325640593E-4</v>
      </c>
    </row>
    <row r="739" spans="2:6" x14ac:dyDescent="0.35">
      <c r="B739" s="19">
        <v>39052</v>
      </c>
      <c r="C739" s="20">
        <f t="shared" si="39"/>
        <v>2006</v>
      </c>
      <c r="D739" s="20">
        <f t="shared" si="40"/>
        <v>122006</v>
      </c>
      <c r="E739" s="20">
        <v>1775.12</v>
      </c>
      <c r="F739" s="21">
        <f t="shared" si="41"/>
        <v>-9.0456738842205186E-3</v>
      </c>
    </row>
    <row r="740" spans="2:6" x14ac:dyDescent="0.35">
      <c r="B740" s="19">
        <v>39055</v>
      </c>
      <c r="C740" s="20">
        <f t="shared" si="39"/>
        <v>2006</v>
      </c>
      <c r="D740" s="20">
        <f t="shared" si="40"/>
        <v>122006</v>
      </c>
      <c r="E740" s="20">
        <v>1799.93</v>
      </c>
      <c r="F740" s="21">
        <f t="shared" si="41"/>
        <v>1.3879748981013797E-2</v>
      </c>
    </row>
    <row r="741" spans="2:6" x14ac:dyDescent="0.35">
      <c r="B741" s="19">
        <v>39056</v>
      </c>
      <c r="C741" s="20">
        <f t="shared" si="39"/>
        <v>2006</v>
      </c>
      <c r="D741" s="20">
        <f t="shared" si="40"/>
        <v>122006</v>
      </c>
      <c r="E741" s="20">
        <v>1804.85</v>
      </c>
      <c r="F741" s="21">
        <f t="shared" si="41"/>
        <v>2.7297105815282385E-3</v>
      </c>
    </row>
    <row r="742" spans="2:6" x14ac:dyDescent="0.35">
      <c r="B742" s="19">
        <v>39057</v>
      </c>
      <c r="C742" s="20">
        <f t="shared" si="39"/>
        <v>2006</v>
      </c>
      <c r="D742" s="20">
        <f t="shared" si="40"/>
        <v>122006</v>
      </c>
      <c r="E742" s="20">
        <v>1799.13</v>
      </c>
      <c r="F742" s="21">
        <f t="shared" si="41"/>
        <v>-3.1742711129867543E-3</v>
      </c>
    </row>
    <row r="743" spans="2:6" x14ac:dyDescent="0.35">
      <c r="B743" s="19">
        <v>39058</v>
      </c>
      <c r="C743" s="20">
        <f t="shared" si="39"/>
        <v>2006</v>
      </c>
      <c r="D743" s="20">
        <f t="shared" si="40"/>
        <v>122006</v>
      </c>
      <c r="E743" s="20">
        <v>1777.46</v>
      </c>
      <c r="F743" s="21">
        <f t="shared" si="41"/>
        <v>-1.2117835799702553E-2</v>
      </c>
    </row>
    <row r="744" spans="2:6" x14ac:dyDescent="0.35">
      <c r="B744" s="19">
        <v>39059</v>
      </c>
      <c r="C744" s="20">
        <f t="shared" si="39"/>
        <v>2006</v>
      </c>
      <c r="D744" s="20">
        <f t="shared" si="40"/>
        <v>122006</v>
      </c>
      <c r="E744" s="20">
        <v>1786.21</v>
      </c>
      <c r="F744" s="21">
        <f t="shared" si="41"/>
        <v>4.9106778033148847E-3</v>
      </c>
    </row>
    <row r="745" spans="2:6" x14ac:dyDescent="0.35">
      <c r="B745" s="19">
        <v>39062</v>
      </c>
      <c r="C745" s="20">
        <f t="shared" si="39"/>
        <v>2006</v>
      </c>
      <c r="D745" s="20">
        <f t="shared" si="40"/>
        <v>122006</v>
      </c>
      <c r="E745" s="20">
        <v>1791.74</v>
      </c>
      <c r="F745" s="21">
        <f t="shared" si="41"/>
        <v>3.0911580113644282E-3</v>
      </c>
    </row>
    <row r="746" spans="2:6" x14ac:dyDescent="0.35">
      <c r="B746" s="19">
        <v>39063</v>
      </c>
      <c r="C746" s="20">
        <f t="shared" si="39"/>
        <v>2006</v>
      </c>
      <c r="D746" s="20">
        <f t="shared" si="40"/>
        <v>122006</v>
      </c>
      <c r="E746" s="20">
        <v>1781.97</v>
      </c>
      <c r="F746" s="21">
        <f t="shared" si="41"/>
        <v>-5.4677208504837205E-3</v>
      </c>
    </row>
    <row r="747" spans="2:6" x14ac:dyDescent="0.35">
      <c r="B747" s="19">
        <v>39064</v>
      </c>
      <c r="C747" s="20">
        <f t="shared" si="39"/>
        <v>2006</v>
      </c>
      <c r="D747" s="20">
        <f t="shared" si="40"/>
        <v>122006</v>
      </c>
      <c r="E747" s="20">
        <v>1783.44</v>
      </c>
      <c r="F747" s="21">
        <f t="shared" si="41"/>
        <v>8.2458964511445169E-4</v>
      </c>
    </row>
    <row r="748" spans="2:6" x14ac:dyDescent="0.35">
      <c r="B748" s="19">
        <v>39065</v>
      </c>
      <c r="C748" s="20">
        <f t="shared" si="39"/>
        <v>2006</v>
      </c>
      <c r="D748" s="20">
        <f t="shared" si="40"/>
        <v>122006</v>
      </c>
      <c r="E748" s="20">
        <v>1803.41</v>
      </c>
      <c r="F748" s="21">
        <f t="shared" si="41"/>
        <v>1.1135233614621518E-2</v>
      </c>
    </row>
    <row r="749" spans="2:6" x14ac:dyDescent="0.35">
      <c r="B749" s="19">
        <v>39066</v>
      </c>
      <c r="C749" s="20">
        <f t="shared" si="39"/>
        <v>2006</v>
      </c>
      <c r="D749" s="20">
        <f t="shared" si="40"/>
        <v>122006</v>
      </c>
      <c r="E749" s="20">
        <v>1808.56</v>
      </c>
      <c r="F749" s="21">
        <f t="shared" si="41"/>
        <v>2.85163137561909E-3</v>
      </c>
    </row>
    <row r="750" spans="2:6" x14ac:dyDescent="0.35">
      <c r="B750" s="19">
        <v>39069</v>
      </c>
      <c r="C750" s="20">
        <f t="shared" si="39"/>
        <v>2006</v>
      </c>
      <c r="D750" s="20">
        <f t="shared" si="40"/>
        <v>122006</v>
      </c>
      <c r="E750" s="20">
        <v>1790.99</v>
      </c>
      <c r="F750" s="21">
        <f t="shared" si="41"/>
        <v>-9.7624089353602946E-3</v>
      </c>
    </row>
    <row r="751" spans="2:6" x14ac:dyDescent="0.35">
      <c r="B751" s="19">
        <v>39070</v>
      </c>
      <c r="C751" s="20">
        <f t="shared" si="39"/>
        <v>2006</v>
      </c>
      <c r="D751" s="20">
        <f t="shared" si="40"/>
        <v>122006</v>
      </c>
      <c r="E751" s="20">
        <v>1785.12</v>
      </c>
      <c r="F751" s="21">
        <f t="shared" si="41"/>
        <v>-3.2828997273344779E-3</v>
      </c>
    </row>
    <row r="752" spans="2:6" x14ac:dyDescent="0.35">
      <c r="B752" s="19">
        <v>39071</v>
      </c>
      <c r="C752" s="20">
        <f t="shared" si="39"/>
        <v>2006</v>
      </c>
      <c r="D752" s="20">
        <f t="shared" si="40"/>
        <v>122006</v>
      </c>
      <c r="E752" s="20">
        <v>1777.92</v>
      </c>
      <c r="F752" s="21">
        <f t="shared" si="41"/>
        <v>-4.0414981589999609E-3</v>
      </c>
    </row>
    <row r="753" spans="2:6" x14ac:dyDescent="0.35">
      <c r="B753" s="19">
        <v>39072</v>
      </c>
      <c r="C753" s="20">
        <f t="shared" si="39"/>
        <v>2006</v>
      </c>
      <c r="D753" s="20">
        <f t="shared" si="40"/>
        <v>122006</v>
      </c>
      <c r="E753" s="20">
        <v>1766.28</v>
      </c>
      <c r="F753" s="21">
        <f t="shared" si="41"/>
        <v>-6.5685016933740006E-3</v>
      </c>
    </row>
    <row r="754" spans="2:6" x14ac:dyDescent="0.35">
      <c r="B754" s="19">
        <v>39073</v>
      </c>
      <c r="C754" s="20">
        <f t="shared" si="39"/>
        <v>2006</v>
      </c>
      <c r="D754" s="20">
        <f t="shared" si="40"/>
        <v>122006</v>
      </c>
      <c r="E754" s="20">
        <v>1748.61</v>
      </c>
      <c r="F754" s="21">
        <f t="shared" si="41"/>
        <v>-1.0054453401254743E-2</v>
      </c>
    </row>
    <row r="755" spans="2:6" x14ac:dyDescent="0.35">
      <c r="B755" s="19">
        <v>39077</v>
      </c>
      <c r="C755" s="20">
        <f t="shared" si="39"/>
        <v>2006</v>
      </c>
      <c r="D755" s="20">
        <f t="shared" si="40"/>
        <v>122006</v>
      </c>
      <c r="E755" s="20">
        <v>1753.55</v>
      </c>
      <c r="F755" s="21">
        <f t="shared" si="41"/>
        <v>2.8211179822360327E-3</v>
      </c>
    </row>
    <row r="756" spans="2:6" x14ac:dyDescent="0.35">
      <c r="B756" s="19">
        <v>39078</v>
      </c>
      <c r="C756" s="20">
        <f t="shared" si="39"/>
        <v>2006</v>
      </c>
      <c r="D756" s="20">
        <f t="shared" si="40"/>
        <v>122006</v>
      </c>
      <c r="E756" s="20">
        <v>1763.41</v>
      </c>
      <c r="F756" s="21">
        <f t="shared" si="41"/>
        <v>5.6071299264759036E-3</v>
      </c>
    </row>
    <row r="757" spans="2:6" x14ac:dyDescent="0.35">
      <c r="B757" s="19">
        <v>39079</v>
      </c>
      <c r="C757" s="20">
        <f t="shared" si="39"/>
        <v>2006</v>
      </c>
      <c r="D757" s="20">
        <f t="shared" si="40"/>
        <v>122006</v>
      </c>
      <c r="E757" s="20">
        <v>1758.94</v>
      </c>
      <c r="F757" s="21">
        <f t="shared" si="41"/>
        <v>-2.5380796341012849E-3</v>
      </c>
    </row>
    <row r="758" spans="2:6" x14ac:dyDescent="0.35">
      <c r="B758" s="19">
        <v>39080</v>
      </c>
      <c r="C758" s="20">
        <f t="shared" si="39"/>
        <v>2006</v>
      </c>
      <c r="D758" s="20">
        <f t="shared" si="40"/>
        <v>122006</v>
      </c>
      <c r="E758" s="20">
        <v>1756.9</v>
      </c>
      <c r="F758" s="21">
        <f t="shared" si="41"/>
        <v>-1.160462494843046E-3</v>
      </c>
    </row>
    <row r="759" spans="2:6" x14ac:dyDescent="0.35">
      <c r="B759" s="19">
        <v>39085</v>
      </c>
      <c r="C759" s="20">
        <f t="shared" si="39"/>
        <v>2007</v>
      </c>
      <c r="D759" s="20">
        <f t="shared" si="40"/>
        <v>12007</v>
      </c>
      <c r="E759" s="20">
        <v>1759.37</v>
      </c>
      <c r="F759" s="21">
        <f t="shared" si="41"/>
        <v>1.4048980347133992E-3</v>
      </c>
    </row>
    <row r="760" spans="2:6" x14ac:dyDescent="0.35">
      <c r="B760" s="19">
        <v>39086</v>
      </c>
      <c r="C760" s="20">
        <f t="shared" si="39"/>
        <v>2007</v>
      </c>
      <c r="D760" s="20">
        <f t="shared" si="40"/>
        <v>12007</v>
      </c>
      <c r="E760" s="20">
        <v>1792.91</v>
      </c>
      <c r="F760" s="21">
        <f t="shared" si="41"/>
        <v>1.8884207736020019E-2</v>
      </c>
    </row>
    <row r="761" spans="2:6" x14ac:dyDescent="0.35">
      <c r="B761" s="19">
        <v>39087</v>
      </c>
      <c r="C761" s="20">
        <f t="shared" si="39"/>
        <v>2007</v>
      </c>
      <c r="D761" s="20">
        <f t="shared" si="40"/>
        <v>12007</v>
      </c>
      <c r="E761" s="20">
        <v>1785.3</v>
      </c>
      <c r="F761" s="21">
        <f t="shared" si="41"/>
        <v>-4.2535298228259964E-3</v>
      </c>
    </row>
    <row r="762" spans="2:6" x14ac:dyDescent="0.35">
      <c r="B762" s="19">
        <v>39090</v>
      </c>
      <c r="C762" s="20">
        <f t="shared" si="39"/>
        <v>2007</v>
      </c>
      <c r="D762" s="20">
        <f t="shared" si="40"/>
        <v>12007</v>
      </c>
      <c r="E762" s="20">
        <v>1787.14</v>
      </c>
      <c r="F762" s="21">
        <f t="shared" si="41"/>
        <v>1.0301083644264682E-3</v>
      </c>
    </row>
    <row r="763" spans="2:6" x14ac:dyDescent="0.35">
      <c r="B763" s="19">
        <v>39091</v>
      </c>
      <c r="C763" s="20">
        <f t="shared" si="39"/>
        <v>2007</v>
      </c>
      <c r="D763" s="20">
        <f t="shared" si="40"/>
        <v>12007</v>
      </c>
      <c r="E763" s="20">
        <v>1795.63</v>
      </c>
      <c r="F763" s="21">
        <f t="shared" si="41"/>
        <v>4.7393585921057793E-3</v>
      </c>
    </row>
    <row r="764" spans="2:6" x14ac:dyDescent="0.35">
      <c r="B764" s="19">
        <v>39092</v>
      </c>
      <c r="C764" s="20">
        <f t="shared" si="39"/>
        <v>2007</v>
      </c>
      <c r="D764" s="20">
        <f t="shared" si="40"/>
        <v>12007</v>
      </c>
      <c r="E764" s="20">
        <v>1816.15</v>
      </c>
      <c r="F764" s="21">
        <f t="shared" si="41"/>
        <v>1.1362940593613743E-2</v>
      </c>
    </row>
    <row r="765" spans="2:6" x14ac:dyDescent="0.35">
      <c r="B765" s="19">
        <v>39093</v>
      </c>
      <c r="C765" s="20">
        <f t="shared" si="39"/>
        <v>2007</v>
      </c>
      <c r="D765" s="20">
        <f t="shared" si="40"/>
        <v>12007</v>
      </c>
      <c r="E765" s="20">
        <v>1834.86</v>
      </c>
      <c r="F765" s="21">
        <f t="shared" si="41"/>
        <v>1.0249308431122938E-2</v>
      </c>
    </row>
    <row r="766" spans="2:6" x14ac:dyDescent="0.35">
      <c r="B766" s="19">
        <v>39094</v>
      </c>
      <c r="C766" s="20">
        <f t="shared" si="39"/>
        <v>2007</v>
      </c>
      <c r="D766" s="20">
        <f t="shared" si="40"/>
        <v>12007</v>
      </c>
      <c r="E766" s="20">
        <v>1844.81</v>
      </c>
      <c r="F766" s="21">
        <f t="shared" si="41"/>
        <v>5.4081068417219207E-3</v>
      </c>
    </row>
    <row r="767" spans="2:6" x14ac:dyDescent="0.35">
      <c r="B767" s="19">
        <v>39098</v>
      </c>
      <c r="C767" s="20">
        <f t="shared" si="39"/>
        <v>2007</v>
      </c>
      <c r="D767" s="20">
        <f t="shared" si="40"/>
        <v>12007</v>
      </c>
      <c r="E767" s="20">
        <v>1842.44</v>
      </c>
      <c r="F767" s="21">
        <f t="shared" si="41"/>
        <v>-1.2855110591233449E-3</v>
      </c>
    </row>
    <row r="768" spans="2:6" x14ac:dyDescent="0.35">
      <c r="B768" s="19">
        <v>39099</v>
      </c>
      <c r="C768" s="20">
        <f t="shared" si="39"/>
        <v>2007</v>
      </c>
      <c r="D768" s="20">
        <f t="shared" si="40"/>
        <v>12007</v>
      </c>
      <c r="E768" s="20">
        <v>1827.68</v>
      </c>
      <c r="F768" s="21">
        <f t="shared" si="41"/>
        <v>-8.0433770971466024E-3</v>
      </c>
    </row>
    <row r="769" spans="2:6" x14ac:dyDescent="0.35">
      <c r="B769" s="19">
        <v>39100</v>
      </c>
      <c r="C769" s="20">
        <f t="shared" si="39"/>
        <v>2007</v>
      </c>
      <c r="D769" s="20">
        <f t="shared" si="40"/>
        <v>12007</v>
      </c>
      <c r="E769" s="20">
        <v>1793.68</v>
      </c>
      <c r="F769" s="21">
        <f t="shared" si="41"/>
        <v>-1.87780276294209E-2</v>
      </c>
    </row>
    <row r="770" spans="2:6" x14ac:dyDescent="0.35">
      <c r="B770" s="19">
        <v>39101</v>
      </c>
      <c r="C770" s="20">
        <f t="shared" si="39"/>
        <v>2007</v>
      </c>
      <c r="D770" s="20">
        <f t="shared" si="40"/>
        <v>12007</v>
      </c>
      <c r="E770" s="20">
        <v>1796.81</v>
      </c>
      <c r="F770" s="21">
        <f t="shared" si="41"/>
        <v>1.7434950621640014E-3</v>
      </c>
    </row>
    <row r="771" spans="2:6" x14ac:dyDescent="0.35">
      <c r="B771" s="19">
        <v>39104</v>
      </c>
      <c r="C771" s="20">
        <f t="shared" ref="C771:C834" si="42">+YEAR(B771)</f>
        <v>2007</v>
      </c>
      <c r="D771" s="20">
        <f t="shared" ref="D771:D834" si="43">+MONTH(B771)*10000+YEAR(B771)</f>
        <v>12007</v>
      </c>
      <c r="E771" s="20">
        <v>1779.02</v>
      </c>
      <c r="F771" s="21">
        <f t="shared" si="41"/>
        <v>-9.9502195447999861E-3</v>
      </c>
    </row>
    <row r="772" spans="2:6" x14ac:dyDescent="0.35">
      <c r="B772" s="19">
        <v>39105</v>
      </c>
      <c r="C772" s="20">
        <f t="shared" si="42"/>
        <v>2007</v>
      </c>
      <c r="D772" s="20">
        <f t="shared" si="43"/>
        <v>12007</v>
      </c>
      <c r="E772" s="20">
        <v>1773.4</v>
      </c>
      <c r="F772" s="21">
        <f t="shared" si="41"/>
        <v>-3.1640429276733159E-3</v>
      </c>
    </row>
    <row r="773" spans="2:6" x14ac:dyDescent="0.35">
      <c r="B773" s="19">
        <v>39106</v>
      </c>
      <c r="C773" s="20">
        <f t="shared" si="42"/>
        <v>2007</v>
      </c>
      <c r="D773" s="20">
        <f t="shared" si="43"/>
        <v>12007</v>
      </c>
      <c r="E773" s="20">
        <v>1802.63</v>
      </c>
      <c r="F773" s="21">
        <f t="shared" ref="F773:F836" si="44">LN(E773/E772)</f>
        <v>1.6348101665231797E-2</v>
      </c>
    </row>
    <row r="774" spans="2:6" x14ac:dyDescent="0.35">
      <c r="B774" s="19">
        <v>39107</v>
      </c>
      <c r="C774" s="20">
        <f t="shared" si="42"/>
        <v>2007</v>
      </c>
      <c r="D774" s="20">
        <f t="shared" si="43"/>
        <v>12007</v>
      </c>
      <c r="E774" s="20">
        <v>1777.75</v>
      </c>
      <c r="F774" s="21">
        <f t="shared" si="44"/>
        <v>-1.389818984751123E-2</v>
      </c>
    </row>
    <row r="775" spans="2:6" x14ac:dyDescent="0.35">
      <c r="B775" s="19">
        <v>39108</v>
      </c>
      <c r="C775" s="20">
        <f t="shared" si="42"/>
        <v>2007</v>
      </c>
      <c r="D775" s="20">
        <f t="shared" si="43"/>
        <v>12007</v>
      </c>
      <c r="E775" s="20">
        <v>1772.97</v>
      </c>
      <c r="F775" s="21">
        <f t="shared" si="44"/>
        <v>-2.6924133063454883E-3</v>
      </c>
    </row>
    <row r="776" spans="2:6" x14ac:dyDescent="0.35">
      <c r="B776" s="19">
        <v>39111</v>
      </c>
      <c r="C776" s="20">
        <f t="shared" si="42"/>
        <v>2007</v>
      </c>
      <c r="D776" s="20">
        <f t="shared" si="43"/>
        <v>12007</v>
      </c>
      <c r="E776" s="20">
        <v>1775.08</v>
      </c>
      <c r="F776" s="21">
        <f t="shared" si="44"/>
        <v>1.1893858591285544E-3</v>
      </c>
    </row>
    <row r="777" spans="2:6" x14ac:dyDescent="0.35">
      <c r="B777" s="19">
        <v>39112</v>
      </c>
      <c r="C777" s="20">
        <f t="shared" si="42"/>
        <v>2007</v>
      </c>
      <c r="D777" s="20">
        <f t="shared" si="43"/>
        <v>12007</v>
      </c>
      <c r="E777" s="20">
        <v>1777.76</v>
      </c>
      <c r="F777" s="21">
        <f t="shared" si="44"/>
        <v>1.5086525192881887E-3</v>
      </c>
    </row>
    <row r="778" spans="2:6" x14ac:dyDescent="0.35">
      <c r="B778" s="19">
        <v>39113</v>
      </c>
      <c r="C778" s="20">
        <f t="shared" si="42"/>
        <v>2007</v>
      </c>
      <c r="D778" s="20">
        <f t="shared" si="43"/>
        <v>12007</v>
      </c>
      <c r="E778" s="20">
        <v>1792.28</v>
      </c>
      <c r="F778" s="21">
        <f t="shared" si="44"/>
        <v>8.1344074934172755E-3</v>
      </c>
    </row>
    <row r="779" spans="2:6" x14ac:dyDescent="0.35">
      <c r="B779" s="19">
        <v>39114</v>
      </c>
      <c r="C779" s="20">
        <f t="shared" si="42"/>
        <v>2007</v>
      </c>
      <c r="D779" s="20">
        <f t="shared" si="43"/>
        <v>22007</v>
      </c>
      <c r="E779" s="20">
        <v>1791.45</v>
      </c>
      <c r="F779" s="21">
        <f t="shared" si="44"/>
        <v>-4.6320454657030187E-4</v>
      </c>
    </row>
    <row r="780" spans="2:6" x14ac:dyDescent="0.35">
      <c r="B780" s="19">
        <v>39115</v>
      </c>
      <c r="C780" s="20">
        <f t="shared" si="42"/>
        <v>2007</v>
      </c>
      <c r="D780" s="20">
        <f t="shared" si="43"/>
        <v>22007</v>
      </c>
      <c r="E780" s="20">
        <v>1798.13</v>
      </c>
      <c r="F780" s="21">
        <f t="shared" si="44"/>
        <v>3.721888193714338E-3</v>
      </c>
    </row>
    <row r="781" spans="2:6" x14ac:dyDescent="0.35">
      <c r="B781" s="19">
        <v>39118</v>
      </c>
      <c r="C781" s="20">
        <f t="shared" si="42"/>
        <v>2007</v>
      </c>
      <c r="D781" s="20">
        <f t="shared" si="43"/>
        <v>22007</v>
      </c>
      <c r="E781" s="20">
        <v>1795.39</v>
      </c>
      <c r="F781" s="21">
        <f t="shared" si="44"/>
        <v>-1.5249674586450565E-3</v>
      </c>
    </row>
    <row r="782" spans="2:6" x14ac:dyDescent="0.35">
      <c r="B782" s="19">
        <v>39119</v>
      </c>
      <c r="C782" s="20">
        <f t="shared" si="42"/>
        <v>2007</v>
      </c>
      <c r="D782" s="20">
        <f t="shared" si="43"/>
        <v>22007</v>
      </c>
      <c r="E782" s="20">
        <v>1793.06</v>
      </c>
      <c r="F782" s="21">
        <f t="shared" si="44"/>
        <v>-1.2986110033251495E-3</v>
      </c>
    </row>
    <row r="783" spans="2:6" x14ac:dyDescent="0.35">
      <c r="B783" s="19">
        <v>39120</v>
      </c>
      <c r="C783" s="20">
        <f t="shared" si="42"/>
        <v>2007</v>
      </c>
      <c r="D783" s="20">
        <f t="shared" si="43"/>
        <v>22007</v>
      </c>
      <c r="E783" s="20">
        <v>1810.95</v>
      </c>
      <c r="F783" s="21">
        <f t="shared" si="44"/>
        <v>9.9279119322163347E-3</v>
      </c>
    </row>
    <row r="784" spans="2:6" x14ac:dyDescent="0.35">
      <c r="B784" s="19">
        <v>39121</v>
      </c>
      <c r="C784" s="20">
        <f t="shared" si="42"/>
        <v>2007</v>
      </c>
      <c r="D784" s="20">
        <f t="shared" si="43"/>
        <v>22007</v>
      </c>
      <c r="E784" s="20">
        <v>1810.54</v>
      </c>
      <c r="F784" s="21">
        <f t="shared" si="44"/>
        <v>-2.2642614048458748E-4</v>
      </c>
    </row>
    <row r="785" spans="2:6" x14ac:dyDescent="0.35">
      <c r="B785" s="19">
        <v>39122</v>
      </c>
      <c r="C785" s="20">
        <f t="shared" si="42"/>
        <v>2007</v>
      </c>
      <c r="D785" s="20">
        <f t="shared" si="43"/>
        <v>22007</v>
      </c>
      <c r="E785" s="20">
        <v>1785.53</v>
      </c>
      <c r="F785" s="21">
        <f t="shared" si="44"/>
        <v>-1.390985339642877E-2</v>
      </c>
    </row>
    <row r="786" spans="2:6" x14ac:dyDescent="0.35">
      <c r="B786" s="19">
        <v>39125</v>
      </c>
      <c r="C786" s="20">
        <f t="shared" si="42"/>
        <v>2007</v>
      </c>
      <c r="D786" s="20">
        <f t="shared" si="43"/>
        <v>22007</v>
      </c>
      <c r="E786" s="20">
        <v>1778.42</v>
      </c>
      <c r="F786" s="21">
        <f t="shared" si="44"/>
        <v>-3.9899602589648E-3</v>
      </c>
    </row>
    <row r="787" spans="2:6" x14ac:dyDescent="0.35">
      <c r="B787" s="19">
        <v>39126</v>
      </c>
      <c r="C787" s="20">
        <f t="shared" si="42"/>
        <v>2007</v>
      </c>
      <c r="D787" s="20">
        <f t="shared" si="43"/>
        <v>22007</v>
      </c>
      <c r="E787" s="20">
        <v>1783.82</v>
      </c>
      <c r="F787" s="21">
        <f t="shared" si="44"/>
        <v>3.0318025379094983E-3</v>
      </c>
    </row>
    <row r="788" spans="2:6" x14ac:dyDescent="0.35">
      <c r="B788" s="19">
        <v>39127</v>
      </c>
      <c r="C788" s="20">
        <f t="shared" si="42"/>
        <v>2007</v>
      </c>
      <c r="D788" s="20">
        <f t="shared" si="43"/>
        <v>22007</v>
      </c>
      <c r="E788" s="20">
        <v>1814.98</v>
      </c>
      <c r="F788" s="21">
        <f t="shared" si="44"/>
        <v>1.7317316165954545E-2</v>
      </c>
    </row>
    <row r="789" spans="2:6" x14ac:dyDescent="0.35">
      <c r="B789" s="19">
        <v>39128</v>
      </c>
      <c r="C789" s="20">
        <f t="shared" si="42"/>
        <v>2007</v>
      </c>
      <c r="D789" s="20">
        <f t="shared" si="43"/>
        <v>22007</v>
      </c>
      <c r="E789" s="20">
        <v>1823.41</v>
      </c>
      <c r="F789" s="21">
        <f t="shared" si="44"/>
        <v>4.6339260414452865E-3</v>
      </c>
    </row>
    <row r="790" spans="2:6" x14ac:dyDescent="0.35">
      <c r="B790" s="19">
        <v>39129</v>
      </c>
      <c r="C790" s="20">
        <f t="shared" si="42"/>
        <v>2007</v>
      </c>
      <c r="D790" s="20">
        <f t="shared" si="43"/>
        <v>22007</v>
      </c>
      <c r="E790" s="20">
        <v>1821.49</v>
      </c>
      <c r="F790" s="21">
        <f t="shared" si="44"/>
        <v>-1.0535269431738055E-3</v>
      </c>
    </row>
    <row r="791" spans="2:6" x14ac:dyDescent="0.35">
      <c r="B791" s="19">
        <v>39133</v>
      </c>
      <c r="C791" s="20">
        <f t="shared" si="42"/>
        <v>2007</v>
      </c>
      <c r="D791" s="20">
        <f t="shared" si="43"/>
        <v>22007</v>
      </c>
      <c r="E791" s="20">
        <v>1833.71</v>
      </c>
      <c r="F791" s="21">
        <f t="shared" si="44"/>
        <v>6.6863895422490244E-3</v>
      </c>
    </row>
    <row r="792" spans="2:6" x14ac:dyDescent="0.35">
      <c r="B792" s="19">
        <v>39134</v>
      </c>
      <c r="C792" s="20">
        <f t="shared" si="42"/>
        <v>2007</v>
      </c>
      <c r="D792" s="20">
        <f t="shared" si="43"/>
        <v>22007</v>
      </c>
      <c r="E792" s="20">
        <v>1839.13</v>
      </c>
      <c r="F792" s="21">
        <f t="shared" si="44"/>
        <v>2.9513967035600256E-3</v>
      </c>
    </row>
    <row r="793" spans="2:6" x14ac:dyDescent="0.35">
      <c r="B793" s="19">
        <v>39135</v>
      </c>
      <c r="C793" s="20">
        <f t="shared" si="42"/>
        <v>2007</v>
      </c>
      <c r="D793" s="20">
        <f t="shared" si="43"/>
        <v>22007</v>
      </c>
      <c r="E793" s="20">
        <v>1846.34</v>
      </c>
      <c r="F793" s="21">
        <f t="shared" si="44"/>
        <v>3.9126674199680047E-3</v>
      </c>
    </row>
    <row r="794" spans="2:6" x14ac:dyDescent="0.35">
      <c r="B794" s="19">
        <v>39136</v>
      </c>
      <c r="C794" s="20">
        <f t="shared" si="42"/>
        <v>2007</v>
      </c>
      <c r="D794" s="20">
        <f t="shared" si="43"/>
        <v>22007</v>
      </c>
      <c r="E794" s="20">
        <v>1839.77</v>
      </c>
      <c r="F794" s="21">
        <f t="shared" si="44"/>
        <v>-3.5647373286602311E-3</v>
      </c>
    </row>
    <row r="795" spans="2:6" x14ac:dyDescent="0.35">
      <c r="B795" s="19">
        <v>39139</v>
      </c>
      <c r="C795" s="20">
        <f t="shared" si="42"/>
        <v>2007</v>
      </c>
      <c r="D795" s="20">
        <f t="shared" si="43"/>
        <v>22007</v>
      </c>
      <c r="E795" s="20">
        <v>1830.59</v>
      </c>
      <c r="F795" s="21">
        <f t="shared" si="44"/>
        <v>-5.002244543950287E-3</v>
      </c>
    </row>
    <row r="796" spans="2:6" x14ac:dyDescent="0.35">
      <c r="B796" s="19">
        <v>39140</v>
      </c>
      <c r="C796" s="20">
        <f t="shared" si="42"/>
        <v>2007</v>
      </c>
      <c r="D796" s="20">
        <f t="shared" si="43"/>
        <v>22007</v>
      </c>
      <c r="E796" s="20">
        <v>1755.99</v>
      </c>
      <c r="F796" s="21">
        <f t="shared" si="44"/>
        <v>-4.1605518827903219E-2</v>
      </c>
    </row>
    <row r="797" spans="2:6" x14ac:dyDescent="0.35">
      <c r="B797" s="19">
        <v>39141</v>
      </c>
      <c r="C797" s="20">
        <f t="shared" si="42"/>
        <v>2007</v>
      </c>
      <c r="D797" s="20">
        <f t="shared" si="43"/>
        <v>22007</v>
      </c>
      <c r="E797" s="20">
        <v>1761.65</v>
      </c>
      <c r="F797" s="21">
        <f t="shared" si="44"/>
        <v>3.2180694355110539E-3</v>
      </c>
    </row>
    <row r="798" spans="2:6" x14ac:dyDescent="0.35">
      <c r="B798" s="19">
        <v>39142</v>
      </c>
      <c r="C798" s="20">
        <f t="shared" si="42"/>
        <v>2007</v>
      </c>
      <c r="D798" s="20">
        <f t="shared" si="43"/>
        <v>32007</v>
      </c>
      <c r="E798" s="20">
        <v>1753.45</v>
      </c>
      <c r="F798" s="21">
        <f t="shared" si="44"/>
        <v>-4.6655940796200531E-3</v>
      </c>
    </row>
    <row r="799" spans="2:6" x14ac:dyDescent="0.35">
      <c r="B799" s="19">
        <v>39143</v>
      </c>
      <c r="C799" s="20">
        <f t="shared" si="42"/>
        <v>2007</v>
      </c>
      <c r="D799" s="20">
        <f t="shared" si="43"/>
        <v>32007</v>
      </c>
      <c r="E799" s="20">
        <v>1726.03</v>
      </c>
      <c r="F799" s="21">
        <f t="shared" si="44"/>
        <v>-1.5761302053322823E-2</v>
      </c>
    </row>
    <row r="800" spans="2:6" x14ac:dyDescent="0.35">
      <c r="B800" s="19">
        <v>39146</v>
      </c>
      <c r="C800" s="20">
        <f t="shared" si="42"/>
        <v>2007</v>
      </c>
      <c r="D800" s="20">
        <f t="shared" si="43"/>
        <v>32007</v>
      </c>
      <c r="E800" s="20">
        <v>1712.94</v>
      </c>
      <c r="F800" s="21">
        <f t="shared" si="44"/>
        <v>-7.6127812796113288E-3</v>
      </c>
    </row>
    <row r="801" spans="2:6" x14ac:dyDescent="0.35">
      <c r="B801" s="19">
        <v>39147</v>
      </c>
      <c r="C801" s="20">
        <f t="shared" si="42"/>
        <v>2007</v>
      </c>
      <c r="D801" s="20">
        <f t="shared" si="43"/>
        <v>32007</v>
      </c>
      <c r="E801" s="20">
        <v>1743.1</v>
      </c>
      <c r="F801" s="21">
        <f t="shared" si="44"/>
        <v>1.7453944779836191E-2</v>
      </c>
    </row>
    <row r="802" spans="2:6" x14ac:dyDescent="0.35">
      <c r="B802" s="19">
        <v>39148</v>
      </c>
      <c r="C802" s="20">
        <f t="shared" si="42"/>
        <v>2007</v>
      </c>
      <c r="D802" s="20">
        <f t="shared" si="43"/>
        <v>32007</v>
      </c>
      <c r="E802" s="20">
        <v>1736.1</v>
      </c>
      <c r="F802" s="21">
        <f t="shared" si="44"/>
        <v>-4.0239189729169827E-3</v>
      </c>
    </row>
    <row r="803" spans="2:6" x14ac:dyDescent="0.35">
      <c r="B803" s="19">
        <v>39149</v>
      </c>
      <c r="C803" s="20">
        <f t="shared" si="42"/>
        <v>2007</v>
      </c>
      <c r="D803" s="20">
        <f t="shared" si="43"/>
        <v>32007</v>
      </c>
      <c r="E803" s="20">
        <v>1746.43</v>
      </c>
      <c r="F803" s="21">
        <f t="shared" si="44"/>
        <v>5.932486035432177E-3</v>
      </c>
    </row>
    <row r="804" spans="2:6" x14ac:dyDescent="0.35">
      <c r="B804" s="19">
        <v>39150</v>
      </c>
      <c r="C804" s="20">
        <f t="shared" si="42"/>
        <v>2007</v>
      </c>
      <c r="D804" s="20">
        <f t="shared" si="43"/>
        <v>32007</v>
      </c>
      <c r="E804" s="20">
        <v>1744.74</v>
      </c>
      <c r="F804" s="21">
        <f t="shared" si="44"/>
        <v>-9.6815688265365824E-4</v>
      </c>
    </row>
    <row r="805" spans="2:6" x14ac:dyDescent="0.35">
      <c r="B805" s="19">
        <v>39153</v>
      </c>
      <c r="C805" s="20">
        <f t="shared" si="42"/>
        <v>2007</v>
      </c>
      <c r="D805" s="20">
        <f t="shared" si="43"/>
        <v>32007</v>
      </c>
      <c r="E805" s="20">
        <v>1756.42</v>
      </c>
      <c r="F805" s="21">
        <f t="shared" si="44"/>
        <v>6.67209914985751E-3</v>
      </c>
    </row>
    <row r="806" spans="2:6" x14ac:dyDescent="0.35">
      <c r="B806" s="19">
        <v>39154</v>
      </c>
      <c r="C806" s="20">
        <f t="shared" si="42"/>
        <v>2007</v>
      </c>
      <c r="D806" s="20">
        <f t="shared" si="43"/>
        <v>32007</v>
      </c>
      <c r="E806" s="20">
        <v>1722.48</v>
      </c>
      <c r="F806" s="21">
        <f t="shared" si="44"/>
        <v>-1.951253376061253E-2</v>
      </c>
    </row>
    <row r="807" spans="2:6" x14ac:dyDescent="0.35">
      <c r="B807" s="19">
        <v>39155</v>
      </c>
      <c r="C807" s="20">
        <f t="shared" si="42"/>
        <v>2007</v>
      </c>
      <c r="D807" s="20">
        <f t="shared" si="43"/>
        <v>32007</v>
      </c>
      <c r="E807" s="20">
        <v>1743.15</v>
      </c>
      <c r="F807" s="21">
        <f t="shared" si="44"/>
        <v>1.1928708547066394E-2</v>
      </c>
    </row>
    <row r="808" spans="2:6" x14ac:dyDescent="0.35">
      <c r="B808" s="19">
        <v>39156</v>
      </c>
      <c r="C808" s="20">
        <f t="shared" si="42"/>
        <v>2007</v>
      </c>
      <c r="D808" s="20">
        <f t="shared" si="43"/>
        <v>32007</v>
      </c>
      <c r="E808" s="20">
        <v>1744.87</v>
      </c>
      <c r="F808" s="21">
        <f t="shared" si="44"/>
        <v>9.8623295704363258E-4</v>
      </c>
    </row>
    <row r="809" spans="2:6" x14ac:dyDescent="0.35">
      <c r="B809" s="19">
        <v>39157</v>
      </c>
      <c r="C809" s="20">
        <f t="shared" si="42"/>
        <v>2007</v>
      </c>
      <c r="D809" s="20">
        <f t="shared" si="43"/>
        <v>32007</v>
      </c>
      <c r="E809" s="20">
        <v>1742.23</v>
      </c>
      <c r="F809" s="21">
        <f t="shared" si="44"/>
        <v>-1.514152450107327E-3</v>
      </c>
    </row>
    <row r="810" spans="2:6" x14ac:dyDescent="0.35">
      <c r="B810" s="19">
        <v>39160</v>
      </c>
      <c r="C810" s="20">
        <f t="shared" si="42"/>
        <v>2007</v>
      </c>
      <c r="D810" s="20">
        <f t="shared" si="43"/>
        <v>32007</v>
      </c>
      <c r="E810" s="20">
        <v>1758.23</v>
      </c>
      <c r="F810" s="21">
        <f t="shared" si="44"/>
        <v>9.1417193328237455E-3</v>
      </c>
    </row>
    <row r="811" spans="2:6" x14ac:dyDescent="0.35">
      <c r="B811" s="19">
        <v>39161</v>
      </c>
      <c r="C811" s="20">
        <f t="shared" si="42"/>
        <v>2007</v>
      </c>
      <c r="D811" s="20">
        <f t="shared" si="43"/>
        <v>32007</v>
      </c>
      <c r="E811" s="20">
        <v>1767.25</v>
      </c>
      <c r="F811" s="21">
        <f t="shared" si="44"/>
        <v>5.1170448743108072E-3</v>
      </c>
    </row>
    <row r="812" spans="2:6" x14ac:dyDescent="0.35">
      <c r="B812" s="19">
        <v>39162</v>
      </c>
      <c r="C812" s="20">
        <f t="shared" si="42"/>
        <v>2007</v>
      </c>
      <c r="D812" s="20">
        <f t="shared" si="43"/>
        <v>32007</v>
      </c>
      <c r="E812" s="20">
        <v>1806.35</v>
      </c>
      <c r="F812" s="21">
        <f t="shared" si="44"/>
        <v>2.1883568598985919E-2</v>
      </c>
    </row>
    <row r="813" spans="2:6" x14ac:dyDescent="0.35">
      <c r="B813" s="19">
        <v>39163</v>
      </c>
      <c r="C813" s="20">
        <f t="shared" si="42"/>
        <v>2007</v>
      </c>
      <c r="D813" s="20">
        <f t="shared" si="43"/>
        <v>32007</v>
      </c>
      <c r="E813" s="20">
        <v>1799.75</v>
      </c>
      <c r="F813" s="21">
        <f t="shared" si="44"/>
        <v>-3.660468300637086E-3</v>
      </c>
    </row>
    <row r="814" spans="2:6" x14ac:dyDescent="0.35">
      <c r="B814" s="19">
        <v>39164</v>
      </c>
      <c r="C814" s="20">
        <f t="shared" si="42"/>
        <v>2007</v>
      </c>
      <c r="D814" s="20">
        <f t="shared" si="43"/>
        <v>32007</v>
      </c>
      <c r="E814" s="20">
        <v>1794.04</v>
      </c>
      <c r="F814" s="21">
        <f t="shared" si="44"/>
        <v>-3.1777064351994752E-3</v>
      </c>
    </row>
    <row r="815" spans="2:6" x14ac:dyDescent="0.35">
      <c r="B815" s="19">
        <v>39167</v>
      </c>
      <c r="C815" s="20">
        <f t="shared" si="42"/>
        <v>2007</v>
      </c>
      <c r="D815" s="20">
        <f t="shared" si="43"/>
        <v>32007</v>
      </c>
      <c r="E815" s="20">
        <v>1802.95</v>
      </c>
      <c r="F815" s="21">
        <f t="shared" si="44"/>
        <v>4.9541523460640115E-3</v>
      </c>
    </row>
    <row r="816" spans="2:6" x14ac:dyDescent="0.35">
      <c r="B816" s="19">
        <v>39168</v>
      </c>
      <c r="C816" s="20">
        <f t="shared" si="42"/>
        <v>2007</v>
      </c>
      <c r="D816" s="20">
        <f t="shared" si="43"/>
        <v>32007</v>
      </c>
      <c r="E816" s="20">
        <v>1789.93</v>
      </c>
      <c r="F816" s="21">
        <f t="shared" si="44"/>
        <v>-7.2476993353928591E-3</v>
      </c>
    </row>
    <row r="817" spans="2:6" x14ac:dyDescent="0.35">
      <c r="B817" s="19">
        <v>39169</v>
      </c>
      <c r="C817" s="20">
        <f t="shared" si="42"/>
        <v>2007</v>
      </c>
      <c r="D817" s="20">
        <f t="shared" si="43"/>
        <v>32007</v>
      </c>
      <c r="E817" s="20">
        <v>1770.54</v>
      </c>
      <c r="F817" s="21">
        <f t="shared" si="44"/>
        <v>-1.0891928140134371E-2</v>
      </c>
    </row>
    <row r="818" spans="2:6" x14ac:dyDescent="0.35">
      <c r="B818" s="19">
        <v>39170</v>
      </c>
      <c r="C818" s="20">
        <f t="shared" si="42"/>
        <v>2007</v>
      </c>
      <c r="D818" s="20">
        <f t="shared" si="43"/>
        <v>32007</v>
      </c>
      <c r="E818" s="20">
        <v>1771.72</v>
      </c>
      <c r="F818" s="21">
        <f t="shared" si="44"/>
        <v>6.6624135080320705E-4</v>
      </c>
    </row>
    <row r="819" spans="2:6" x14ac:dyDescent="0.35">
      <c r="B819" s="19">
        <v>39171</v>
      </c>
      <c r="C819" s="20">
        <f t="shared" si="42"/>
        <v>2007</v>
      </c>
      <c r="D819" s="20">
        <f t="shared" si="43"/>
        <v>32007</v>
      </c>
      <c r="E819" s="20">
        <v>1772.36</v>
      </c>
      <c r="F819" s="21">
        <f t="shared" si="44"/>
        <v>3.6116566610052808E-4</v>
      </c>
    </row>
    <row r="820" spans="2:6" x14ac:dyDescent="0.35">
      <c r="B820" s="19">
        <v>39174</v>
      </c>
      <c r="C820" s="20">
        <f t="shared" si="42"/>
        <v>2007</v>
      </c>
      <c r="D820" s="20">
        <f t="shared" si="43"/>
        <v>42007</v>
      </c>
      <c r="E820" s="20">
        <v>1773.33</v>
      </c>
      <c r="F820" s="21">
        <f t="shared" si="44"/>
        <v>5.4714316491224178E-4</v>
      </c>
    </row>
    <row r="821" spans="2:6" x14ac:dyDescent="0.35">
      <c r="B821" s="19">
        <v>39175</v>
      </c>
      <c r="C821" s="20">
        <f t="shared" si="42"/>
        <v>2007</v>
      </c>
      <c r="D821" s="20">
        <f t="shared" si="43"/>
        <v>42007</v>
      </c>
      <c r="E821" s="20">
        <v>1796.31</v>
      </c>
      <c r="F821" s="21">
        <f t="shared" si="44"/>
        <v>1.2875425791559569E-2</v>
      </c>
    </row>
    <row r="822" spans="2:6" x14ac:dyDescent="0.35">
      <c r="B822" s="19">
        <v>39176</v>
      </c>
      <c r="C822" s="20">
        <f t="shared" si="42"/>
        <v>2007</v>
      </c>
      <c r="D822" s="20">
        <f t="shared" si="43"/>
        <v>42007</v>
      </c>
      <c r="E822" s="20">
        <v>1801.74</v>
      </c>
      <c r="F822" s="21">
        <f t="shared" si="44"/>
        <v>3.018303871455959E-3</v>
      </c>
    </row>
    <row r="823" spans="2:6" x14ac:dyDescent="0.35">
      <c r="B823" s="19">
        <v>39177</v>
      </c>
      <c r="C823" s="20">
        <f t="shared" si="42"/>
        <v>2007</v>
      </c>
      <c r="D823" s="20">
        <f t="shared" si="43"/>
        <v>42007</v>
      </c>
      <c r="E823" s="20">
        <v>1812.94</v>
      </c>
      <c r="F823" s="21">
        <f t="shared" si="44"/>
        <v>6.1969722588323742E-3</v>
      </c>
    </row>
    <row r="824" spans="2:6" x14ac:dyDescent="0.35">
      <c r="B824" s="19">
        <v>39181</v>
      </c>
      <c r="C824" s="20">
        <f t="shared" si="42"/>
        <v>2007</v>
      </c>
      <c r="D824" s="20">
        <f t="shared" si="43"/>
        <v>42007</v>
      </c>
      <c r="E824" s="20">
        <v>1808.19</v>
      </c>
      <c r="F824" s="21">
        <f t="shared" si="44"/>
        <v>-2.6234919621255441E-3</v>
      </c>
    </row>
    <row r="825" spans="2:6" x14ac:dyDescent="0.35">
      <c r="B825" s="19">
        <v>39182</v>
      </c>
      <c r="C825" s="20">
        <f t="shared" si="42"/>
        <v>2007</v>
      </c>
      <c r="D825" s="20">
        <f t="shared" si="43"/>
        <v>42007</v>
      </c>
      <c r="E825" s="20">
        <v>1816.93</v>
      </c>
      <c r="F825" s="21">
        <f t="shared" si="44"/>
        <v>4.8219186864979866E-3</v>
      </c>
    </row>
    <row r="826" spans="2:6" x14ac:dyDescent="0.35">
      <c r="B826" s="19">
        <v>39183</v>
      </c>
      <c r="C826" s="20">
        <f t="shared" si="42"/>
        <v>2007</v>
      </c>
      <c r="D826" s="20">
        <f t="shared" si="43"/>
        <v>42007</v>
      </c>
      <c r="E826" s="20">
        <v>1798.09</v>
      </c>
      <c r="F826" s="21">
        <f t="shared" si="44"/>
        <v>-1.042327321660836E-2</v>
      </c>
    </row>
    <row r="827" spans="2:6" x14ac:dyDescent="0.35">
      <c r="B827" s="19">
        <v>39184</v>
      </c>
      <c r="C827" s="20">
        <f t="shared" si="42"/>
        <v>2007</v>
      </c>
      <c r="D827" s="20">
        <f t="shared" si="43"/>
        <v>42007</v>
      </c>
      <c r="E827" s="20">
        <v>1813.49</v>
      </c>
      <c r="F827" s="21">
        <f t="shared" si="44"/>
        <v>8.5281751125135963E-3</v>
      </c>
    </row>
    <row r="828" spans="2:6" x14ac:dyDescent="0.35">
      <c r="B828" s="19">
        <v>39185</v>
      </c>
      <c r="C828" s="20">
        <f t="shared" si="42"/>
        <v>2007</v>
      </c>
      <c r="D828" s="20">
        <f t="shared" si="43"/>
        <v>42007</v>
      </c>
      <c r="E828" s="20">
        <v>1816.85</v>
      </c>
      <c r="F828" s="21">
        <f t="shared" si="44"/>
        <v>1.8510668198600264E-3</v>
      </c>
    </row>
    <row r="829" spans="2:6" x14ac:dyDescent="0.35">
      <c r="B829" s="19">
        <v>39188</v>
      </c>
      <c r="C829" s="20">
        <f t="shared" si="42"/>
        <v>2007</v>
      </c>
      <c r="D829" s="20">
        <f t="shared" si="43"/>
        <v>42007</v>
      </c>
      <c r="E829" s="20">
        <v>1833.96</v>
      </c>
      <c r="F829" s="21">
        <f t="shared" si="44"/>
        <v>9.3733309991941311E-3</v>
      </c>
    </row>
    <row r="830" spans="2:6" x14ac:dyDescent="0.35">
      <c r="B830" s="19">
        <v>39189</v>
      </c>
      <c r="C830" s="20">
        <f t="shared" si="42"/>
        <v>2007</v>
      </c>
      <c r="D830" s="20">
        <f t="shared" si="43"/>
        <v>42007</v>
      </c>
      <c r="E830" s="20">
        <v>1834.91</v>
      </c>
      <c r="F830" s="21">
        <f t="shared" si="44"/>
        <v>5.1787063658932729E-4</v>
      </c>
    </row>
    <row r="831" spans="2:6" x14ac:dyDescent="0.35">
      <c r="B831" s="19">
        <v>39190</v>
      </c>
      <c r="C831" s="20">
        <f t="shared" si="42"/>
        <v>2007</v>
      </c>
      <c r="D831" s="20">
        <f t="shared" si="43"/>
        <v>42007</v>
      </c>
      <c r="E831" s="20">
        <v>1832.39</v>
      </c>
      <c r="F831" s="21">
        <f t="shared" si="44"/>
        <v>-1.3743082903672453E-3</v>
      </c>
    </row>
    <row r="832" spans="2:6" x14ac:dyDescent="0.35">
      <c r="B832" s="19">
        <v>39191</v>
      </c>
      <c r="C832" s="20">
        <f t="shared" si="42"/>
        <v>2007</v>
      </c>
      <c r="D832" s="20">
        <f t="shared" si="43"/>
        <v>42007</v>
      </c>
      <c r="E832" s="20">
        <v>1832.47</v>
      </c>
      <c r="F832" s="21">
        <f t="shared" si="44"/>
        <v>4.3657875068981373E-5</v>
      </c>
    </row>
    <row r="833" spans="2:6" x14ac:dyDescent="0.35">
      <c r="B833" s="19">
        <v>39192</v>
      </c>
      <c r="C833" s="20">
        <f t="shared" si="42"/>
        <v>2007</v>
      </c>
      <c r="D833" s="20">
        <f t="shared" si="43"/>
        <v>42007</v>
      </c>
      <c r="E833" s="20">
        <v>1845.89</v>
      </c>
      <c r="F833" s="21">
        <f t="shared" si="44"/>
        <v>7.2967624392830119E-3</v>
      </c>
    </row>
    <row r="834" spans="2:6" x14ac:dyDescent="0.35">
      <c r="B834" s="19">
        <v>39195</v>
      </c>
      <c r="C834" s="20">
        <f t="shared" si="42"/>
        <v>2007</v>
      </c>
      <c r="D834" s="20">
        <f t="shared" si="43"/>
        <v>42007</v>
      </c>
      <c r="E834" s="20">
        <v>1850.18</v>
      </c>
      <c r="F834" s="21">
        <f t="shared" si="44"/>
        <v>2.3213856482733504E-3</v>
      </c>
    </row>
    <row r="835" spans="2:6" x14ac:dyDescent="0.35">
      <c r="B835" s="19">
        <v>39196</v>
      </c>
      <c r="C835" s="20">
        <f t="shared" ref="C835:C898" si="45">+YEAR(B835)</f>
        <v>2007</v>
      </c>
      <c r="D835" s="20">
        <f t="shared" ref="D835:D898" si="46">+MONTH(B835)*10000+YEAR(B835)</f>
        <v>42007</v>
      </c>
      <c r="E835" s="20">
        <v>1858.87</v>
      </c>
      <c r="F835" s="21">
        <f t="shared" si="44"/>
        <v>4.6858445696997351E-3</v>
      </c>
    </row>
    <row r="836" spans="2:6" x14ac:dyDescent="0.35">
      <c r="B836" s="19">
        <v>39197</v>
      </c>
      <c r="C836" s="20">
        <f t="shared" si="45"/>
        <v>2007</v>
      </c>
      <c r="D836" s="20">
        <f t="shared" si="46"/>
        <v>42007</v>
      </c>
      <c r="E836" s="20">
        <v>1881.33</v>
      </c>
      <c r="F836" s="21">
        <f t="shared" si="44"/>
        <v>1.2010197303678216E-2</v>
      </c>
    </row>
    <row r="837" spans="2:6" x14ac:dyDescent="0.35">
      <c r="B837" s="19">
        <v>39198</v>
      </c>
      <c r="C837" s="20">
        <f t="shared" si="45"/>
        <v>2007</v>
      </c>
      <c r="D837" s="20">
        <f t="shared" si="46"/>
        <v>42007</v>
      </c>
      <c r="E837" s="20">
        <v>1889.57</v>
      </c>
      <c r="F837" s="21">
        <f t="shared" ref="F837:F900" si="47">LN(E837/E836)</f>
        <v>4.3703164311436173E-3</v>
      </c>
    </row>
    <row r="838" spans="2:6" x14ac:dyDescent="0.35">
      <c r="B838" s="19">
        <v>39199</v>
      </c>
      <c r="C838" s="20">
        <f t="shared" si="45"/>
        <v>2007</v>
      </c>
      <c r="D838" s="20">
        <f t="shared" si="46"/>
        <v>42007</v>
      </c>
      <c r="E838" s="20">
        <v>1891.06</v>
      </c>
      <c r="F838" s="21">
        <f t="shared" si="47"/>
        <v>7.8822845776766153E-4</v>
      </c>
    </row>
    <row r="839" spans="2:6" x14ac:dyDescent="0.35">
      <c r="B839" s="19">
        <v>39202</v>
      </c>
      <c r="C839" s="20">
        <f t="shared" si="45"/>
        <v>2007</v>
      </c>
      <c r="D839" s="20">
        <f t="shared" si="46"/>
        <v>42007</v>
      </c>
      <c r="E839" s="20">
        <v>1867.75</v>
      </c>
      <c r="F839" s="21">
        <f t="shared" si="47"/>
        <v>-1.2403020542971403E-2</v>
      </c>
    </row>
    <row r="840" spans="2:6" x14ac:dyDescent="0.35">
      <c r="B840" s="19">
        <v>39203</v>
      </c>
      <c r="C840" s="20">
        <f t="shared" si="45"/>
        <v>2007</v>
      </c>
      <c r="D840" s="20">
        <f t="shared" si="46"/>
        <v>52007</v>
      </c>
      <c r="E840" s="20">
        <v>1873.43</v>
      </c>
      <c r="F840" s="21">
        <f t="shared" si="47"/>
        <v>3.0364774558963689E-3</v>
      </c>
    </row>
    <row r="841" spans="2:6" x14ac:dyDescent="0.35">
      <c r="B841" s="19">
        <v>39204</v>
      </c>
      <c r="C841" s="20">
        <f t="shared" si="45"/>
        <v>2007</v>
      </c>
      <c r="D841" s="20">
        <f t="shared" si="46"/>
        <v>52007</v>
      </c>
      <c r="E841" s="20">
        <v>1889.73</v>
      </c>
      <c r="F841" s="21">
        <f t="shared" si="47"/>
        <v>8.6629863939704232E-3</v>
      </c>
    </row>
    <row r="842" spans="2:6" x14ac:dyDescent="0.35">
      <c r="B842" s="19">
        <v>39205</v>
      </c>
      <c r="C842" s="20">
        <f t="shared" si="45"/>
        <v>2007</v>
      </c>
      <c r="D842" s="20">
        <f t="shared" si="46"/>
        <v>52007</v>
      </c>
      <c r="E842" s="20">
        <v>1895.64</v>
      </c>
      <c r="F842" s="21">
        <f t="shared" si="47"/>
        <v>3.1225506632288911E-3</v>
      </c>
    </row>
    <row r="843" spans="2:6" x14ac:dyDescent="0.35">
      <c r="B843" s="19">
        <v>39206</v>
      </c>
      <c r="C843" s="20">
        <f t="shared" si="45"/>
        <v>2007</v>
      </c>
      <c r="D843" s="20">
        <f t="shared" si="46"/>
        <v>52007</v>
      </c>
      <c r="E843" s="20">
        <v>1895.7</v>
      </c>
      <c r="F843" s="21">
        <f t="shared" si="47"/>
        <v>3.1651078513201453E-5</v>
      </c>
    </row>
    <row r="844" spans="2:6" x14ac:dyDescent="0.35">
      <c r="B844" s="19">
        <v>39209</v>
      </c>
      <c r="C844" s="20">
        <f t="shared" si="45"/>
        <v>2007</v>
      </c>
      <c r="D844" s="20">
        <f t="shared" si="46"/>
        <v>52007</v>
      </c>
      <c r="E844" s="20">
        <v>1895.96</v>
      </c>
      <c r="F844" s="21">
        <f t="shared" si="47"/>
        <v>1.3714309848849503E-4</v>
      </c>
    </row>
    <row r="845" spans="2:6" x14ac:dyDescent="0.35">
      <c r="B845" s="19">
        <v>39210</v>
      </c>
      <c r="C845" s="20">
        <f t="shared" si="45"/>
        <v>2007</v>
      </c>
      <c r="D845" s="20">
        <f t="shared" si="46"/>
        <v>52007</v>
      </c>
      <c r="E845" s="20">
        <v>1899.83</v>
      </c>
      <c r="F845" s="21">
        <f t="shared" si="47"/>
        <v>2.039101921304614E-3</v>
      </c>
    </row>
    <row r="846" spans="2:6" x14ac:dyDescent="0.35">
      <c r="B846" s="19">
        <v>39211</v>
      </c>
      <c r="C846" s="20">
        <f t="shared" si="45"/>
        <v>2007</v>
      </c>
      <c r="D846" s="20">
        <f t="shared" si="46"/>
        <v>52007</v>
      </c>
      <c r="E846" s="20">
        <v>1905.65</v>
      </c>
      <c r="F846" s="21">
        <f t="shared" si="47"/>
        <v>3.0587492445807597E-3</v>
      </c>
    </row>
    <row r="847" spans="2:6" x14ac:dyDescent="0.35">
      <c r="B847" s="19">
        <v>39212</v>
      </c>
      <c r="C847" s="20">
        <f t="shared" si="45"/>
        <v>2007</v>
      </c>
      <c r="D847" s="20">
        <f t="shared" si="46"/>
        <v>52007</v>
      </c>
      <c r="E847" s="20">
        <v>1875.2</v>
      </c>
      <c r="F847" s="21">
        <f t="shared" si="47"/>
        <v>-1.610783732919974E-2</v>
      </c>
    </row>
    <row r="848" spans="2:6" x14ac:dyDescent="0.35">
      <c r="B848" s="19">
        <v>39213</v>
      </c>
      <c r="C848" s="20">
        <f t="shared" si="45"/>
        <v>2007</v>
      </c>
      <c r="D848" s="20">
        <f t="shared" si="46"/>
        <v>52007</v>
      </c>
      <c r="E848" s="20">
        <v>1898.79</v>
      </c>
      <c r="F848" s="21">
        <f t="shared" si="47"/>
        <v>1.2501520796506332E-2</v>
      </c>
    </row>
    <row r="849" spans="2:6" x14ac:dyDescent="0.35">
      <c r="B849" s="19">
        <v>39216</v>
      </c>
      <c r="C849" s="20">
        <f t="shared" si="45"/>
        <v>2007</v>
      </c>
      <c r="D849" s="20">
        <f t="shared" si="46"/>
        <v>52007</v>
      </c>
      <c r="E849" s="20">
        <v>1888.08</v>
      </c>
      <c r="F849" s="21">
        <f t="shared" si="47"/>
        <v>-5.6564014901030477E-3</v>
      </c>
    </row>
    <row r="850" spans="2:6" x14ac:dyDescent="0.35">
      <c r="B850" s="19">
        <v>39217</v>
      </c>
      <c r="C850" s="20">
        <f t="shared" si="45"/>
        <v>2007</v>
      </c>
      <c r="D850" s="20">
        <f t="shared" si="46"/>
        <v>52007</v>
      </c>
      <c r="E850" s="20">
        <v>1871.79</v>
      </c>
      <c r="F850" s="21">
        <f t="shared" si="47"/>
        <v>-8.6652474313281616E-3</v>
      </c>
    </row>
    <row r="851" spans="2:6" x14ac:dyDescent="0.35">
      <c r="B851" s="19">
        <v>39218</v>
      </c>
      <c r="C851" s="20">
        <f t="shared" si="45"/>
        <v>2007</v>
      </c>
      <c r="D851" s="20">
        <f t="shared" si="46"/>
        <v>52007</v>
      </c>
      <c r="E851" s="20">
        <v>1891.57</v>
      </c>
      <c r="F851" s="21">
        <f t="shared" si="47"/>
        <v>1.0511979796422219E-2</v>
      </c>
    </row>
    <row r="852" spans="2:6" x14ac:dyDescent="0.35">
      <c r="B852" s="19">
        <v>39219</v>
      </c>
      <c r="C852" s="20">
        <f t="shared" si="45"/>
        <v>2007</v>
      </c>
      <c r="D852" s="20">
        <f t="shared" si="46"/>
        <v>52007</v>
      </c>
      <c r="E852" s="20">
        <v>1884.68</v>
      </c>
      <c r="F852" s="21">
        <f t="shared" si="47"/>
        <v>-3.6491268563650478E-3</v>
      </c>
    </row>
    <row r="853" spans="2:6" x14ac:dyDescent="0.35">
      <c r="B853" s="19">
        <v>39220</v>
      </c>
      <c r="C853" s="20">
        <f t="shared" si="45"/>
        <v>2007</v>
      </c>
      <c r="D853" s="20">
        <f t="shared" si="46"/>
        <v>52007</v>
      </c>
      <c r="E853" s="20">
        <v>1896.93</v>
      </c>
      <c r="F853" s="21">
        <f t="shared" si="47"/>
        <v>6.4787446873495547E-3</v>
      </c>
    </row>
    <row r="854" spans="2:6" x14ac:dyDescent="0.35">
      <c r="B854" s="19">
        <v>39223</v>
      </c>
      <c r="C854" s="20">
        <f t="shared" si="45"/>
        <v>2007</v>
      </c>
      <c r="D854" s="20">
        <f t="shared" si="46"/>
        <v>52007</v>
      </c>
      <c r="E854" s="20">
        <v>1911.16</v>
      </c>
      <c r="F854" s="21">
        <f t="shared" si="47"/>
        <v>7.4735976483004153E-3</v>
      </c>
    </row>
    <row r="855" spans="2:6" x14ac:dyDescent="0.35">
      <c r="B855" s="19">
        <v>39224</v>
      </c>
      <c r="C855" s="20">
        <f t="shared" si="45"/>
        <v>2007</v>
      </c>
      <c r="D855" s="20">
        <f t="shared" si="46"/>
        <v>52007</v>
      </c>
      <c r="E855" s="20">
        <v>1916.45</v>
      </c>
      <c r="F855" s="21">
        <f t="shared" si="47"/>
        <v>2.7641287216543641E-3</v>
      </c>
    </row>
    <row r="856" spans="2:6" x14ac:dyDescent="0.35">
      <c r="B856" s="19">
        <v>39225</v>
      </c>
      <c r="C856" s="20">
        <f t="shared" si="45"/>
        <v>2007</v>
      </c>
      <c r="D856" s="20">
        <f t="shared" si="46"/>
        <v>52007</v>
      </c>
      <c r="E856" s="20">
        <v>1904.41</v>
      </c>
      <c r="F856" s="21">
        <f t="shared" si="47"/>
        <v>-6.3022669508631685E-3</v>
      </c>
    </row>
    <row r="857" spans="2:6" x14ac:dyDescent="0.35">
      <c r="B857" s="19">
        <v>39226</v>
      </c>
      <c r="C857" s="20">
        <f t="shared" si="45"/>
        <v>2007</v>
      </c>
      <c r="D857" s="20">
        <f t="shared" si="46"/>
        <v>52007</v>
      </c>
      <c r="E857" s="20">
        <v>1874.6</v>
      </c>
      <c r="F857" s="21">
        <f t="shared" si="47"/>
        <v>-1.5776945991881442E-2</v>
      </c>
    </row>
    <row r="858" spans="2:6" x14ac:dyDescent="0.35">
      <c r="B858" s="19">
        <v>39227</v>
      </c>
      <c r="C858" s="20">
        <f t="shared" si="45"/>
        <v>2007</v>
      </c>
      <c r="D858" s="20">
        <f t="shared" si="46"/>
        <v>52007</v>
      </c>
      <c r="E858" s="20">
        <v>1889.25</v>
      </c>
      <c r="F858" s="21">
        <f t="shared" si="47"/>
        <v>7.7846215884438833E-3</v>
      </c>
    </row>
    <row r="859" spans="2:6" x14ac:dyDescent="0.35">
      <c r="B859" s="19">
        <v>39231</v>
      </c>
      <c r="C859" s="20">
        <f t="shared" si="45"/>
        <v>2007</v>
      </c>
      <c r="D859" s="20">
        <f t="shared" si="46"/>
        <v>52007</v>
      </c>
      <c r="E859" s="20">
        <v>1899.79</v>
      </c>
      <c r="F859" s="21">
        <f t="shared" si="47"/>
        <v>5.563428829429653E-3</v>
      </c>
    </row>
    <row r="860" spans="2:6" x14ac:dyDescent="0.35">
      <c r="B860" s="19">
        <v>39232</v>
      </c>
      <c r="C860" s="20">
        <f t="shared" si="45"/>
        <v>2007</v>
      </c>
      <c r="D860" s="20">
        <f t="shared" si="46"/>
        <v>52007</v>
      </c>
      <c r="E860" s="20">
        <v>1918.08</v>
      </c>
      <c r="F860" s="21">
        <f t="shared" si="47"/>
        <v>9.5813319579847647E-3</v>
      </c>
    </row>
    <row r="861" spans="2:6" x14ac:dyDescent="0.35">
      <c r="B861" s="19">
        <v>39233</v>
      </c>
      <c r="C861" s="20">
        <f t="shared" si="45"/>
        <v>2007</v>
      </c>
      <c r="D861" s="20">
        <f t="shared" si="46"/>
        <v>52007</v>
      </c>
      <c r="E861" s="20">
        <v>1928.19</v>
      </c>
      <c r="F861" s="21">
        <f t="shared" si="47"/>
        <v>5.2570533445823247E-3</v>
      </c>
    </row>
    <row r="862" spans="2:6" x14ac:dyDescent="0.35">
      <c r="B862" s="19">
        <v>39234</v>
      </c>
      <c r="C862" s="20">
        <f t="shared" si="45"/>
        <v>2007</v>
      </c>
      <c r="D862" s="20">
        <f t="shared" si="46"/>
        <v>62007</v>
      </c>
      <c r="E862" s="20">
        <v>1928.26</v>
      </c>
      <c r="F862" s="21">
        <f t="shared" si="47"/>
        <v>3.6302817361864016E-5</v>
      </c>
    </row>
    <row r="863" spans="2:6" x14ac:dyDescent="0.35">
      <c r="B863" s="19">
        <v>39237</v>
      </c>
      <c r="C863" s="20">
        <f t="shared" si="45"/>
        <v>2007</v>
      </c>
      <c r="D863" s="20">
        <f t="shared" si="46"/>
        <v>62007</v>
      </c>
      <c r="E863" s="20">
        <v>1933.73</v>
      </c>
      <c r="F863" s="21">
        <f t="shared" si="47"/>
        <v>2.8327383850251971E-3</v>
      </c>
    </row>
    <row r="864" spans="2:6" x14ac:dyDescent="0.35">
      <c r="B864" s="19">
        <v>39238</v>
      </c>
      <c r="C864" s="20">
        <f t="shared" si="45"/>
        <v>2007</v>
      </c>
      <c r="D864" s="20">
        <f t="shared" si="46"/>
        <v>62007</v>
      </c>
      <c r="E864" s="20">
        <v>1932.35</v>
      </c>
      <c r="F864" s="21">
        <f t="shared" si="47"/>
        <v>-7.1390144984606033E-4</v>
      </c>
    </row>
    <row r="865" spans="2:6" x14ac:dyDescent="0.35">
      <c r="B865" s="19">
        <v>39239</v>
      </c>
      <c r="C865" s="20">
        <f t="shared" si="45"/>
        <v>2007</v>
      </c>
      <c r="D865" s="20">
        <f t="shared" si="46"/>
        <v>62007</v>
      </c>
      <c r="E865" s="20">
        <v>1914.85</v>
      </c>
      <c r="F865" s="21">
        <f t="shared" si="47"/>
        <v>-9.0975882202186387E-3</v>
      </c>
    </row>
    <row r="866" spans="2:6" x14ac:dyDescent="0.35">
      <c r="B866" s="19">
        <v>39240</v>
      </c>
      <c r="C866" s="20">
        <f t="shared" si="45"/>
        <v>2007</v>
      </c>
      <c r="D866" s="20">
        <f t="shared" si="46"/>
        <v>62007</v>
      </c>
      <c r="E866" s="20">
        <v>1882.17</v>
      </c>
      <c r="F866" s="21">
        <f t="shared" si="47"/>
        <v>-1.721392406251172E-2</v>
      </c>
    </row>
    <row r="867" spans="2:6" x14ac:dyDescent="0.35">
      <c r="B867" s="19">
        <v>39241</v>
      </c>
      <c r="C867" s="20">
        <f t="shared" si="45"/>
        <v>2007</v>
      </c>
      <c r="D867" s="20">
        <f t="shared" si="46"/>
        <v>62007</v>
      </c>
      <c r="E867" s="20">
        <v>1906.26</v>
      </c>
      <c r="F867" s="21">
        <f t="shared" si="47"/>
        <v>1.2717840740965002E-2</v>
      </c>
    </row>
    <row r="868" spans="2:6" x14ac:dyDescent="0.35">
      <c r="B868" s="19">
        <v>39244</v>
      </c>
      <c r="C868" s="20">
        <f t="shared" si="45"/>
        <v>2007</v>
      </c>
      <c r="D868" s="20">
        <f t="shared" si="46"/>
        <v>62007</v>
      </c>
      <c r="E868" s="20">
        <v>1901.96</v>
      </c>
      <c r="F868" s="21">
        <f t="shared" si="47"/>
        <v>-2.2582738536263054E-3</v>
      </c>
    </row>
    <row r="869" spans="2:6" x14ac:dyDescent="0.35">
      <c r="B869" s="19">
        <v>39245</v>
      </c>
      <c r="C869" s="20">
        <f t="shared" si="45"/>
        <v>2007</v>
      </c>
      <c r="D869" s="20">
        <f t="shared" si="46"/>
        <v>62007</v>
      </c>
      <c r="E869" s="20">
        <v>1890.67</v>
      </c>
      <c r="F869" s="21">
        <f t="shared" si="47"/>
        <v>-5.9536698011309966E-3</v>
      </c>
    </row>
    <row r="870" spans="2:6" x14ac:dyDescent="0.35">
      <c r="B870" s="19">
        <v>39246</v>
      </c>
      <c r="C870" s="20">
        <f t="shared" si="45"/>
        <v>2007</v>
      </c>
      <c r="D870" s="20">
        <f t="shared" si="46"/>
        <v>62007</v>
      </c>
      <c r="E870" s="20">
        <v>1913.87</v>
      </c>
      <c r="F870" s="21">
        <f t="shared" si="47"/>
        <v>1.2196106532186219E-2</v>
      </c>
    </row>
    <row r="871" spans="2:6" x14ac:dyDescent="0.35">
      <c r="B871" s="19">
        <v>39247</v>
      </c>
      <c r="C871" s="20">
        <f t="shared" si="45"/>
        <v>2007</v>
      </c>
      <c r="D871" s="20">
        <f t="shared" si="46"/>
        <v>62007</v>
      </c>
      <c r="E871" s="20">
        <v>1924.54</v>
      </c>
      <c r="F871" s="21">
        <f t="shared" si="47"/>
        <v>5.5596080061551482E-3</v>
      </c>
    </row>
    <row r="872" spans="2:6" x14ac:dyDescent="0.35">
      <c r="B872" s="19">
        <v>39248</v>
      </c>
      <c r="C872" s="20">
        <f t="shared" si="45"/>
        <v>2007</v>
      </c>
      <c r="D872" s="20">
        <f t="shared" si="46"/>
        <v>62007</v>
      </c>
      <c r="E872" s="20">
        <v>1942.41</v>
      </c>
      <c r="F872" s="21">
        <f t="shared" si="47"/>
        <v>9.2424919949229273E-3</v>
      </c>
    </row>
    <row r="873" spans="2:6" x14ac:dyDescent="0.35">
      <c r="B873" s="19">
        <v>39251</v>
      </c>
      <c r="C873" s="20">
        <f t="shared" si="45"/>
        <v>2007</v>
      </c>
      <c r="D873" s="20">
        <f t="shared" si="46"/>
        <v>62007</v>
      </c>
      <c r="E873" s="20">
        <v>1944.37</v>
      </c>
      <c r="F873" s="21">
        <f t="shared" si="47"/>
        <v>1.0085470060756147E-3</v>
      </c>
    </row>
    <row r="874" spans="2:6" x14ac:dyDescent="0.35">
      <c r="B874" s="19">
        <v>39252</v>
      </c>
      <c r="C874" s="20">
        <f t="shared" si="45"/>
        <v>2007</v>
      </c>
      <c r="D874" s="20">
        <f t="shared" si="46"/>
        <v>62007</v>
      </c>
      <c r="E874" s="20">
        <v>1941.75</v>
      </c>
      <c r="F874" s="21">
        <f t="shared" si="47"/>
        <v>-1.3483888284269315E-3</v>
      </c>
    </row>
    <row r="875" spans="2:6" x14ac:dyDescent="0.35">
      <c r="B875" s="19">
        <v>39253</v>
      </c>
      <c r="C875" s="20">
        <f t="shared" si="45"/>
        <v>2007</v>
      </c>
      <c r="D875" s="20">
        <f t="shared" si="46"/>
        <v>62007</v>
      </c>
      <c r="E875" s="20">
        <v>1922.12</v>
      </c>
      <c r="F875" s="21">
        <f t="shared" si="47"/>
        <v>-1.0160884754920579E-2</v>
      </c>
    </row>
    <row r="876" spans="2:6" x14ac:dyDescent="0.35">
      <c r="B876" s="19">
        <v>39254</v>
      </c>
      <c r="C876" s="20">
        <f t="shared" si="45"/>
        <v>2007</v>
      </c>
      <c r="D876" s="20">
        <f t="shared" si="46"/>
        <v>62007</v>
      </c>
      <c r="E876" s="20">
        <v>1941.32</v>
      </c>
      <c r="F876" s="21">
        <f t="shared" si="47"/>
        <v>9.9394105081221703E-3</v>
      </c>
    </row>
    <row r="877" spans="2:6" x14ac:dyDescent="0.35">
      <c r="B877" s="19">
        <v>39255</v>
      </c>
      <c r="C877" s="20">
        <f t="shared" si="45"/>
        <v>2007</v>
      </c>
      <c r="D877" s="20">
        <f t="shared" si="46"/>
        <v>62007</v>
      </c>
      <c r="E877" s="20">
        <v>1921.94</v>
      </c>
      <c r="F877" s="21">
        <f t="shared" si="47"/>
        <v>-1.0033061491785979E-2</v>
      </c>
    </row>
    <row r="878" spans="2:6" x14ac:dyDescent="0.35">
      <c r="B878" s="19">
        <v>39258</v>
      </c>
      <c r="C878" s="20">
        <f t="shared" si="45"/>
        <v>2007</v>
      </c>
      <c r="D878" s="20">
        <f t="shared" si="46"/>
        <v>62007</v>
      </c>
      <c r="E878" s="20">
        <v>1912.9</v>
      </c>
      <c r="F878" s="21">
        <f t="shared" si="47"/>
        <v>-4.7146774025643139E-3</v>
      </c>
    </row>
    <row r="879" spans="2:6" x14ac:dyDescent="0.35">
      <c r="B879" s="19">
        <v>39259</v>
      </c>
      <c r="C879" s="20">
        <f t="shared" si="45"/>
        <v>2007</v>
      </c>
      <c r="D879" s="20">
        <f t="shared" si="46"/>
        <v>62007</v>
      </c>
      <c r="E879" s="20">
        <v>1908.64</v>
      </c>
      <c r="F879" s="21">
        <f t="shared" si="47"/>
        <v>-2.2294686249722203E-3</v>
      </c>
    </row>
    <row r="880" spans="2:6" x14ac:dyDescent="0.35">
      <c r="B880" s="19">
        <v>39260</v>
      </c>
      <c r="C880" s="20">
        <f t="shared" si="45"/>
        <v>2007</v>
      </c>
      <c r="D880" s="20">
        <f t="shared" si="46"/>
        <v>62007</v>
      </c>
      <c r="E880" s="20">
        <v>1933.06</v>
      </c>
      <c r="F880" s="21">
        <f t="shared" si="47"/>
        <v>1.2713293027423724E-2</v>
      </c>
    </row>
    <row r="881" spans="2:6" x14ac:dyDescent="0.35">
      <c r="B881" s="19">
        <v>39261</v>
      </c>
      <c r="C881" s="20">
        <f t="shared" si="45"/>
        <v>2007</v>
      </c>
      <c r="D881" s="20">
        <f t="shared" si="46"/>
        <v>62007</v>
      </c>
      <c r="E881" s="20">
        <v>1931.67</v>
      </c>
      <c r="F881" s="21">
        <f t="shared" si="47"/>
        <v>-7.1932583126664952E-4</v>
      </c>
    </row>
    <row r="882" spans="2:6" x14ac:dyDescent="0.35">
      <c r="B882" s="19">
        <v>39262</v>
      </c>
      <c r="C882" s="20">
        <f t="shared" si="45"/>
        <v>2007</v>
      </c>
      <c r="D882" s="20">
        <f t="shared" si="46"/>
        <v>62007</v>
      </c>
      <c r="E882" s="20">
        <v>1934.1</v>
      </c>
      <c r="F882" s="21">
        <f t="shared" si="47"/>
        <v>1.2571882548913533E-3</v>
      </c>
    </row>
    <row r="883" spans="2:6" x14ac:dyDescent="0.35">
      <c r="B883" s="19">
        <v>39265</v>
      </c>
      <c r="C883" s="20">
        <f t="shared" si="45"/>
        <v>2007</v>
      </c>
      <c r="D883" s="20">
        <f t="shared" si="46"/>
        <v>72007</v>
      </c>
      <c r="E883" s="20">
        <v>1954.12</v>
      </c>
      <c r="F883" s="21">
        <f t="shared" si="47"/>
        <v>1.0297862219580126E-2</v>
      </c>
    </row>
    <row r="884" spans="2:6" x14ac:dyDescent="0.35">
      <c r="B884" s="19">
        <v>39266</v>
      </c>
      <c r="C884" s="20">
        <f t="shared" si="45"/>
        <v>2007</v>
      </c>
      <c r="D884" s="20">
        <f t="shared" si="46"/>
        <v>72007</v>
      </c>
      <c r="E884" s="20">
        <v>1965.2</v>
      </c>
      <c r="F884" s="21">
        <f t="shared" si="47"/>
        <v>5.6540570902290374E-3</v>
      </c>
    </row>
    <row r="885" spans="2:6" x14ac:dyDescent="0.35">
      <c r="B885" s="19">
        <v>39268</v>
      </c>
      <c r="C885" s="20">
        <f t="shared" si="45"/>
        <v>2007</v>
      </c>
      <c r="D885" s="20">
        <f t="shared" si="46"/>
        <v>72007</v>
      </c>
      <c r="E885" s="20">
        <v>1981.06</v>
      </c>
      <c r="F885" s="21">
        <f t="shared" si="47"/>
        <v>8.0380336788616162E-3</v>
      </c>
    </row>
    <row r="886" spans="2:6" x14ac:dyDescent="0.35">
      <c r="B886" s="19">
        <v>39269</v>
      </c>
      <c r="C886" s="20">
        <f t="shared" si="45"/>
        <v>2007</v>
      </c>
      <c r="D886" s="20">
        <f t="shared" si="46"/>
        <v>72007</v>
      </c>
      <c r="E886" s="20">
        <v>1988.31</v>
      </c>
      <c r="F886" s="21">
        <f t="shared" si="47"/>
        <v>3.6529767001527579E-3</v>
      </c>
    </row>
    <row r="887" spans="2:6" x14ac:dyDescent="0.35">
      <c r="B887" s="19">
        <v>39272</v>
      </c>
      <c r="C887" s="20">
        <f t="shared" si="45"/>
        <v>2007</v>
      </c>
      <c r="D887" s="20">
        <f t="shared" si="46"/>
        <v>72007</v>
      </c>
      <c r="E887" s="20">
        <v>1989.2</v>
      </c>
      <c r="F887" s="21">
        <f t="shared" si="47"/>
        <v>4.4751616707603315E-4</v>
      </c>
    </row>
    <row r="888" spans="2:6" x14ac:dyDescent="0.35">
      <c r="B888" s="19">
        <v>39273</v>
      </c>
      <c r="C888" s="20">
        <f t="shared" si="45"/>
        <v>2007</v>
      </c>
      <c r="D888" s="20">
        <f t="shared" si="46"/>
        <v>72007</v>
      </c>
      <c r="E888" s="20">
        <v>1971.89</v>
      </c>
      <c r="F888" s="21">
        <f t="shared" si="47"/>
        <v>-8.7400741668797587E-3</v>
      </c>
    </row>
    <row r="889" spans="2:6" x14ac:dyDescent="0.35">
      <c r="B889" s="19">
        <v>39274</v>
      </c>
      <c r="C889" s="20">
        <f t="shared" si="45"/>
        <v>2007</v>
      </c>
      <c r="D889" s="20">
        <f t="shared" si="46"/>
        <v>72007</v>
      </c>
      <c r="E889" s="20">
        <v>1984.08</v>
      </c>
      <c r="F889" s="21">
        <f t="shared" si="47"/>
        <v>6.1628569388261188E-3</v>
      </c>
    </row>
    <row r="890" spans="2:6" x14ac:dyDescent="0.35">
      <c r="B890" s="19">
        <v>39275</v>
      </c>
      <c r="C890" s="20">
        <f t="shared" si="45"/>
        <v>2007</v>
      </c>
      <c r="D890" s="20">
        <f t="shared" si="46"/>
        <v>72007</v>
      </c>
      <c r="E890" s="20">
        <v>2021.03</v>
      </c>
      <c r="F890" s="21">
        <f t="shared" si="47"/>
        <v>1.8451951817484148E-2</v>
      </c>
    </row>
    <row r="891" spans="2:6" x14ac:dyDescent="0.35">
      <c r="B891" s="19">
        <v>39276</v>
      </c>
      <c r="C891" s="20">
        <f t="shared" si="45"/>
        <v>2007</v>
      </c>
      <c r="D891" s="20">
        <f t="shared" si="46"/>
        <v>72007</v>
      </c>
      <c r="E891" s="20">
        <v>2032.16</v>
      </c>
      <c r="F891" s="21">
        <f t="shared" si="47"/>
        <v>5.4919843259955059E-3</v>
      </c>
    </row>
    <row r="892" spans="2:6" x14ac:dyDescent="0.35">
      <c r="B892" s="19">
        <v>39279</v>
      </c>
      <c r="C892" s="20">
        <f t="shared" si="45"/>
        <v>2007</v>
      </c>
      <c r="D892" s="20">
        <f t="shared" si="46"/>
        <v>72007</v>
      </c>
      <c r="E892" s="20">
        <v>2028.02</v>
      </c>
      <c r="F892" s="21">
        <f t="shared" si="47"/>
        <v>-2.0393191606252639E-3</v>
      </c>
    </row>
    <row r="893" spans="2:6" x14ac:dyDescent="0.35">
      <c r="B893" s="19">
        <v>39280</v>
      </c>
      <c r="C893" s="20">
        <f t="shared" si="45"/>
        <v>2007</v>
      </c>
      <c r="D893" s="20">
        <f t="shared" si="46"/>
        <v>72007</v>
      </c>
      <c r="E893" s="20">
        <v>2041.78</v>
      </c>
      <c r="F893" s="21">
        <f t="shared" si="47"/>
        <v>6.7620288128811927E-3</v>
      </c>
    </row>
    <row r="894" spans="2:6" x14ac:dyDescent="0.35">
      <c r="B894" s="19">
        <v>39281</v>
      </c>
      <c r="C894" s="20">
        <f t="shared" si="45"/>
        <v>2007</v>
      </c>
      <c r="D894" s="20">
        <f t="shared" si="46"/>
        <v>72007</v>
      </c>
      <c r="E894" s="20">
        <v>2037.98</v>
      </c>
      <c r="F894" s="21">
        <f t="shared" si="47"/>
        <v>-1.8628552164372543E-3</v>
      </c>
    </row>
    <row r="895" spans="2:6" x14ac:dyDescent="0.35">
      <c r="B895" s="19">
        <v>39282</v>
      </c>
      <c r="C895" s="20">
        <f t="shared" si="45"/>
        <v>2007</v>
      </c>
      <c r="D895" s="20">
        <f t="shared" si="46"/>
        <v>72007</v>
      </c>
      <c r="E895" s="20">
        <v>2052.9899999999998</v>
      </c>
      <c r="F895" s="21">
        <f t="shared" si="47"/>
        <v>7.3381458946382965E-3</v>
      </c>
    </row>
    <row r="896" spans="2:6" x14ac:dyDescent="0.35">
      <c r="B896" s="19">
        <v>39283</v>
      </c>
      <c r="C896" s="20">
        <f t="shared" si="45"/>
        <v>2007</v>
      </c>
      <c r="D896" s="20">
        <f t="shared" si="46"/>
        <v>72007</v>
      </c>
      <c r="E896" s="20">
        <v>2035.88</v>
      </c>
      <c r="F896" s="21">
        <f t="shared" si="47"/>
        <v>-8.3691092492970444E-3</v>
      </c>
    </row>
    <row r="897" spans="2:6" x14ac:dyDescent="0.35">
      <c r="B897" s="19">
        <v>39286</v>
      </c>
      <c r="C897" s="20">
        <f t="shared" si="45"/>
        <v>2007</v>
      </c>
      <c r="D897" s="20">
        <f t="shared" si="46"/>
        <v>72007</v>
      </c>
      <c r="E897" s="20">
        <v>2036.33</v>
      </c>
      <c r="F897" s="21">
        <f t="shared" si="47"/>
        <v>2.2101021402712794E-4</v>
      </c>
    </row>
    <row r="898" spans="2:6" x14ac:dyDescent="0.35">
      <c r="B898" s="19">
        <v>39287</v>
      </c>
      <c r="C898" s="20">
        <f t="shared" si="45"/>
        <v>2007</v>
      </c>
      <c r="D898" s="20">
        <f t="shared" si="46"/>
        <v>72007</v>
      </c>
      <c r="E898" s="20">
        <v>2000.55</v>
      </c>
      <c r="F898" s="21">
        <f t="shared" si="47"/>
        <v>-1.7727025314683287E-2</v>
      </c>
    </row>
    <row r="899" spans="2:6" x14ac:dyDescent="0.35">
      <c r="B899" s="19">
        <v>39288</v>
      </c>
      <c r="C899" s="20">
        <f t="shared" ref="C899:C962" si="48">+YEAR(B899)</f>
        <v>2007</v>
      </c>
      <c r="D899" s="20">
        <f t="shared" ref="D899:D962" si="49">+MONTH(B899)*10000+YEAR(B899)</f>
        <v>72007</v>
      </c>
      <c r="E899" s="20">
        <v>2011.14</v>
      </c>
      <c r="F899" s="21">
        <f t="shared" si="47"/>
        <v>5.2795827188980918E-3</v>
      </c>
    </row>
    <row r="900" spans="2:6" x14ac:dyDescent="0.35">
      <c r="B900" s="19">
        <v>39289</v>
      </c>
      <c r="C900" s="20">
        <f t="shared" si="48"/>
        <v>2007</v>
      </c>
      <c r="D900" s="20">
        <f t="shared" si="49"/>
        <v>72007</v>
      </c>
      <c r="E900" s="20">
        <v>1986.6</v>
      </c>
      <c r="F900" s="21">
        <f t="shared" si="47"/>
        <v>-1.2277090674155711E-2</v>
      </c>
    </row>
    <row r="901" spans="2:6" x14ac:dyDescent="0.35">
      <c r="B901" s="19">
        <v>39290</v>
      </c>
      <c r="C901" s="20">
        <f t="shared" si="48"/>
        <v>2007</v>
      </c>
      <c r="D901" s="20">
        <f t="shared" si="49"/>
        <v>72007</v>
      </c>
      <c r="E901" s="20">
        <v>1956.19</v>
      </c>
      <c r="F901" s="21">
        <f t="shared" ref="F901:F964" si="50">LN(E901/E900)</f>
        <v>-1.5425930889672255E-2</v>
      </c>
    </row>
    <row r="902" spans="2:6" x14ac:dyDescent="0.35">
      <c r="B902" s="19">
        <v>39293</v>
      </c>
      <c r="C902" s="20">
        <f t="shared" si="48"/>
        <v>2007</v>
      </c>
      <c r="D902" s="20">
        <f t="shared" si="49"/>
        <v>72007</v>
      </c>
      <c r="E902" s="20">
        <v>1973.93</v>
      </c>
      <c r="F902" s="21">
        <f t="shared" si="50"/>
        <v>9.0277754801799184E-3</v>
      </c>
    </row>
    <row r="903" spans="2:6" x14ac:dyDescent="0.35">
      <c r="B903" s="19">
        <v>39294</v>
      </c>
      <c r="C903" s="20">
        <f t="shared" si="48"/>
        <v>2007</v>
      </c>
      <c r="D903" s="20">
        <f t="shared" si="49"/>
        <v>72007</v>
      </c>
      <c r="E903" s="20">
        <v>1932.06</v>
      </c>
      <c r="F903" s="21">
        <f t="shared" si="50"/>
        <v>-2.1439688180903381E-2</v>
      </c>
    </row>
    <row r="904" spans="2:6" x14ac:dyDescent="0.35">
      <c r="B904" s="19">
        <v>39295</v>
      </c>
      <c r="C904" s="20">
        <f t="shared" si="48"/>
        <v>2007</v>
      </c>
      <c r="D904" s="20">
        <f t="shared" si="49"/>
        <v>82007</v>
      </c>
      <c r="E904" s="20">
        <v>1945.08</v>
      </c>
      <c r="F904" s="21">
        <f t="shared" si="50"/>
        <v>6.7163161212244185E-3</v>
      </c>
    </row>
    <row r="905" spans="2:6" x14ac:dyDescent="0.35">
      <c r="B905" s="19">
        <v>39296</v>
      </c>
      <c r="C905" s="20">
        <f t="shared" si="48"/>
        <v>2007</v>
      </c>
      <c r="D905" s="20">
        <f t="shared" si="49"/>
        <v>82007</v>
      </c>
      <c r="E905" s="20">
        <v>1966.6</v>
      </c>
      <c r="F905" s="21">
        <f t="shared" si="50"/>
        <v>1.1003056033971489E-2</v>
      </c>
    </row>
    <row r="906" spans="2:6" x14ac:dyDescent="0.35">
      <c r="B906" s="19">
        <v>39297</v>
      </c>
      <c r="C906" s="20">
        <f t="shared" si="48"/>
        <v>2007</v>
      </c>
      <c r="D906" s="20">
        <f t="shared" si="49"/>
        <v>82007</v>
      </c>
      <c r="E906" s="20">
        <v>1918.56</v>
      </c>
      <c r="F906" s="21">
        <f t="shared" si="50"/>
        <v>-2.4731258714932793E-2</v>
      </c>
    </row>
    <row r="907" spans="2:6" x14ac:dyDescent="0.35">
      <c r="B907" s="19">
        <v>39300</v>
      </c>
      <c r="C907" s="20">
        <f t="shared" si="48"/>
        <v>2007</v>
      </c>
      <c r="D907" s="20">
        <f t="shared" si="49"/>
        <v>82007</v>
      </c>
      <c r="E907" s="20">
        <v>1954.37</v>
      </c>
      <c r="F907" s="21">
        <f t="shared" si="50"/>
        <v>1.849298621506211E-2</v>
      </c>
    </row>
    <row r="908" spans="2:6" x14ac:dyDescent="0.35">
      <c r="B908" s="19">
        <v>39301</v>
      </c>
      <c r="C908" s="20">
        <f t="shared" si="48"/>
        <v>2007</v>
      </c>
      <c r="D908" s="20">
        <f t="shared" si="49"/>
        <v>82007</v>
      </c>
      <c r="E908" s="20">
        <v>1961.64</v>
      </c>
      <c r="F908" s="21">
        <f t="shared" si="50"/>
        <v>3.7129672049318334E-3</v>
      </c>
    </row>
    <row r="909" spans="2:6" x14ac:dyDescent="0.35">
      <c r="B909" s="19">
        <v>39302</v>
      </c>
      <c r="C909" s="20">
        <f t="shared" si="48"/>
        <v>2007</v>
      </c>
      <c r="D909" s="20">
        <f t="shared" si="49"/>
        <v>82007</v>
      </c>
      <c r="E909" s="20">
        <v>1987.34</v>
      </c>
      <c r="F909" s="21">
        <f t="shared" si="50"/>
        <v>1.3016203092163803E-2</v>
      </c>
    </row>
    <row r="910" spans="2:6" x14ac:dyDescent="0.35">
      <c r="B910" s="19">
        <v>39303</v>
      </c>
      <c r="C910" s="20">
        <f t="shared" si="48"/>
        <v>2007</v>
      </c>
      <c r="D910" s="20">
        <f t="shared" si="49"/>
        <v>82007</v>
      </c>
      <c r="E910" s="20">
        <v>1936.76</v>
      </c>
      <c r="F910" s="21">
        <f t="shared" si="50"/>
        <v>-2.5780587355583504E-2</v>
      </c>
    </row>
    <row r="911" spans="2:6" x14ac:dyDescent="0.35">
      <c r="B911" s="19">
        <v>39304</v>
      </c>
      <c r="C911" s="20">
        <f t="shared" si="48"/>
        <v>2007</v>
      </c>
      <c r="D911" s="20">
        <f t="shared" si="49"/>
        <v>82007</v>
      </c>
      <c r="E911" s="20">
        <v>1925.14</v>
      </c>
      <c r="F911" s="21">
        <f t="shared" si="50"/>
        <v>-6.0177814375851971E-3</v>
      </c>
    </row>
    <row r="912" spans="2:6" x14ac:dyDescent="0.35">
      <c r="B912" s="19">
        <v>39307</v>
      </c>
      <c r="C912" s="20">
        <f t="shared" si="48"/>
        <v>2007</v>
      </c>
      <c r="D912" s="20">
        <f t="shared" si="49"/>
        <v>82007</v>
      </c>
      <c r="E912" s="20">
        <v>1934.41</v>
      </c>
      <c r="F912" s="21">
        <f t="shared" si="50"/>
        <v>4.8036780586752301E-3</v>
      </c>
    </row>
    <row r="913" spans="2:6" x14ac:dyDescent="0.35">
      <c r="B913" s="19">
        <v>39308</v>
      </c>
      <c r="C913" s="20">
        <f t="shared" si="48"/>
        <v>2007</v>
      </c>
      <c r="D913" s="20">
        <f t="shared" si="49"/>
        <v>82007</v>
      </c>
      <c r="E913" s="20">
        <v>1901.32</v>
      </c>
      <c r="F913" s="21">
        <f t="shared" si="50"/>
        <v>-1.7253988630074598E-2</v>
      </c>
    </row>
    <row r="914" spans="2:6" x14ac:dyDescent="0.35">
      <c r="B914" s="19">
        <v>39309</v>
      </c>
      <c r="C914" s="20">
        <f t="shared" si="48"/>
        <v>2007</v>
      </c>
      <c r="D914" s="20">
        <f t="shared" si="49"/>
        <v>82007</v>
      </c>
      <c r="E914" s="20">
        <v>1864.92</v>
      </c>
      <c r="F914" s="21">
        <f t="shared" si="50"/>
        <v>-1.9330225063191729E-2</v>
      </c>
    </row>
    <row r="915" spans="2:6" x14ac:dyDescent="0.35">
      <c r="B915" s="19">
        <v>39310</v>
      </c>
      <c r="C915" s="20">
        <f t="shared" si="48"/>
        <v>2007</v>
      </c>
      <c r="D915" s="20">
        <f t="shared" si="49"/>
        <v>82007</v>
      </c>
      <c r="E915" s="20">
        <v>1846.09</v>
      </c>
      <c r="F915" s="21">
        <f t="shared" si="50"/>
        <v>-1.0148267778325597E-2</v>
      </c>
    </row>
    <row r="916" spans="2:6" x14ac:dyDescent="0.35">
      <c r="B916" s="19">
        <v>39311</v>
      </c>
      <c r="C916" s="20">
        <f t="shared" si="48"/>
        <v>2007</v>
      </c>
      <c r="D916" s="20">
        <f t="shared" si="49"/>
        <v>82007</v>
      </c>
      <c r="E916" s="20">
        <v>1888.78</v>
      </c>
      <c r="F916" s="21">
        <f t="shared" si="50"/>
        <v>2.2861229044459377E-2</v>
      </c>
    </row>
    <row r="917" spans="2:6" x14ac:dyDescent="0.35">
      <c r="B917" s="19">
        <v>39314</v>
      </c>
      <c r="C917" s="20">
        <f t="shared" si="48"/>
        <v>2007</v>
      </c>
      <c r="D917" s="20">
        <f t="shared" si="49"/>
        <v>82007</v>
      </c>
      <c r="E917" s="20">
        <v>1893.05</v>
      </c>
      <c r="F917" s="21">
        <f t="shared" si="50"/>
        <v>2.2581669797464982E-3</v>
      </c>
    </row>
    <row r="918" spans="2:6" x14ac:dyDescent="0.35">
      <c r="B918" s="19">
        <v>39315</v>
      </c>
      <c r="C918" s="20">
        <f t="shared" si="48"/>
        <v>2007</v>
      </c>
      <c r="D918" s="20">
        <f t="shared" si="49"/>
        <v>82007</v>
      </c>
      <c r="E918" s="20">
        <v>1910.99</v>
      </c>
      <c r="F918" s="21">
        <f t="shared" si="50"/>
        <v>9.4321474028047133E-3</v>
      </c>
    </row>
    <row r="919" spans="2:6" x14ac:dyDescent="0.35">
      <c r="B919" s="19">
        <v>39316</v>
      </c>
      <c r="C919" s="20">
        <f t="shared" si="48"/>
        <v>2007</v>
      </c>
      <c r="D919" s="20">
        <f t="shared" si="49"/>
        <v>82007</v>
      </c>
      <c r="E919" s="20">
        <v>1936.77</v>
      </c>
      <c r="F919" s="21">
        <f t="shared" si="50"/>
        <v>1.3400204672517532E-2</v>
      </c>
    </row>
    <row r="920" spans="2:6" x14ac:dyDescent="0.35">
      <c r="B920" s="19">
        <v>39317</v>
      </c>
      <c r="C920" s="20">
        <f t="shared" si="48"/>
        <v>2007</v>
      </c>
      <c r="D920" s="20">
        <f t="shared" si="49"/>
        <v>82007</v>
      </c>
      <c r="E920" s="20">
        <v>1931.88</v>
      </c>
      <c r="F920" s="21">
        <f t="shared" si="50"/>
        <v>-2.5280149945200812E-3</v>
      </c>
    </row>
    <row r="921" spans="2:6" x14ac:dyDescent="0.35">
      <c r="B921" s="19">
        <v>39318</v>
      </c>
      <c r="C921" s="20">
        <f t="shared" si="48"/>
        <v>2007</v>
      </c>
      <c r="D921" s="20">
        <f t="shared" si="49"/>
        <v>82007</v>
      </c>
      <c r="E921" s="20">
        <v>1961.38</v>
      </c>
      <c r="F921" s="21">
        <f t="shared" si="50"/>
        <v>1.5154685065823556E-2</v>
      </c>
    </row>
    <row r="922" spans="2:6" x14ac:dyDescent="0.35">
      <c r="B922" s="19">
        <v>39321</v>
      </c>
      <c r="C922" s="20">
        <f t="shared" si="48"/>
        <v>2007</v>
      </c>
      <c r="D922" s="20">
        <f t="shared" si="49"/>
        <v>82007</v>
      </c>
      <c r="E922" s="20">
        <v>1947.49</v>
      </c>
      <c r="F922" s="21">
        <f t="shared" si="50"/>
        <v>-7.10694316449663E-3</v>
      </c>
    </row>
    <row r="923" spans="2:6" x14ac:dyDescent="0.35">
      <c r="B923" s="19">
        <v>39322</v>
      </c>
      <c r="C923" s="20">
        <f t="shared" si="48"/>
        <v>2007</v>
      </c>
      <c r="D923" s="20">
        <f t="shared" si="49"/>
        <v>82007</v>
      </c>
      <c r="E923" s="20">
        <v>1899.24</v>
      </c>
      <c r="F923" s="21">
        <f t="shared" si="50"/>
        <v>-2.5087557810338192E-2</v>
      </c>
    </row>
    <row r="924" spans="2:6" x14ac:dyDescent="0.35">
      <c r="B924" s="19">
        <v>39323</v>
      </c>
      <c r="C924" s="20">
        <f t="shared" si="48"/>
        <v>2007</v>
      </c>
      <c r="D924" s="20">
        <f t="shared" si="49"/>
        <v>82007</v>
      </c>
      <c r="E924" s="20">
        <v>1954.85</v>
      </c>
      <c r="F924" s="21">
        <f t="shared" si="50"/>
        <v>2.8859657999946577E-2</v>
      </c>
    </row>
    <row r="925" spans="2:6" x14ac:dyDescent="0.35">
      <c r="B925" s="19">
        <v>39324</v>
      </c>
      <c r="C925" s="20">
        <f t="shared" si="48"/>
        <v>2007</v>
      </c>
      <c r="D925" s="20">
        <f t="shared" si="49"/>
        <v>82007</v>
      </c>
      <c r="E925" s="20">
        <v>1963.75</v>
      </c>
      <c r="F925" s="21">
        <f t="shared" si="50"/>
        <v>4.5424464366921637E-3</v>
      </c>
    </row>
    <row r="926" spans="2:6" x14ac:dyDescent="0.35">
      <c r="B926" s="19">
        <v>39325</v>
      </c>
      <c r="C926" s="20">
        <f t="shared" si="48"/>
        <v>2007</v>
      </c>
      <c r="D926" s="20">
        <f t="shared" si="49"/>
        <v>82007</v>
      </c>
      <c r="E926" s="20">
        <v>1988.73</v>
      </c>
      <c r="F926" s="21">
        <f t="shared" si="50"/>
        <v>1.2640333463401951E-2</v>
      </c>
    </row>
    <row r="927" spans="2:6" x14ac:dyDescent="0.35">
      <c r="B927" s="19">
        <v>39329</v>
      </c>
      <c r="C927" s="20">
        <f t="shared" si="48"/>
        <v>2007</v>
      </c>
      <c r="D927" s="20">
        <f t="shared" si="49"/>
        <v>92007</v>
      </c>
      <c r="E927" s="20">
        <v>2020.51</v>
      </c>
      <c r="F927" s="21">
        <f t="shared" si="50"/>
        <v>1.5853710743030443E-2</v>
      </c>
    </row>
    <row r="928" spans="2:6" x14ac:dyDescent="0.35">
      <c r="B928" s="19">
        <v>39330</v>
      </c>
      <c r="C928" s="20">
        <f t="shared" si="48"/>
        <v>2007</v>
      </c>
      <c r="D928" s="20">
        <f t="shared" si="49"/>
        <v>92007</v>
      </c>
      <c r="E928" s="20">
        <v>1994.38</v>
      </c>
      <c r="F928" s="21">
        <f t="shared" si="50"/>
        <v>-1.3016729695816971E-2</v>
      </c>
    </row>
    <row r="929" spans="2:6" x14ac:dyDescent="0.35">
      <c r="B929" s="19">
        <v>39331</v>
      </c>
      <c r="C929" s="20">
        <f t="shared" si="48"/>
        <v>2007</v>
      </c>
      <c r="D929" s="20">
        <f t="shared" si="49"/>
        <v>92007</v>
      </c>
      <c r="E929" s="20">
        <v>1998.67</v>
      </c>
      <c r="F929" s="21">
        <f t="shared" si="50"/>
        <v>2.1487342510604929E-3</v>
      </c>
    </row>
    <row r="930" spans="2:6" x14ac:dyDescent="0.35">
      <c r="B930" s="19">
        <v>39332</v>
      </c>
      <c r="C930" s="20">
        <f t="shared" si="48"/>
        <v>2007</v>
      </c>
      <c r="D930" s="20">
        <f t="shared" si="49"/>
        <v>92007</v>
      </c>
      <c r="E930" s="20">
        <v>1958.35</v>
      </c>
      <c r="F930" s="21">
        <f t="shared" si="50"/>
        <v>-2.0379677385174357E-2</v>
      </c>
    </row>
    <row r="931" spans="2:6" x14ac:dyDescent="0.35">
      <c r="B931" s="19">
        <v>39335</v>
      </c>
      <c r="C931" s="20">
        <f t="shared" si="48"/>
        <v>2007</v>
      </c>
      <c r="D931" s="20">
        <f t="shared" si="49"/>
        <v>92007</v>
      </c>
      <c r="E931" s="20">
        <v>1960.2</v>
      </c>
      <c r="F931" s="21">
        <f t="shared" si="50"/>
        <v>9.4422688874704053E-4</v>
      </c>
    </row>
    <row r="932" spans="2:6" x14ac:dyDescent="0.35">
      <c r="B932" s="19">
        <v>39336</v>
      </c>
      <c r="C932" s="20">
        <f t="shared" si="48"/>
        <v>2007</v>
      </c>
      <c r="D932" s="20">
        <f t="shared" si="49"/>
        <v>92007</v>
      </c>
      <c r="E932" s="20">
        <v>1988.98</v>
      </c>
      <c r="F932" s="21">
        <f t="shared" si="50"/>
        <v>1.4575435664164754E-2</v>
      </c>
    </row>
    <row r="933" spans="2:6" x14ac:dyDescent="0.35">
      <c r="B933" s="19">
        <v>39337</v>
      </c>
      <c r="C933" s="20">
        <f t="shared" si="48"/>
        <v>2007</v>
      </c>
      <c r="D933" s="20">
        <f t="shared" si="49"/>
        <v>92007</v>
      </c>
      <c r="E933" s="20">
        <v>1988.96</v>
      </c>
      <c r="F933" s="21">
        <f t="shared" si="50"/>
        <v>-1.0055455839020287E-5</v>
      </c>
    </row>
    <row r="934" spans="2:6" x14ac:dyDescent="0.35">
      <c r="B934" s="19">
        <v>39338</v>
      </c>
      <c r="C934" s="20">
        <f t="shared" si="48"/>
        <v>2007</v>
      </c>
      <c r="D934" s="20">
        <f t="shared" si="49"/>
        <v>92007</v>
      </c>
      <c r="E934" s="20">
        <v>1998.63</v>
      </c>
      <c r="F934" s="21">
        <f t="shared" si="50"/>
        <v>4.8500567789822565E-3</v>
      </c>
    </row>
    <row r="935" spans="2:6" x14ac:dyDescent="0.35">
      <c r="B935" s="19">
        <v>39339</v>
      </c>
      <c r="C935" s="20">
        <f t="shared" si="48"/>
        <v>2007</v>
      </c>
      <c r="D935" s="20">
        <f t="shared" si="49"/>
        <v>92007</v>
      </c>
      <c r="E935" s="20">
        <v>2000.82</v>
      </c>
      <c r="F935" s="21">
        <f t="shared" si="50"/>
        <v>1.0951506926613816E-3</v>
      </c>
    </row>
    <row r="936" spans="2:6" x14ac:dyDescent="0.35">
      <c r="B936" s="19">
        <v>39342</v>
      </c>
      <c r="C936" s="20">
        <f t="shared" si="48"/>
        <v>2007</v>
      </c>
      <c r="D936" s="20">
        <f t="shared" si="49"/>
        <v>92007</v>
      </c>
      <c r="E936" s="20">
        <v>1983.08</v>
      </c>
      <c r="F936" s="21">
        <f t="shared" si="50"/>
        <v>-8.9059048942308743E-3</v>
      </c>
    </row>
    <row r="937" spans="2:6" x14ac:dyDescent="0.35">
      <c r="B937" s="19">
        <v>39343</v>
      </c>
      <c r="C937" s="20">
        <f t="shared" si="48"/>
        <v>2007</v>
      </c>
      <c r="D937" s="20">
        <f t="shared" si="49"/>
        <v>92007</v>
      </c>
      <c r="E937" s="20">
        <v>2035.37</v>
      </c>
      <c r="F937" s="21">
        <f t="shared" si="50"/>
        <v>2.6026428910773093E-2</v>
      </c>
    </row>
    <row r="938" spans="2:6" x14ac:dyDescent="0.35">
      <c r="B938" s="19">
        <v>39344</v>
      </c>
      <c r="C938" s="20">
        <f t="shared" si="48"/>
        <v>2007</v>
      </c>
      <c r="D938" s="20">
        <f t="shared" si="49"/>
        <v>92007</v>
      </c>
      <c r="E938" s="20">
        <v>2041.36</v>
      </c>
      <c r="F938" s="21">
        <f t="shared" si="50"/>
        <v>2.9386318498315469E-3</v>
      </c>
    </row>
    <row r="939" spans="2:6" x14ac:dyDescent="0.35">
      <c r="B939" s="19">
        <v>39345</v>
      </c>
      <c r="C939" s="20">
        <f t="shared" si="48"/>
        <v>2007</v>
      </c>
      <c r="D939" s="20">
        <f t="shared" si="49"/>
        <v>92007</v>
      </c>
      <c r="E939" s="20">
        <v>2032.61</v>
      </c>
      <c r="F939" s="21">
        <f t="shared" si="50"/>
        <v>-4.2955708827152189E-3</v>
      </c>
    </row>
    <row r="940" spans="2:6" x14ac:dyDescent="0.35">
      <c r="B940" s="19">
        <v>39346</v>
      </c>
      <c r="C940" s="20">
        <f t="shared" si="48"/>
        <v>2007</v>
      </c>
      <c r="D940" s="20">
        <f t="shared" si="49"/>
        <v>92007</v>
      </c>
      <c r="E940" s="20">
        <v>2049.48</v>
      </c>
      <c r="F940" s="21">
        <f t="shared" si="50"/>
        <v>8.2654209203931062E-3</v>
      </c>
    </row>
    <row r="941" spans="2:6" x14ac:dyDescent="0.35">
      <c r="B941" s="19">
        <v>39349</v>
      </c>
      <c r="C941" s="20">
        <f t="shared" si="48"/>
        <v>2007</v>
      </c>
      <c r="D941" s="20">
        <f t="shared" si="49"/>
        <v>92007</v>
      </c>
      <c r="E941" s="20">
        <v>2057.25</v>
      </c>
      <c r="F941" s="21">
        <f t="shared" si="50"/>
        <v>3.7840370667216795E-3</v>
      </c>
    </row>
    <row r="942" spans="2:6" x14ac:dyDescent="0.35">
      <c r="B942" s="19">
        <v>39350</v>
      </c>
      <c r="C942" s="20">
        <f t="shared" si="48"/>
        <v>2007</v>
      </c>
      <c r="D942" s="20">
        <f t="shared" si="49"/>
        <v>92007</v>
      </c>
      <c r="E942" s="20">
        <v>2076.83</v>
      </c>
      <c r="F942" s="21">
        <f t="shared" si="50"/>
        <v>9.4725532200784016E-3</v>
      </c>
    </row>
    <row r="943" spans="2:6" x14ac:dyDescent="0.35">
      <c r="B943" s="19">
        <v>39351</v>
      </c>
      <c r="C943" s="20">
        <f t="shared" si="48"/>
        <v>2007</v>
      </c>
      <c r="D943" s="20">
        <f t="shared" si="49"/>
        <v>92007</v>
      </c>
      <c r="E943" s="20">
        <v>2088.38</v>
      </c>
      <c r="F943" s="21">
        <f t="shared" si="50"/>
        <v>5.545953075197097E-3</v>
      </c>
    </row>
    <row r="944" spans="2:6" x14ac:dyDescent="0.35">
      <c r="B944" s="19">
        <v>39352</v>
      </c>
      <c r="C944" s="20">
        <f t="shared" si="48"/>
        <v>2007</v>
      </c>
      <c r="D944" s="20">
        <f t="shared" si="49"/>
        <v>92007</v>
      </c>
      <c r="E944" s="20">
        <v>2096.39</v>
      </c>
      <c r="F944" s="21">
        <f t="shared" si="50"/>
        <v>3.8281720534910262E-3</v>
      </c>
    </row>
    <row r="945" spans="2:6" x14ac:dyDescent="0.35">
      <c r="B945" s="19">
        <v>39353</v>
      </c>
      <c r="C945" s="20">
        <f t="shared" si="48"/>
        <v>2007</v>
      </c>
      <c r="D945" s="20">
        <f t="shared" si="49"/>
        <v>92007</v>
      </c>
      <c r="E945" s="20">
        <v>2091.11</v>
      </c>
      <c r="F945" s="21">
        <f t="shared" si="50"/>
        <v>-2.5217923812067815E-3</v>
      </c>
    </row>
    <row r="946" spans="2:6" x14ac:dyDescent="0.35">
      <c r="B946" s="19">
        <v>39356</v>
      </c>
      <c r="C946" s="20">
        <f t="shared" si="48"/>
        <v>2007</v>
      </c>
      <c r="D946" s="20">
        <f t="shared" si="49"/>
        <v>102007</v>
      </c>
      <c r="E946" s="20">
        <v>2116.9699999999998</v>
      </c>
      <c r="F946" s="21">
        <f t="shared" si="50"/>
        <v>1.2290795584379956E-2</v>
      </c>
    </row>
    <row r="947" spans="2:6" x14ac:dyDescent="0.35">
      <c r="B947" s="19">
        <v>39357</v>
      </c>
      <c r="C947" s="20">
        <f t="shared" si="48"/>
        <v>2007</v>
      </c>
      <c r="D947" s="20">
        <f t="shared" si="49"/>
        <v>102007</v>
      </c>
      <c r="E947" s="20">
        <v>2115.89</v>
      </c>
      <c r="F947" s="21">
        <f t="shared" si="50"/>
        <v>-5.102932879593818E-4</v>
      </c>
    </row>
    <row r="948" spans="2:6" x14ac:dyDescent="0.35">
      <c r="B948" s="19">
        <v>39358</v>
      </c>
      <c r="C948" s="20">
        <f t="shared" si="48"/>
        <v>2007</v>
      </c>
      <c r="D948" s="20">
        <f t="shared" si="49"/>
        <v>102007</v>
      </c>
      <c r="E948" s="20">
        <v>2103.0100000000002</v>
      </c>
      <c r="F948" s="21">
        <f t="shared" si="50"/>
        <v>-6.1058759466632445E-3</v>
      </c>
    </row>
    <row r="949" spans="2:6" x14ac:dyDescent="0.35">
      <c r="B949" s="19">
        <v>39359</v>
      </c>
      <c r="C949" s="20">
        <f t="shared" si="48"/>
        <v>2007</v>
      </c>
      <c r="D949" s="20">
        <f t="shared" si="49"/>
        <v>102007</v>
      </c>
      <c r="E949" s="20">
        <v>2105.56</v>
      </c>
      <c r="F949" s="21">
        <f t="shared" si="50"/>
        <v>1.2118131869277111E-3</v>
      </c>
    </row>
    <row r="950" spans="2:6" x14ac:dyDescent="0.35">
      <c r="B950" s="19">
        <v>39360</v>
      </c>
      <c r="C950" s="20">
        <f t="shared" si="48"/>
        <v>2007</v>
      </c>
      <c r="D950" s="20">
        <f t="shared" si="49"/>
        <v>102007</v>
      </c>
      <c r="E950" s="20">
        <v>2149.67</v>
      </c>
      <c r="F950" s="21">
        <f t="shared" si="50"/>
        <v>2.0732876979002661E-2</v>
      </c>
    </row>
    <row r="951" spans="2:6" x14ac:dyDescent="0.35">
      <c r="B951" s="19">
        <v>39363</v>
      </c>
      <c r="C951" s="20">
        <f t="shared" si="48"/>
        <v>2007</v>
      </c>
      <c r="D951" s="20">
        <f t="shared" si="49"/>
        <v>102007</v>
      </c>
      <c r="E951" s="20">
        <v>2163.2600000000002</v>
      </c>
      <c r="F951" s="21">
        <f t="shared" si="50"/>
        <v>6.3020011813109209E-3</v>
      </c>
    </row>
    <row r="952" spans="2:6" x14ac:dyDescent="0.35">
      <c r="B952" s="19">
        <v>39364</v>
      </c>
      <c r="C952" s="20">
        <f t="shared" si="48"/>
        <v>2007</v>
      </c>
      <c r="D952" s="20">
        <f t="shared" si="49"/>
        <v>102007</v>
      </c>
      <c r="E952" s="20">
        <v>2171.21</v>
      </c>
      <c r="F952" s="21">
        <f t="shared" si="50"/>
        <v>3.668272667591033E-3</v>
      </c>
    </row>
    <row r="953" spans="2:6" x14ac:dyDescent="0.35">
      <c r="B953" s="19">
        <v>39365</v>
      </c>
      <c r="C953" s="20">
        <f t="shared" si="48"/>
        <v>2007</v>
      </c>
      <c r="D953" s="20">
        <f t="shared" si="49"/>
        <v>102007</v>
      </c>
      <c r="E953" s="20">
        <v>2176.98</v>
      </c>
      <c r="F953" s="21">
        <f t="shared" si="50"/>
        <v>2.6539794198507244E-3</v>
      </c>
    </row>
    <row r="954" spans="2:6" x14ac:dyDescent="0.35">
      <c r="B954" s="19">
        <v>39366</v>
      </c>
      <c r="C954" s="20">
        <f t="shared" si="48"/>
        <v>2007</v>
      </c>
      <c r="D954" s="20">
        <f t="shared" si="49"/>
        <v>102007</v>
      </c>
      <c r="E954" s="20">
        <v>2140.92</v>
      </c>
      <c r="F954" s="21">
        <f t="shared" si="50"/>
        <v>-1.6702952063210201E-2</v>
      </c>
    </row>
    <row r="955" spans="2:6" x14ac:dyDescent="0.35">
      <c r="B955" s="19">
        <v>39367</v>
      </c>
      <c r="C955" s="20">
        <f t="shared" si="48"/>
        <v>2007</v>
      </c>
      <c r="D955" s="20">
        <f t="shared" si="49"/>
        <v>102007</v>
      </c>
      <c r="E955" s="20">
        <v>2177.9899999999998</v>
      </c>
      <c r="F955" s="21">
        <f t="shared" si="50"/>
        <v>1.7166789939525261E-2</v>
      </c>
    </row>
    <row r="956" spans="2:6" x14ac:dyDescent="0.35">
      <c r="B956" s="19">
        <v>39370</v>
      </c>
      <c r="C956" s="20">
        <f t="shared" si="48"/>
        <v>2007</v>
      </c>
      <c r="D956" s="20">
        <f t="shared" si="49"/>
        <v>102007</v>
      </c>
      <c r="E956" s="20">
        <v>2158.92</v>
      </c>
      <c r="F956" s="21">
        <f t="shared" si="50"/>
        <v>-8.7943364776091413E-3</v>
      </c>
    </row>
    <row r="957" spans="2:6" x14ac:dyDescent="0.35">
      <c r="B957" s="19">
        <v>39371</v>
      </c>
      <c r="C957" s="20">
        <f t="shared" si="48"/>
        <v>2007</v>
      </c>
      <c r="D957" s="20">
        <f t="shared" si="49"/>
        <v>102007</v>
      </c>
      <c r="E957" s="20">
        <v>2151.14</v>
      </c>
      <c r="F957" s="21">
        <f t="shared" si="50"/>
        <v>-3.6101624802920714E-3</v>
      </c>
    </row>
    <row r="958" spans="2:6" x14ac:dyDescent="0.35">
      <c r="B958" s="19">
        <v>39372</v>
      </c>
      <c r="C958" s="20">
        <f t="shared" si="48"/>
        <v>2007</v>
      </c>
      <c r="D958" s="20">
        <f t="shared" si="49"/>
        <v>102007</v>
      </c>
      <c r="E958" s="20">
        <v>2179.14</v>
      </c>
      <c r="F958" s="21">
        <f t="shared" si="50"/>
        <v>1.2932369380268125E-2</v>
      </c>
    </row>
    <row r="959" spans="2:6" x14ac:dyDescent="0.35">
      <c r="B959" s="19">
        <v>39373</v>
      </c>
      <c r="C959" s="20">
        <f t="shared" si="48"/>
        <v>2007</v>
      </c>
      <c r="D959" s="20">
        <f t="shared" si="49"/>
        <v>102007</v>
      </c>
      <c r="E959" s="20">
        <v>2187.52</v>
      </c>
      <c r="F959" s="21">
        <f t="shared" si="50"/>
        <v>3.83817851061215E-3</v>
      </c>
    </row>
    <row r="960" spans="2:6" x14ac:dyDescent="0.35">
      <c r="B960" s="19">
        <v>39374</v>
      </c>
      <c r="C960" s="20">
        <f t="shared" si="48"/>
        <v>2007</v>
      </c>
      <c r="D960" s="20">
        <f t="shared" si="49"/>
        <v>102007</v>
      </c>
      <c r="E960" s="20">
        <v>2131.08</v>
      </c>
      <c r="F960" s="21">
        <f t="shared" si="50"/>
        <v>-2.6139588592612648E-2</v>
      </c>
    </row>
    <row r="961" spans="2:6" x14ac:dyDescent="0.35">
      <c r="B961" s="19">
        <v>39377</v>
      </c>
      <c r="C961" s="20">
        <f t="shared" si="48"/>
        <v>2007</v>
      </c>
      <c r="D961" s="20">
        <f t="shared" si="49"/>
        <v>102007</v>
      </c>
      <c r="E961" s="20">
        <v>2157.4499999999998</v>
      </c>
      <c r="F961" s="21">
        <f t="shared" si="50"/>
        <v>1.2298075263503822E-2</v>
      </c>
    </row>
    <row r="962" spans="2:6" x14ac:dyDescent="0.35">
      <c r="B962" s="19">
        <v>39378</v>
      </c>
      <c r="C962" s="20">
        <f t="shared" si="48"/>
        <v>2007</v>
      </c>
      <c r="D962" s="20">
        <f t="shared" si="49"/>
        <v>102007</v>
      </c>
      <c r="E962" s="20">
        <v>2205.1799999999998</v>
      </c>
      <c r="F962" s="21">
        <f t="shared" si="50"/>
        <v>2.1882169484235933E-2</v>
      </c>
    </row>
    <row r="963" spans="2:6" x14ac:dyDescent="0.35">
      <c r="B963" s="19">
        <v>39379</v>
      </c>
      <c r="C963" s="20">
        <f t="shared" ref="C963:C1026" si="51">+YEAR(B963)</f>
        <v>2007</v>
      </c>
      <c r="D963" s="20">
        <f t="shared" ref="D963:D1026" si="52">+MONTH(B963)*10000+YEAR(B963)</f>
        <v>102007</v>
      </c>
      <c r="E963" s="20">
        <v>2188.59</v>
      </c>
      <c r="F963" s="21">
        <f t="shared" si="50"/>
        <v>-7.5516373592909121E-3</v>
      </c>
    </row>
    <row r="964" spans="2:6" x14ac:dyDescent="0.35">
      <c r="B964" s="19">
        <v>39380</v>
      </c>
      <c r="C964" s="20">
        <f t="shared" si="51"/>
        <v>2007</v>
      </c>
      <c r="D964" s="20">
        <f t="shared" si="52"/>
        <v>102007</v>
      </c>
      <c r="E964" s="20">
        <v>2161.52</v>
      </c>
      <c r="F964" s="21">
        <f t="shared" si="50"/>
        <v>-1.2445822944393285E-2</v>
      </c>
    </row>
    <row r="965" spans="2:6" x14ac:dyDescent="0.35">
      <c r="B965" s="19">
        <v>39381</v>
      </c>
      <c r="C965" s="20">
        <f t="shared" si="51"/>
        <v>2007</v>
      </c>
      <c r="D965" s="20">
        <f t="shared" si="52"/>
        <v>102007</v>
      </c>
      <c r="E965" s="20">
        <v>2194.59</v>
      </c>
      <c r="F965" s="21">
        <f t="shared" ref="F965:F1028" si="53">LN(E965/E964)</f>
        <v>1.518356300873475E-2</v>
      </c>
    </row>
    <row r="966" spans="2:6" x14ac:dyDescent="0.35">
      <c r="B966" s="19">
        <v>39384</v>
      </c>
      <c r="C966" s="20">
        <f t="shared" si="51"/>
        <v>2007</v>
      </c>
      <c r="D966" s="20">
        <f t="shared" si="52"/>
        <v>102007</v>
      </c>
      <c r="E966" s="20">
        <v>2203.42</v>
      </c>
      <c r="F966" s="21">
        <f t="shared" si="53"/>
        <v>4.0154578386592402E-3</v>
      </c>
    </row>
    <row r="967" spans="2:6" x14ac:dyDescent="0.35">
      <c r="B967" s="19">
        <v>39385</v>
      </c>
      <c r="C967" s="20">
        <f t="shared" si="51"/>
        <v>2007</v>
      </c>
      <c r="D967" s="20">
        <f t="shared" si="52"/>
        <v>102007</v>
      </c>
      <c r="E967" s="20">
        <v>2207.61</v>
      </c>
      <c r="F967" s="21">
        <f t="shared" si="53"/>
        <v>1.8997836152574792E-3</v>
      </c>
    </row>
    <row r="968" spans="2:6" x14ac:dyDescent="0.35">
      <c r="B968" s="19">
        <v>39386</v>
      </c>
      <c r="C968" s="20">
        <f t="shared" si="51"/>
        <v>2007</v>
      </c>
      <c r="D968" s="20">
        <f t="shared" si="52"/>
        <v>102007</v>
      </c>
      <c r="E968" s="20">
        <v>2238.98</v>
      </c>
      <c r="F968" s="21">
        <f t="shared" si="53"/>
        <v>1.4109922638470147E-2</v>
      </c>
    </row>
    <row r="969" spans="2:6" x14ac:dyDescent="0.35">
      <c r="B969" s="19">
        <v>39387</v>
      </c>
      <c r="C969" s="20">
        <f t="shared" si="51"/>
        <v>2007</v>
      </c>
      <c r="D969" s="20">
        <f t="shared" si="52"/>
        <v>112007</v>
      </c>
      <c r="E969" s="20">
        <v>2197.0700000000002</v>
      </c>
      <c r="F969" s="21">
        <f t="shared" si="53"/>
        <v>-1.8895750493146925E-2</v>
      </c>
    </row>
    <row r="970" spans="2:6" x14ac:dyDescent="0.35">
      <c r="B970" s="19">
        <v>39388</v>
      </c>
      <c r="C970" s="20">
        <f t="shared" si="51"/>
        <v>2007</v>
      </c>
      <c r="D970" s="20">
        <f t="shared" si="52"/>
        <v>112007</v>
      </c>
      <c r="E970" s="20">
        <v>2213.86</v>
      </c>
      <c r="F970" s="21">
        <f t="shared" si="53"/>
        <v>7.6129437970236628E-3</v>
      </c>
    </row>
    <row r="971" spans="2:6" x14ac:dyDescent="0.35">
      <c r="B971" s="19">
        <v>39391</v>
      </c>
      <c r="C971" s="20">
        <f t="shared" si="51"/>
        <v>2007</v>
      </c>
      <c r="D971" s="20">
        <f t="shared" si="52"/>
        <v>112007</v>
      </c>
      <c r="E971" s="20">
        <v>2200.48</v>
      </c>
      <c r="F971" s="21">
        <f t="shared" si="53"/>
        <v>-6.0620799371600776E-3</v>
      </c>
    </row>
    <row r="972" spans="2:6" x14ac:dyDescent="0.35">
      <c r="B972" s="19">
        <v>39392</v>
      </c>
      <c r="C972" s="20">
        <f t="shared" si="51"/>
        <v>2007</v>
      </c>
      <c r="D972" s="20">
        <f t="shared" si="52"/>
        <v>112007</v>
      </c>
      <c r="E972" s="20">
        <v>2223.9699999999998</v>
      </c>
      <c r="F972" s="21">
        <f t="shared" si="53"/>
        <v>1.0618368704461992E-2</v>
      </c>
    </row>
    <row r="973" spans="2:6" x14ac:dyDescent="0.35">
      <c r="B973" s="19">
        <v>39393</v>
      </c>
      <c r="C973" s="20">
        <f t="shared" si="51"/>
        <v>2007</v>
      </c>
      <c r="D973" s="20">
        <f t="shared" si="52"/>
        <v>112007</v>
      </c>
      <c r="E973" s="20">
        <v>2169.4299999999998</v>
      </c>
      <c r="F973" s="21">
        <f t="shared" si="53"/>
        <v>-2.4829426851959636E-2</v>
      </c>
    </row>
    <row r="974" spans="2:6" x14ac:dyDescent="0.35">
      <c r="B974" s="19">
        <v>39394</v>
      </c>
      <c r="C974" s="20">
        <f t="shared" si="51"/>
        <v>2007</v>
      </c>
      <c r="D974" s="20">
        <f t="shared" si="52"/>
        <v>112007</v>
      </c>
      <c r="E974" s="20">
        <v>2106.16</v>
      </c>
      <c r="F974" s="21">
        <f t="shared" si="53"/>
        <v>-2.9598076001505793E-2</v>
      </c>
    </row>
    <row r="975" spans="2:6" x14ac:dyDescent="0.35">
      <c r="B975" s="19">
        <v>39395</v>
      </c>
      <c r="C975" s="20">
        <f t="shared" si="51"/>
        <v>2007</v>
      </c>
      <c r="D975" s="20">
        <f t="shared" si="52"/>
        <v>112007</v>
      </c>
      <c r="E975" s="20">
        <v>2034.3</v>
      </c>
      <c r="F975" s="21">
        <f t="shared" si="53"/>
        <v>-3.4714604859488074E-2</v>
      </c>
    </row>
    <row r="976" spans="2:6" x14ac:dyDescent="0.35">
      <c r="B976" s="19">
        <v>39398</v>
      </c>
      <c r="C976" s="20">
        <f t="shared" si="51"/>
        <v>2007</v>
      </c>
      <c r="D976" s="20">
        <f t="shared" si="52"/>
        <v>112007</v>
      </c>
      <c r="E976" s="20">
        <v>1982.16</v>
      </c>
      <c r="F976" s="21">
        <f t="shared" si="53"/>
        <v>-2.5964620187334773E-2</v>
      </c>
    </row>
    <row r="977" spans="2:6" x14ac:dyDescent="0.35">
      <c r="B977" s="19">
        <v>39399</v>
      </c>
      <c r="C977" s="20">
        <f t="shared" si="51"/>
        <v>2007</v>
      </c>
      <c r="D977" s="20">
        <f t="shared" si="52"/>
        <v>112007</v>
      </c>
      <c r="E977" s="20">
        <v>2066.08</v>
      </c>
      <c r="F977" s="21">
        <f t="shared" si="53"/>
        <v>4.1465932927770122E-2</v>
      </c>
    </row>
    <row r="978" spans="2:6" x14ac:dyDescent="0.35">
      <c r="B978" s="19">
        <v>39400</v>
      </c>
      <c r="C978" s="20">
        <f t="shared" si="51"/>
        <v>2007</v>
      </c>
      <c r="D978" s="20">
        <f t="shared" si="52"/>
        <v>112007</v>
      </c>
      <c r="E978" s="20">
        <v>2038.05</v>
      </c>
      <c r="F978" s="21">
        <f t="shared" si="53"/>
        <v>-1.3659623759899233E-2</v>
      </c>
    </row>
    <row r="979" spans="2:6" x14ac:dyDescent="0.35">
      <c r="B979" s="19">
        <v>39401</v>
      </c>
      <c r="C979" s="20">
        <f t="shared" si="51"/>
        <v>2007</v>
      </c>
      <c r="D979" s="20">
        <f t="shared" si="52"/>
        <v>112007</v>
      </c>
      <c r="E979" s="20">
        <v>2024.03</v>
      </c>
      <c r="F979" s="21">
        <f t="shared" si="53"/>
        <v>-6.9028949065454556E-3</v>
      </c>
    </row>
    <row r="980" spans="2:6" x14ac:dyDescent="0.35">
      <c r="B980" s="19">
        <v>39402</v>
      </c>
      <c r="C980" s="20">
        <f t="shared" si="51"/>
        <v>2007</v>
      </c>
      <c r="D980" s="20">
        <f t="shared" si="52"/>
        <v>112007</v>
      </c>
      <c r="E980" s="20">
        <v>2048.62</v>
      </c>
      <c r="F980" s="21">
        <f t="shared" si="53"/>
        <v>1.2075822287696913E-2</v>
      </c>
    </row>
    <row r="981" spans="2:6" x14ac:dyDescent="0.35">
      <c r="B981" s="19">
        <v>39405</v>
      </c>
      <c r="C981" s="20">
        <f t="shared" si="51"/>
        <v>2007</v>
      </c>
      <c r="D981" s="20">
        <f t="shared" si="52"/>
        <v>112007</v>
      </c>
      <c r="E981" s="20">
        <v>2021.14</v>
      </c>
      <c r="F981" s="21">
        <f t="shared" si="53"/>
        <v>-1.3504687077902698E-2</v>
      </c>
    </row>
    <row r="982" spans="2:6" x14ac:dyDescent="0.35">
      <c r="B982" s="19">
        <v>39406</v>
      </c>
      <c r="C982" s="20">
        <f t="shared" si="51"/>
        <v>2007</v>
      </c>
      <c r="D982" s="20">
        <f t="shared" si="52"/>
        <v>112007</v>
      </c>
      <c r="E982" s="20">
        <v>2029.94</v>
      </c>
      <c r="F982" s="21">
        <f t="shared" si="53"/>
        <v>4.3445273070893053E-3</v>
      </c>
    </row>
    <row r="983" spans="2:6" x14ac:dyDescent="0.35">
      <c r="B983" s="19">
        <v>39407</v>
      </c>
      <c r="C983" s="20">
        <f t="shared" si="51"/>
        <v>2007</v>
      </c>
      <c r="D983" s="20">
        <f t="shared" si="52"/>
        <v>112007</v>
      </c>
      <c r="E983" s="20">
        <v>2006.38</v>
      </c>
      <c r="F983" s="21">
        <f t="shared" si="53"/>
        <v>-1.1674132661934006E-2</v>
      </c>
    </row>
    <row r="984" spans="2:6" x14ac:dyDescent="0.35">
      <c r="B984" s="19">
        <v>39409</v>
      </c>
      <c r="C984" s="20">
        <f t="shared" si="51"/>
        <v>2007</v>
      </c>
      <c r="D984" s="20">
        <f t="shared" si="52"/>
        <v>112007</v>
      </c>
      <c r="E984" s="20">
        <v>2028.9</v>
      </c>
      <c r="F984" s="21">
        <f t="shared" si="53"/>
        <v>1.1161670962157717E-2</v>
      </c>
    </row>
    <row r="985" spans="2:6" x14ac:dyDescent="0.35">
      <c r="B985" s="19">
        <v>39412</v>
      </c>
      <c r="C985" s="20">
        <f t="shared" si="51"/>
        <v>2007</v>
      </c>
      <c r="D985" s="20">
        <f t="shared" si="52"/>
        <v>112007</v>
      </c>
      <c r="E985" s="20">
        <v>1989.36</v>
      </c>
      <c r="F985" s="21">
        <f t="shared" si="53"/>
        <v>-1.9680795297623531E-2</v>
      </c>
    </row>
    <row r="986" spans="2:6" x14ac:dyDescent="0.35">
      <c r="B986" s="19">
        <v>39413</v>
      </c>
      <c r="C986" s="20">
        <f t="shared" si="51"/>
        <v>2007</v>
      </c>
      <c r="D986" s="20">
        <f t="shared" si="52"/>
        <v>112007</v>
      </c>
      <c r="E986" s="20">
        <v>2033.76</v>
      </c>
      <c r="F986" s="21">
        <f t="shared" si="53"/>
        <v>2.2073317594978381E-2</v>
      </c>
    </row>
    <row r="987" spans="2:6" x14ac:dyDescent="0.35">
      <c r="B987" s="19">
        <v>39414</v>
      </c>
      <c r="C987" s="20">
        <f t="shared" si="51"/>
        <v>2007</v>
      </c>
      <c r="D987" s="20">
        <f t="shared" si="52"/>
        <v>112007</v>
      </c>
      <c r="E987" s="20">
        <v>2095.39</v>
      </c>
      <c r="F987" s="21">
        <f t="shared" si="53"/>
        <v>2.9853397002618395E-2</v>
      </c>
    </row>
    <row r="988" spans="2:6" x14ac:dyDescent="0.35">
      <c r="B988" s="19">
        <v>39415</v>
      </c>
      <c r="C988" s="20">
        <f t="shared" si="51"/>
        <v>2007</v>
      </c>
      <c r="D988" s="20">
        <f t="shared" si="52"/>
        <v>112007</v>
      </c>
      <c r="E988" s="20">
        <v>2102.42</v>
      </c>
      <c r="F988" s="21">
        <f t="shared" si="53"/>
        <v>3.3493686336616064E-3</v>
      </c>
    </row>
    <row r="989" spans="2:6" x14ac:dyDescent="0.35">
      <c r="B989" s="19">
        <v>39416</v>
      </c>
      <c r="C989" s="20">
        <f t="shared" si="51"/>
        <v>2007</v>
      </c>
      <c r="D989" s="20">
        <f t="shared" si="52"/>
        <v>112007</v>
      </c>
      <c r="E989" s="20">
        <v>2089.1</v>
      </c>
      <c r="F989" s="21">
        <f t="shared" si="53"/>
        <v>-6.3557109776352771E-3</v>
      </c>
    </row>
    <row r="990" spans="2:6" x14ac:dyDescent="0.35">
      <c r="B990" s="19">
        <v>39419</v>
      </c>
      <c r="C990" s="20">
        <f t="shared" si="51"/>
        <v>2007</v>
      </c>
      <c r="D990" s="20">
        <f t="shared" si="52"/>
        <v>122007</v>
      </c>
      <c r="E990" s="20">
        <v>2067.4499999999998</v>
      </c>
      <c r="F990" s="21">
        <f t="shared" si="53"/>
        <v>-1.0417387396446183E-2</v>
      </c>
    </row>
    <row r="991" spans="2:6" x14ac:dyDescent="0.35">
      <c r="B991" s="19">
        <v>39420</v>
      </c>
      <c r="C991" s="20">
        <f t="shared" si="51"/>
        <v>2007</v>
      </c>
      <c r="D991" s="20">
        <f t="shared" si="52"/>
        <v>122007</v>
      </c>
      <c r="E991" s="20">
        <v>2059.06</v>
      </c>
      <c r="F991" s="21">
        <f t="shared" si="53"/>
        <v>-4.0663958459423079E-3</v>
      </c>
    </row>
    <row r="992" spans="2:6" x14ac:dyDescent="0.35">
      <c r="B992" s="19">
        <v>39421</v>
      </c>
      <c r="C992" s="20">
        <f t="shared" si="51"/>
        <v>2007</v>
      </c>
      <c r="D992" s="20">
        <f t="shared" si="52"/>
        <v>122007</v>
      </c>
      <c r="E992" s="20">
        <v>2099.31</v>
      </c>
      <c r="F992" s="21">
        <f t="shared" si="53"/>
        <v>1.9359151328908919E-2</v>
      </c>
    </row>
    <row r="993" spans="2:6" x14ac:dyDescent="0.35">
      <c r="B993" s="19">
        <v>39422</v>
      </c>
      <c r="C993" s="20">
        <f t="shared" si="51"/>
        <v>2007</v>
      </c>
      <c r="D993" s="20">
        <f t="shared" si="52"/>
        <v>122007</v>
      </c>
      <c r="E993" s="20">
        <v>2127.65</v>
      </c>
      <c r="F993" s="21">
        <f t="shared" si="53"/>
        <v>1.340936495852087E-2</v>
      </c>
    </row>
    <row r="994" spans="2:6" x14ac:dyDescent="0.35">
      <c r="B994" s="19">
        <v>39423</v>
      </c>
      <c r="C994" s="20">
        <f t="shared" si="51"/>
        <v>2007</v>
      </c>
      <c r="D994" s="20">
        <f t="shared" si="52"/>
        <v>122007</v>
      </c>
      <c r="E994" s="20">
        <v>2130</v>
      </c>
      <c r="F994" s="21">
        <f t="shared" si="53"/>
        <v>1.1038954534258853E-3</v>
      </c>
    </row>
    <row r="995" spans="2:6" x14ac:dyDescent="0.35">
      <c r="B995" s="19">
        <v>39426</v>
      </c>
      <c r="C995" s="20">
        <f t="shared" si="51"/>
        <v>2007</v>
      </c>
      <c r="D995" s="20">
        <f t="shared" si="52"/>
        <v>122007</v>
      </c>
      <c r="E995" s="20">
        <v>2134.88</v>
      </c>
      <c r="F995" s="21">
        <f t="shared" si="53"/>
        <v>2.2884592906398391E-3</v>
      </c>
    </row>
    <row r="996" spans="2:6" x14ac:dyDescent="0.35">
      <c r="B996" s="19">
        <v>39427</v>
      </c>
      <c r="C996" s="20">
        <f t="shared" si="51"/>
        <v>2007</v>
      </c>
      <c r="D996" s="20">
        <f t="shared" si="52"/>
        <v>122007</v>
      </c>
      <c r="E996" s="20">
        <v>2083.7199999999998</v>
      </c>
      <c r="F996" s="21">
        <f t="shared" si="53"/>
        <v>-2.4255681153322377E-2</v>
      </c>
    </row>
    <row r="997" spans="2:6" x14ac:dyDescent="0.35">
      <c r="B997" s="19">
        <v>39428</v>
      </c>
      <c r="C997" s="20">
        <f t="shared" si="51"/>
        <v>2007</v>
      </c>
      <c r="D997" s="20">
        <f t="shared" si="52"/>
        <v>122007</v>
      </c>
      <c r="E997" s="20">
        <v>2101.36</v>
      </c>
      <c r="F997" s="21">
        <f t="shared" si="53"/>
        <v>8.4299963036253266E-3</v>
      </c>
    </row>
    <row r="998" spans="2:6" x14ac:dyDescent="0.35">
      <c r="B998" s="19">
        <v>39429</v>
      </c>
      <c r="C998" s="20">
        <f t="shared" si="51"/>
        <v>2007</v>
      </c>
      <c r="D998" s="20">
        <f t="shared" si="52"/>
        <v>122007</v>
      </c>
      <c r="E998" s="20">
        <v>2094.6799999999998</v>
      </c>
      <c r="F998" s="21">
        <f t="shared" si="53"/>
        <v>-3.1839570848961516E-3</v>
      </c>
    </row>
    <row r="999" spans="2:6" x14ac:dyDescent="0.35">
      <c r="B999" s="19">
        <v>39430</v>
      </c>
      <c r="C999" s="20">
        <f t="shared" si="51"/>
        <v>2007</v>
      </c>
      <c r="D999" s="20">
        <f t="shared" si="52"/>
        <v>122007</v>
      </c>
      <c r="E999" s="20">
        <v>2072.11</v>
      </c>
      <c r="F999" s="21">
        <f t="shared" si="53"/>
        <v>-1.0833385286215491E-2</v>
      </c>
    </row>
    <row r="1000" spans="2:6" x14ac:dyDescent="0.35">
      <c r="B1000" s="19">
        <v>39433</v>
      </c>
      <c r="C1000" s="20">
        <f t="shared" si="51"/>
        <v>2007</v>
      </c>
      <c r="D1000" s="20">
        <f t="shared" si="52"/>
        <v>122007</v>
      </c>
      <c r="E1000" s="20">
        <v>2020.8</v>
      </c>
      <c r="F1000" s="21">
        <f t="shared" si="53"/>
        <v>-2.5073939177075313E-2</v>
      </c>
    </row>
    <row r="1001" spans="2:6" x14ac:dyDescent="0.35">
      <c r="B1001" s="19">
        <v>39434</v>
      </c>
      <c r="C1001" s="20">
        <f t="shared" si="51"/>
        <v>2007</v>
      </c>
      <c r="D1001" s="20">
        <f t="shared" si="52"/>
        <v>122007</v>
      </c>
      <c r="E1001" s="20">
        <v>2029.49</v>
      </c>
      <c r="F1001" s="21">
        <f t="shared" si="53"/>
        <v>4.2910573485861001E-3</v>
      </c>
    </row>
    <row r="1002" spans="2:6" x14ac:dyDescent="0.35">
      <c r="B1002" s="19">
        <v>39435</v>
      </c>
      <c r="C1002" s="20">
        <f t="shared" si="51"/>
        <v>2007</v>
      </c>
      <c r="D1002" s="20">
        <f t="shared" si="52"/>
        <v>122007</v>
      </c>
      <c r="E1002" s="20">
        <v>2031</v>
      </c>
      <c r="F1002" s="21">
        <f t="shared" si="53"/>
        <v>7.4375263557197252E-4</v>
      </c>
    </row>
    <row r="1003" spans="2:6" x14ac:dyDescent="0.35">
      <c r="B1003" s="19">
        <v>39436</v>
      </c>
      <c r="C1003" s="20">
        <f t="shared" si="51"/>
        <v>2007</v>
      </c>
      <c r="D1003" s="20">
        <f t="shared" si="52"/>
        <v>122007</v>
      </c>
      <c r="E1003" s="20">
        <v>2069.6799999999998</v>
      </c>
      <c r="F1003" s="21">
        <f t="shared" si="53"/>
        <v>1.8865723356880675E-2</v>
      </c>
    </row>
    <row r="1004" spans="2:6" x14ac:dyDescent="0.35">
      <c r="B1004" s="19">
        <v>39437</v>
      </c>
      <c r="C1004" s="20">
        <f t="shared" si="51"/>
        <v>2007</v>
      </c>
      <c r="D1004" s="20">
        <f t="shared" si="52"/>
        <v>122007</v>
      </c>
      <c r="E1004" s="20">
        <v>2111.77</v>
      </c>
      <c r="F1004" s="21">
        <f t="shared" si="53"/>
        <v>2.0132452443534506E-2</v>
      </c>
    </row>
    <row r="1005" spans="2:6" x14ac:dyDescent="0.35">
      <c r="B1005" s="19">
        <v>39440</v>
      </c>
      <c r="C1005" s="20">
        <f t="shared" si="51"/>
        <v>2007</v>
      </c>
      <c r="D1005" s="20">
        <f t="shared" si="52"/>
        <v>122007</v>
      </c>
      <c r="E1005" s="20">
        <v>2128.62</v>
      </c>
      <c r="F1005" s="21">
        <f t="shared" si="53"/>
        <v>7.9474240290387608E-3</v>
      </c>
    </row>
    <row r="1006" spans="2:6" x14ac:dyDescent="0.35">
      <c r="B1006" s="19">
        <v>39442</v>
      </c>
      <c r="C1006" s="20">
        <f t="shared" si="51"/>
        <v>2007</v>
      </c>
      <c r="D1006" s="20">
        <f t="shared" si="52"/>
        <v>122007</v>
      </c>
      <c r="E1006" s="20">
        <v>2136.94</v>
      </c>
      <c r="F1006" s="21">
        <f t="shared" si="53"/>
        <v>3.9010167720519729E-3</v>
      </c>
    </row>
    <row r="1007" spans="2:6" x14ac:dyDescent="0.35">
      <c r="B1007" s="19">
        <v>39443</v>
      </c>
      <c r="C1007" s="20">
        <f t="shared" si="51"/>
        <v>2007</v>
      </c>
      <c r="D1007" s="20">
        <f t="shared" si="52"/>
        <v>122007</v>
      </c>
      <c r="E1007" s="20">
        <v>2106.09</v>
      </c>
      <c r="F1007" s="21">
        <f t="shared" si="53"/>
        <v>-1.4541751358350662E-2</v>
      </c>
    </row>
    <row r="1008" spans="2:6" x14ac:dyDescent="0.35">
      <c r="B1008" s="19">
        <v>39444</v>
      </c>
      <c r="C1008" s="20">
        <f t="shared" si="51"/>
        <v>2007</v>
      </c>
      <c r="D1008" s="20">
        <f t="shared" si="52"/>
        <v>122007</v>
      </c>
      <c r="E1008" s="20">
        <v>2107.0500000000002</v>
      </c>
      <c r="F1008" s="21">
        <f t="shared" si="53"/>
        <v>4.5571712148852173E-4</v>
      </c>
    </row>
    <row r="1009" spans="2:6" x14ac:dyDescent="0.35">
      <c r="B1009" s="19">
        <v>39447</v>
      </c>
      <c r="C1009" s="20">
        <f t="shared" si="51"/>
        <v>2007</v>
      </c>
      <c r="D1009" s="20">
        <f t="shared" si="52"/>
        <v>122007</v>
      </c>
      <c r="E1009" s="20">
        <v>2084.9299999999998</v>
      </c>
      <c r="F1009" s="21">
        <f t="shared" si="53"/>
        <v>-1.0553583417204179E-2</v>
      </c>
    </row>
    <row r="1010" spans="2:6" x14ac:dyDescent="0.35">
      <c r="B1010" s="19">
        <v>39449</v>
      </c>
      <c r="C1010" s="20">
        <f t="shared" si="51"/>
        <v>2008</v>
      </c>
      <c r="D1010" s="20">
        <f t="shared" si="52"/>
        <v>12008</v>
      </c>
      <c r="E1010" s="20">
        <v>2049.71</v>
      </c>
      <c r="F1010" s="21">
        <f t="shared" si="53"/>
        <v>-1.7036961816897213E-2</v>
      </c>
    </row>
    <row r="1011" spans="2:6" x14ac:dyDescent="0.35">
      <c r="B1011" s="19">
        <v>39450</v>
      </c>
      <c r="C1011" s="20">
        <f t="shared" si="51"/>
        <v>2008</v>
      </c>
      <c r="D1011" s="20">
        <f t="shared" si="52"/>
        <v>12008</v>
      </c>
      <c r="E1011" s="20">
        <v>2051.7600000000002</v>
      </c>
      <c r="F1011" s="21">
        <f t="shared" si="53"/>
        <v>9.9964167516098561E-4</v>
      </c>
    </row>
    <row r="1012" spans="2:6" x14ac:dyDescent="0.35">
      <c r="B1012" s="19">
        <v>39451</v>
      </c>
      <c r="C1012" s="20">
        <f t="shared" si="51"/>
        <v>2008</v>
      </c>
      <c r="D1012" s="20">
        <f t="shared" si="52"/>
        <v>12008</v>
      </c>
      <c r="E1012" s="20">
        <v>1963.52</v>
      </c>
      <c r="F1012" s="21">
        <f t="shared" si="53"/>
        <v>-4.3959180527360794E-2</v>
      </c>
    </row>
    <row r="1013" spans="2:6" x14ac:dyDescent="0.35">
      <c r="B1013" s="19">
        <v>39454</v>
      </c>
      <c r="C1013" s="20">
        <f t="shared" si="51"/>
        <v>2008</v>
      </c>
      <c r="D1013" s="20">
        <f t="shared" si="52"/>
        <v>12008</v>
      </c>
      <c r="E1013" s="20">
        <v>1957.44</v>
      </c>
      <c r="F1013" s="21">
        <f t="shared" si="53"/>
        <v>-3.101283804527248E-3</v>
      </c>
    </row>
    <row r="1014" spans="2:6" x14ac:dyDescent="0.35">
      <c r="B1014" s="19">
        <v>39455</v>
      </c>
      <c r="C1014" s="20">
        <f t="shared" si="51"/>
        <v>2008</v>
      </c>
      <c r="D1014" s="20">
        <f t="shared" si="52"/>
        <v>12008</v>
      </c>
      <c r="E1014" s="20">
        <v>1910.33</v>
      </c>
      <c r="F1014" s="21">
        <f t="shared" si="53"/>
        <v>-2.4361495068273308E-2</v>
      </c>
    </row>
    <row r="1015" spans="2:6" x14ac:dyDescent="0.35">
      <c r="B1015" s="19">
        <v>39456</v>
      </c>
      <c r="C1015" s="20">
        <f t="shared" si="51"/>
        <v>2008</v>
      </c>
      <c r="D1015" s="20">
        <f t="shared" si="52"/>
        <v>12008</v>
      </c>
      <c r="E1015" s="20">
        <v>1949.2</v>
      </c>
      <c r="F1015" s="21">
        <f t="shared" si="53"/>
        <v>2.0143029983424324E-2</v>
      </c>
    </row>
    <row r="1016" spans="2:6" x14ac:dyDescent="0.35">
      <c r="B1016" s="19">
        <v>39457</v>
      </c>
      <c r="C1016" s="20">
        <f t="shared" si="51"/>
        <v>2008</v>
      </c>
      <c r="D1016" s="20">
        <f t="shared" si="52"/>
        <v>12008</v>
      </c>
      <c r="E1016" s="20">
        <v>1953.64</v>
      </c>
      <c r="F1016" s="21">
        <f t="shared" si="53"/>
        <v>2.2752671979536865E-3</v>
      </c>
    </row>
    <row r="1017" spans="2:6" x14ac:dyDescent="0.35">
      <c r="B1017" s="19">
        <v>39458</v>
      </c>
      <c r="C1017" s="20">
        <f t="shared" si="51"/>
        <v>2008</v>
      </c>
      <c r="D1017" s="20">
        <f t="shared" si="52"/>
        <v>12008</v>
      </c>
      <c r="E1017" s="20">
        <v>1912.81</v>
      </c>
      <c r="F1017" s="21">
        <f t="shared" si="53"/>
        <v>-2.1120934098754422E-2</v>
      </c>
    </row>
    <row r="1018" spans="2:6" x14ac:dyDescent="0.35">
      <c r="B1018" s="19">
        <v>39461</v>
      </c>
      <c r="C1018" s="20">
        <f t="shared" si="51"/>
        <v>2008</v>
      </c>
      <c r="D1018" s="20">
        <f t="shared" si="52"/>
        <v>12008</v>
      </c>
      <c r="E1018" s="20">
        <v>1949.15</v>
      </c>
      <c r="F1018" s="21">
        <f t="shared" si="53"/>
        <v>1.8820015022440382E-2</v>
      </c>
    </row>
    <row r="1019" spans="2:6" x14ac:dyDescent="0.35">
      <c r="B1019" s="19">
        <v>39462</v>
      </c>
      <c r="C1019" s="20">
        <f t="shared" si="51"/>
        <v>2008</v>
      </c>
      <c r="D1019" s="20">
        <f t="shared" si="52"/>
        <v>12008</v>
      </c>
      <c r="E1019" s="20">
        <v>1894.09</v>
      </c>
      <c r="F1019" s="21">
        <f t="shared" si="53"/>
        <v>-2.8654867994526011E-2</v>
      </c>
    </row>
    <row r="1020" spans="2:6" x14ac:dyDescent="0.35">
      <c r="B1020" s="19">
        <v>39463</v>
      </c>
      <c r="C1020" s="20">
        <f t="shared" si="51"/>
        <v>2008</v>
      </c>
      <c r="D1020" s="20">
        <f t="shared" si="52"/>
        <v>12008</v>
      </c>
      <c r="E1020" s="20">
        <v>1872.29</v>
      </c>
      <c r="F1020" s="21">
        <f t="shared" si="53"/>
        <v>-1.157623152702982E-2</v>
      </c>
    </row>
    <row r="1021" spans="2:6" x14ac:dyDescent="0.35">
      <c r="B1021" s="19">
        <v>39464</v>
      </c>
      <c r="C1021" s="20">
        <f t="shared" si="51"/>
        <v>2008</v>
      </c>
      <c r="D1021" s="20">
        <f t="shared" si="52"/>
        <v>12008</v>
      </c>
      <c r="E1021" s="20">
        <v>1842.1</v>
      </c>
      <c r="F1021" s="21">
        <f t="shared" si="53"/>
        <v>-1.6256055411263778E-2</v>
      </c>
    </row>
    <row r="1022" spans="2:6" x14ac:dyDescent="0.35">
      <c r="B1022" s="19">
        <v>39465</v>
      </c>
      <c r="C1022" s="20">
        <f t="shared" si="51"/>
        <v>2008</v>
      </c>
      <c r="D1022" s="20">
        <f t="shared" si="52"/>
        <v>12008</v>
      </c>
      <c r="E1022" s="20">
        <v>1844.09</v>
      </c>
      <c r="F1022" s="21">
        <f t="shared" si="53"/>
        <v>1.0797057087793853E-3</v>
      </c>
    </row>
    <row r="1023" spans="2:6" x14ac:dyDescent="0.35">
      <c r="B1023" s="19">
        <v>39469</v>
      </c>
      <c r="C1023" s="20">
        <f t="shared" si="51"/>
        <v>2008</v>
      </c>
      <c r="D1023" s="20">
        <f t="shared" si="52"/>
        <v>12008</v>
      </c>
      <c r="E1023" s="20">
        <v>1795.61</v>
      </c>
      <c r="F1023" s="21">
        <f t="shared" si="53"/>
        <v>-2.6641133805601513E-2</v>
      </c>
    </row>
    <row r="1024" spans="2:6" x14ac:dyDescent="0.35">
      <c r="B1024" s="19">
        <v>39470</v>
      </c>
      <c r="C1024" s="20">
        <f t="shared" si="51"/>
        <v>2008</v>
      </c>
      <c r="D1024" s="20">
        <f t="shared" si="52"/>
        <v>12008</v>
      </c>
      <c r="E1024" s="20">
        <v>1789.53</v>
      </c>
      <c r="F1024" s="21">
        <f t="shared" si="53"/>
        <v>-3.391781536444561E-3</v>
      </c>
    </row>
    <row r="1025" spans="2:6" x14ac:dyDescent="0.35">
      <c r="B1025" s="19">
        <v>39471</v>
      </c>
      <c r="C1025" s="20">
        <f t="shared" si="51"/>
        <v>2008</v>
      </c>
      <c r="D1025" s="20">
        <f t="shared" si="52"/>
        <v>12008</v>
      </c>
      <c r="E1025" s="20">
        <v>1826.92</v>
      </c>
      <c r="F1025" s="21">
        <f t="shared" si="53"/>
        <v>2.0678473264401233E-2</v>
      </c>
    </row>
    <row r="1026" spans="2:6" x14ac:dyDescent="0.35">
      <c r="B1026" s="19">
        <v>39472</v>
      </c>
      <c r="C1026" s="20">
        <f t="shared" si="51"/>
        <v>2008</v>
      </c>
      <c r="D1026" s="20">
        <f t="shared" si="52"/>
        <v>12008</v>
      </c>
      <c r="E1026" s="20">
        <v>1789.17</v>
      </c>
      <c r="F1026" s="21">
        <f t="shared" si="53"/>
        <v>-2.0879663641473485E-2</v>
      </c>
    </row>
    <row r="1027" spans="2:6" x14ac:dyDescent="0.35">
      <c r="B1027" s="19">
        <v>39475</v>
      </c>
      <c r="C1027" s="20">
        <f t="shared" ref="C1027:C1090" si="54">+YEAR(B1027)</f>
        <v>2008</v>
      </c>
      <c r="D1027" s="20">
        <f t="shared" ref="D1027:D1090" si="55">+MONTH(B1027)*10000+YEAR(B1027)</f>
        <v>12008</v>
      </c>
      <c r="E1027" s="20">
        <v>1805.08</v>
      </c>
      <c r="F1027" s="21">
        <f t="shared" si="53"/>
        <v>8.8530869666275294E-3</v>
      </c>
    </row>
    <row r="1028" spans="2:6" x14ac:dyDescent="0.35">
      <c r="B1028" s="19">
        <v>39476</v>
      </c>
      <c r="C1028" s="20">
        <f t="shared" si="54"/>
        <v>2008</v>
      </c>
      <c r="D1028" s="20">
        <f t="shared" si="55"/>
        <v>12008</v>
      </c>
      <c r="E1028" s="20">
        <v>1807.67</v>
      </c>
      <c r="F1028" s="21">
        <f t="shared" si="53"/>
        <v>1.4338110545780859E-3</v>
      </c>
    </row>
    <row r="1029" spans="2:6" x14ac:dyDescent="0.35">
      <c r="B1029" s="19">
        <v>39477</v>
      </c>
      <c r="C1029" s="20">
        <f t="shared" si="54"/>
        <v>2008</v>
      </c>
      <c r="D1029" s="20">
        <f t="shared" si="55"/>
        <v>12008</v>
      </c>
      <c r="E1029" s="20">
        <v>1808.51</v>
      </c>
      <c r="F1029" s="21">
        <f t="shared" ref="F1029:F1092" si="56">LN(E1029/E1028)</f>
        <v>4.6457865211816513E-4</v>
      </c>
    </row>
    <row r="1030" spans="2:6" x14ac:dyDescent="0.35">
      <c r="B1030" s="19">
        <v>39478</v>
      </c>
      <c r="C1030" s="20">
        <f t="shared" si="54"/>
        <v>2008</v>
      </c>
      <c r="D1030" s="20">
        <f t="shared" si="55"/>
        <v>12008</v>
      </c>
      <c r="E1030" s="20">
        <v>1841.42</v>
      </c>
      <c r="F1030" s="21">
        <f t="shared" si="56"/>
        <v>1.8033711274789817E-2</v>
      </c>
    </row>
    <row r="1031" spans="2:6" x14ac:dyDescent="0.35">
      <c r="B1031" s="19">
        <v>39479</v>
      </c>
      <c r="C1031" s="20">
        <f t="shared" si="54"/>
        <v>2008</v>
      </c>
      <c r="D1031" s="20">
        <f t="shared" si="55"/>
        <v>22008</v>
      </c>
      <c r="E1031" s="20">
        <v>1855.27</v>
      </c>
      <c r="F1031" s="21">
        <f t="shared" si="56"/>
        <v>7.4932249144904041E-3</v>
      </c>
    </row>
    <row r="1032" spans="2:6" x14ac:dyDescent="0.35">
      <c r="B1032" s="19">
        <v>39482</v>
      </c>
      <c r="C1032" s="20">
        <f t="shared" si="54"/>
        <v>2008</v>
      </c>
      <c r="D1032" s="20">
        <f t="shared" si="55"/>
        <v>22008</v>
      </c>
      <c r="E1032" s="20">
        <v>1828.8</v>
      </c>
      <c r="F1032" s="21">
        <f t="shared" si="56"/>
        <v>-1.4370223969890062E-2</v>
      </c>
    </row>
    <row r="1033" spans="2:6" x14ac:dyDescent="0.35">
      <c r="B1033" s="19">
        <v>39483</v>
      </c>
      <c r="C1033" s="20">
        <f t="shared" si="54"/>
        <v>2008</v>
      </c>
      <c r="D1033" s="20">
        <f t="shared" si="55"/>
        <v>22008</v>
      </c>
      <c r="E1033" s="20">
        <v>1773.49</v>
      </c>
      <c r="F1033" s="21">
        <f t="shared" si="56"/>
        <v>-3.0710657410570164E-2</v>
      </c>
    </row>
    <row r="1034" spans="2:6" x14ac:dyDescent="0.35">
      <c r="B1034" s="19">
        <v>39484</v>
      </c>
      <c r="C1034" s="20">
        <f t="shared" si="54"/>
        <v>2008</v>
      </c>
      <c r="D1034" s="20">
        <f t="shared" si="55"/>
        <v>22008</v>
      </c>
      <c r="E1034" s="20">
        <v>1740.95</v>
      </c>
      <c r="F1034" s="21">
        <f t="shared" si="56"/>
        <v>-1.8518415401127447E-2</v>
      </c>
    </row>
    <row r="1035" spans="2:6" x14ac:dyDescent="0.35">
      <c r="B1035" s="19">
        <v>39485</v>
      </c>
      <c r="C1035" s="20">
        <f t="shared" si="54"/>
        <v>2008</v>
      </c>
      <c r="D1035" s="20">
        <f t="shared" si="55"/>
        <v>22008</v>
      </c>
      <c r="E1035" s="20">
        <v>1753.3</v>
      </c>
      <c r="F1035" s="21">
        <f t="shared" si="56"/>
        <v>7.0687852472340528E-3</v>
      </c>
    </row>
    <row r="1036" spans="2:6" x14ac:dyDescent="0.35">
      <c r="B1036" s="19">
        <v>39486</v>
      </c>
      <c r="C1036" s="20">
        <f t="shared" si="54"/>
        <v>2008</v>
      </c>
      <c r="D1036" s="20">
        <f t="shared" si="55"/>
        <v>22008</v>
      </c>
      <c r="E1036" s="20">
        <v>1773.74</v>
      </c>
      <c r="F1036" s="21">
        <f t="shared" si="56"/>
        <v>1.1590585209197804E-2</v>
      </c>
    </row>
    <row r="1037" spans="2:6" x14ac:dyDescent="0.35">
      <c r="B1037" s="19">
        <v>39489</v>
      </c>
      <c r="C1037" s="20">
        <f t="shared" si="54"/>
        <v>2008</v>
      </c>
      <c r="D1037" s="20">
        <f t="shared" si="55"/>
        <v>22008</v>
      </c>
      <c r="E1037" s="20">
        <v>1793.09</v>
      </c>
      <c r="F1037" s="21">
        <f t="shared" si="56"/>
        <v>1.0850076863684803E-2</v>
      </c>
    </row>
    <row r="1038" spans="2:6" x14ac:dyDescent="0.35">
      <c r="B1038" s="19">
        <v>39490</v>
      </c>
      <c r="C1038" s="20">
        <f t="shared" si="54"/>
        <v>2008</v>
      </c>
      <c r="D1038" s="20">
        <f t="shared" si="55"/>
        <v>22008</v>
      </c>
      <c r="E1038" s="20">
        <v>1780.54</v>
      </c>
      <c r="F1038" s="21">
        <f t="shared" si="56"/>
        <v>-7.0236994839299339E-3</v>
      </c>
    </row>
    <row r="1039" spans="2:6" x14ac:dyDescent="0.35">
      <c r="B1039" s="19">
        <v>39491</v>
      </c>
      <c r="C1039" s="20">
        <f t="shared" si="54"/>
        <v>2008</v>
      </c>
      <c r="D1039" s="20">
        <f t="shared" si="55"/>
        <v>22008</v>
      </c>
      <c r="E1039" s="20">
        <v>1823</v>
      </c>
      <c r="F1039" s="21">
        <f t="shared" si="56"/>
        <v>2.3566806613627651E-2</v>
      </c>
    </row>
    <row r="1040" spans="2:6" x14ac:dyDescent="0.35">
      <c r="B1040" s="19">
        <v>39492</v>
      </c>
      <c r="C1040" s="20">
        <f t="shared" si="54"/>
        <v>2008</v>
      </c>
      <c r="D1040" s="20">
        <f t="shared" si="55"/>
        <v>22008</v>
      </c>
      <c r="E1040" s="20">
        <v>1787.59</v>
      </c>
      <c r="F1040" s="21">
        <f t="shared" si="56"/>
        <v>-1.9615151727651863E-2</v>
      </c>
    </row>
    <row r="1041" spans="2:6" x14ac:dyDescent="0.35">
      <c r="B1041" s="19">
        <v>39493</v>
      </c>
      <c r="C1041" s="20">
        <f t="shared" si="54"/>
        <v>2008</v>
      </c>
      <c r="D1041" s="20">
        <f t="shared" si="55"/>
        <v>22008</v>
      </c>
      <c r="E1041" s="20">
        <v>1780.38</v>
      </c>
      <c r="F1041" s="21">
        <f t="shared" si="56"/>
        <v>-4.041519303097145E-3</v>
      </c>
    </row>
    <row r="1042" spans="2:6" x14ac:dyDescent="0.35">
      <c r="B1042" s="19">
        <v>39497</v>
      </c>
      <c r="C1042" s="20">
        <f t="shared" si="54"/>
        <v>2008</v>
      </c>
      <c r="D1042" s="20">
        <f t="shared" si="55"/>
        <v>22008</v>
      </c>
      <c r="E1042" s="20">
        <v>1764.81</v>
      </c>
      <c r="F1042" s="21">
        <f t="shared" si="56"/>
        <v>-8.7837888002693064E-3</v>
      </c>
    </row>
    <row r="1043" spans="2:6" x14ac:dyDescent="0.35">
      <c r="B1043" s="19">
        <v>39498</v>
      </c>
      <c r="C1043" s="20">
        <f t="shared" si="54"/>
        <v>2008</v>
      </c>
      <c r="D1043" s="20">
        <f t="shared" si="55"/>
        <v>22008</v>
      </c>
      <c r="E1043" s="20">
        <v>1787.45</v>
      </c>
      <c r="F1043" s="21">
        <f t="shared" si="56"/>
        <v>1.2746987301321523E-2</v>
      </c>
    </row>
    <row r="1044" spans="2:6" x14ac:dyDescent="0.35">
      <c r="B1044" s="19">
        <v>39499</v>
      </c>
      <c r="C1044" s="20">
        <f t="shared" si="54"/>
        <v>2008</v>
      </c>
      <c r="D1044" s="20">
        <f t="shared" si="55"/>
        <v>22008</v>
      </c>
      <c r="E1044" s="20">
        <v>1766.3</v>
      </c>
      <c r="F1044" s="21">
        <f t="shared" si="56"/>
        <v>-1.1903059987568432E-2</v>
      </c>
    </row>
    <row r="1045" spans="2:6" x14ac:dyDescent="0.35">
      <c r="B1045" s="19">
        <v>39500</v>
      </c>
      <c r="C1045" s="20">
        <f t="shared" si="54"/>
        <v>2008</v>
      </c>
      <c r="D1045" s="20">
        <f t="shared" si="55"/>
        <v>22008</v>
      </c>
      <c r="E1045" s="20">
        <v>1773.44</v>
      </c>
      <c r="F1045" s="21">
        <f t="shared" si="56"/>
        <v>4.034200073161077E-3</v>
      </c>
    </row>
    <row r="1046" spans="2:6" x14ac:dyDescent="0.35">
      <c r="B1046" s="19">
        <v>39503</v>
      </c>
      <c r="C1046" s="20">
        <f t="shared" si="54"/>
        <v>2008</v>
      </c>
      <c r="D1046" s="20">
        <f t="shared" si="55"/>
        <v>22008</v>
      </c>
      <c r="E1046" s="20">
        <v>1785.46</v>
      </c>
      <c r="F1046" s="21">
        <f t="shared" si="56"/>
        <v>6.7549218606776824E-3</v>
      </c>
    </row>
    <row r="1047" spans="2:6" x14ac:dyDescent="0.35">
      <c r="B1047" s="19">
        <v>39504</v>
      </c>
      <c r="C1047" s="20">
        <f t="shared" si="54"/>
        <v>2008</v>
      </c>
      <c r="D1047" s="20">
        <f t="shared" si="55"/>
        <v>22008</v>
      </c>
      <c r="E1047" s="20">
        <v>1791.31</v>
      </c>
      <c r="F1047" s="21">
        <f t="shared" si="56"/>
        <v>3.2711106480592467E-3</v>
      </c>
    </row>
    <row r="1048" spans="2:6" x14ac:dyDescent="0.35">
      <c r="B1048" s="19">
        <v>39505</v>
      </c>
      <c r="C1048" s="20">
        <f t="shared" si="54"/>
        <v>2008</v>
      </c>
      <c r="D1048" s="20">
        <f t="shared" si="55"/>
        <v>22008</v>
      </c>
      <c r="E1048" s="20">
        <v>1799.94</v>
      </c>
      <c r="F1048" s="21">
        <f t="shared" si="56"/>
        <v>4.8061352520589922E-3</v>
      </c>
    </row>
    <row r="1049" spans="2:6" x14ac:dyDescent="0.35">
      <c r="B1049" s="19">
        <v>39506</v>
      </c>
      <c r="C1049" s="20">
        <f t="shared" si="54"/>
        <v>2008</v>
      </c>
      <c r="D1049" s="20">
        <f t="shared" si="55"/>
        <v>22008</v>
      </c>
      <c r="E1049" s="20">
        <v>1794.46</v>
      </c>
      <c r="F1049" s="21">
        <f t="shared" si="56"/>
        <v>-3.0491899876947345E-3</v>
      </c>
    </row>
    <row r="1050" spans="2:6" x14ac:dyDescent="0.35">
      <c r="B1050" s="19">
        <v>39507</v>
      </c>
      <c r="C1050" s="20">
        <f t="shared" si="54"/>
        <v>2008</v>
      </c>
      <c r="D1050" s="20">
        <f t="shared" si="55"/>
        <v>22008</v>
      </c>
      <c r="E1050" s="20">
        <v>1745.27</v>
      </c>
      <c r="F1050" s="21">
        <f t="shared" si="56"/>
        <v>-2.7794869546546849E-2</v>
      </c>
    </row>
    <row r="1051" spans="2:6" x14ac:dyDescent="0.35">
      <c r="B1051" s="19">
        <v>39510</v>
      </c>
      <c r="C1051" s="20">
        <f t="shared" si="54"/>
        <v>2008</v>
      </c>
      <c r="D1051" s="20">
        <f t="shared" si="55"/>
        <v>32008</v>
      </c>
      <c r="E1051" s="20">
        <v>1733.27</v>
      </c>
      <c r="F1051" s="21">
        <f t="shared" si="56"/>
        <v>-6.8994736887886699E-3</v>
      </c>
    </row>
    <row r="1052" spans="2:6" x14ac:dyDescent="0.35">
      <c r="B1052" s="19">
        <v>39511</v>
      </c>
      <c r="C1052" s="20">
        <f t="shared" si="54"/>
        <v>2008</v>
      </c>
      <c r="D1052" s="20">
        <f t="shared" si="55"/>
        <v>32008</v>
      </c>
      <c r="E1052" s="20">
        <v>1743.7</v>
      </c>
      <c r="F1052" s="21">
        <f t="shared" si="56"/>
        <v>5.9994945511234535E-3</v>
      </c>
    </row>
    <row r="1053" spans="2:6" x14ac:dyDescent="0.35">
      <c r="B1053" s="19">
        <v>39512</v>
      </c>
      <c r="C1053" s="20">
        <f t="shared" si="54"/>
        <v>2008</v>
      </c>
      <c r="D1053" s="20">
        <f t="shared" si="55"/>
        <v>32008</v>
      </c>
      <c r="E1053" s="20">
        <v>1753.57</v>
      </c>
      <c r="F1053" s="21">
        <f t="shared" si="56"/>
        <v>5.6444176196769101E-3</v>
      </c>
    </row>
    <row r="1054" spans="2:6" x14ac:dyDescent="0.35">
      <c r="B1054" s="19">
        <v>39513</v>
      </c>
      <c r="C1054" s="20">
        <f t="shared" si="54"/>
        <v>2008</v>
      </c>
      <c r="D1054" s="20">
        <f t="shared" si="55"/>
        <v>32008</v>
      </c>
      <c r="E1054" s="20">
        <v>1712.5</v>
      </c>
      <c r="F1054" s="21">
        <f t="shared" si="56"/>
        <v>-2.3699418806744706E-2</v>
      </c>
    </row>
    <row r="1055" spans="2:6" x14ac:dyDescent="0.35">
      <c r="B1055" s="19">
        <v>39514</v>
      </c>
      <c r="C1055" s="20">
        <f t="shared" si="54"/>
        <v>2008</v>
      </c>
      <c r="D1055" s="20">
        <f t="shared" si="55"/>
        <v>32008</v>
      </c>
      <c r="E1055" s="20">
        <v>1707.5</v>
      </c>
      <c r="F1055" s="21">
        <f t="shared" si="56"/>
        <v>-2.9239786914352006E-3</v>
      </c>
    </row>
    <row r="1056" spans="2:6" x14ac:dyDescent="0.35">
      <c r="B1056" s="19">
        <v>39517</v>
      </c>
      <c r="C1056" s="20">
        <f t="shared" si="54"/>
        <v>2008</v>
      </c>
      <c r="D1056" s="20">
        <f t="shared" si="55"/>
        <v>32008</v>
      </c>
      <c r="E1056" s="20">
        <v>1673.03</v>
      </c>
      <c r="F1056" s="21">
        <f t="shared" si="56"/>
        <v>-2.0393958759959016E-2</v>
      </c>
    </row>
    <row r="1057" spans="2:6" x14ac:dyDescent="0.35">
      <c r="B1057" s="19">
        <v>39518</v>
      </c>
      <c r="C1057" s="20">
        <f t="shared" si="54"/>
        <v>2008</v>
      </c>
      <c r="D1057" s="20">
        <f t="shared" si="55"/>
        <v>32008</v>
      </c>
      <c r="E1057" s="20">
        <v>1740.95</v>
      </c>
      <c r="F1057" s="21">
        <f t="shared" si="56"/>
        <v>3.9794587543862413E-2</v>
      </c>
    </row>
    <row r="1058" spans="2:6" x14ac:dyDescent="0.35">
      <c r="B1058" s="19">
        <v>39519</v>
      </c>
      <c r="C1058" s="20">
        <f t="shared" si="54"/>
        <v>2008</v>
      </c>
      <c r="D1058" s="20">
        <f t="shared" si="55"/>
        <v>32008</v>
      </c>
      <c r="E1058" s="20">
        <v>1735.18</v>
      </c>
      <c r="F1058" s="21">
        <f t="shared" si="56"/>
        <v>-3.3197868314796897E-3</v>
      </c>
    </row>
    <row r="1059" spans="2:6" x14ac:dyDescent="0.35">
      <c r="B1059" s="19">
        <v>39520</v>
      </c>
      <c r="C1059" s="20">
        <f t="shared" si="54"/>
        <v>2008</v>
      </c>
      <c r="D1059" s="20">
        <f t="shared" si="55"/>
        <v>32008</v>
      </c>
      <c r="E1059" s="20">
        <v>1750.4</v>
      </c>
      <c r="F1059" s="21">
        <f t="shared" si="56"/>
        <v>8.7331788302933856E-3</v>
      </c>
    </row>
    <row r="1060" spans="2:6" x14ac:dyDescent="0.35">
      <c r="B1060" s="19">
        <v>39521</v>
      </c>
      <c r="C1060" s="20">
        <f t="shared" si="54"/>
        <v>2008</v>
      </c>
      <c r="D1060" s="20">
        <f t="shared" si="55"/>
        <v>32008</v>
      </c>
      <c r="E1060" s="20">
        <v>1713.83</v>
      </c>
      <c r="F1060" s="21">
        <f t="shared" si="56"/>
        <v>-2.1113701186115212E-2</v>
      </c>
    </row>
    <row r="1061" spans="2:6" x14ac:dyDescent="0.35">
      <c r="B1061" s="19">
        <v>39524</v>
      </c>
      <c r="C1061" s="20">
        <f t="shared" si="54"/>
        <v>2008</v>
      </c>
      <c r="D1061" s="20">
        <f t="shared" si="55"/>
        <v>32008</v>
      </c>
      <c r="E1061" s="20">
        <v>1687.19</v>
      </c>
      <c r="F1061" s="21">
        <f t="shared" si="56"/>
        <v>-1.56662088741579E-2</v>
      </c>
    </row>
    <row r="1062" spans="2:6" x14ac:dyDescent="0.35">
      <c r="B1062" s="19">
        <v>39525</v>
      </c>
      <c r="C1062" s="20">
        <f t="shared" si="54"/>
        <v>2008</v>
      </c>
      <c r="D1062" s="20">
        <f t="shared" si="55"/>
        <v>32008</v>
      </c>
      <c r="E1062" s="20">
        <v>1761.05</v>
      </c>
      <c r="F1062" s="21">
        <f t="shared" si="56"/>
        <v>4.2845798884290867E-2</v>
      </c>
    </row>
    <row r="1063" spans="2:6" x14ac:dyDescent="0.35">
      <c r="B1063" s="19">
        <v>39526</v>
      </c>
      <c r="C1063" s="20">
        <f t="shared" si="54"/>
        <v>2008</v>
      </c>
      <c r="D1063" s="20">
        <f t="shared" si="55"/>
        <v>32008</v>
      </c>
      <c r="E1063" s="20">
        <v>1715.59</v>
      </c>
      <c r="F1063" s="21">
        <f t="shared" si="56"/>
        <v>-2.6153177290479682E-2</v>
      </c>
    </row>
    <row r="1064" spans="2:6" x14ac:dyDescent="0.35">
      <c r="B1064" s="19">
        <v>39527</v>
      </c>
      <c r="C1064" s="20">
        <f t="shared" si="54"/>
        <v>2008</v>
      </c>
      <c r="D1064" s="20">
        <f t="shared" si="55"/>
        <v>32008</v>
      </c>
      <c r="E1064" s="20">
        <v>1751.99</v>
      </c>
      <c r="F1064" s="21">
        <f t="shared" si="56"/>
        <v>2.099523995629006E-2</v>
      </c>
    </row>
    <row r="1065" spans="2:6" x14ac:dyDescent="0.35">
      <c r="B1065" s="19">
        <v>39531</v>
      </c>
      <c r="C1065" s="20">
        <f t="shared" si="54"/>
        <v>2008</v>
      </c>
      <c r="D1065" s="20">
        <f t="shared" si="55"/>
        <v>32008</v>
      </c>
      <c r="E1065" s="20">
        <v>1814.4</v>
      </c>
      <c r="F1065" s="21">
        <f t="shared" si="56"/>
        <v>3.5002549815942557E-2</v>
      </c>
    </row>
    <row r="1066" spans="2:6" x14ac:dyDescent="0.35">
      <c r="B1066" s="19">
        <v>39532</v>
      </c>
      <c r="C1066" s="20">
        <f t="shared" si="54"/>
        <v>2008</v>
      </c>
      <c r="D1066" s="20">
        <f t="shared" si="55"/>
        <v>32008</v>
      </c>
      <c r="E1066" s="20">
        <v>1824.54</v>
      </c>
      <c r="F1066" s="21">
        <f t="shared" si="56"/>
        <v>5.5730659174897937E-3</v>
      </c>
    </row>
    <row r="1067" spans="2:6" x14ac:dyDescent="0.35">
      <c r="B1067" s="19">
        <v>39533</v>
      </c>
      <c r="C1067" s="20">
        <f t="shared" si="54"/>
        <v>2008</v>
      </c>
      <c r="D1067" s="20">
        <f t="shared" si="55"/>
        <v>32008</v>
      </c>
      <c r="E1067" s="20">
        <v>1817.28</v>
      </c>
      <c r="F1067" s="21">
        <f t="shared" si="56"/>
        <v>-3.9870227618550086E-3</v>
      </c>
    </row>
    <row r="1068" spans="2:6" x14ac:dyDescent="0.35">
      <c r="B1068" s="19">
        <v>39534</v>
      </c>
      <c r="C1068" s="20">
        <f t="shared" si="54"/>
        <v>2008</v>
      </c>
      <c r="D1068" s="20">
        <f t="shared" si="55"/>
        <v>32008</v>
      </c>
      <c r="E1068" s="20">
        <v>1777.89</v>
      </c>
      <c r="F1068" s="21">
        <f t="shared" si="56"/>
        <v>-2.1913609795667682E-2</v>
      </c>
    </row>
    <row r="1069" spans="2:6" x14ac:dyDescent="0.35">
      <c r="B1069" s="19">
        <v>39535</v>
      </c>
      <c r="C1069" s="20">
        <f t="shared" si="54"/>
        <v>2008</v>
      </c>
      <c r="D1069" s="20">
        <f t="shared" si="55"/>
        <v>32008</v>
      </c>
      <c r="E1069" s="20">
        <v>1767.57</v>
      </c>
      <c r="F1069" s="21">
        <f t="shared" si="56"/>
        <v>-5.8215459464922648E-3</v>
      </c>
    </row>
    <row r="1070" spans="2:6" x14ac:dyDescent="0.35">
      <c r="B1070" s="19">
        <v>39538</v>
      </c>
      <c r="C1070" s="20">
        <f t="shared" si="54"/>
        <v>2008</v>
      </c>
      <c r="D1070" s="20">
        <f t="shared" si="55"/>
        <v>32008</v>
      </c>
      <c r="E1070" s="20">
        <v>1781.93</v>
      </c>
      <c r="F1070" s="21">
        <f t="shared" si="56"/>
        <v>8.0913246063522709E-3</v>
      </c>
    </row>
    <row r="1071" spans="2:6" x14ac:dyDescent="0.35">
      <c r="B1071" s="19">
        <v>39539</v>
      </c>
      <c r="C1071" s="20">
        <f t="shared" si="54"/>
        <v>2008</v>
      </c>
      <c r="D1071" s="20">
        <f t="shared" si="55"/>
        <v>42008</v>
      </c>
      <c r="E1071" s="20">
        <v>1855.48</v>
      </c>
      <c r="F1071" s="21">
        <f t="shared" si="56"/>
        <v>4.0446376123469741E-2</v>
      </c>
    </row>
    <row r="1072" spans="2:6" x14ac:dyDescent="0.35">
      <c r="B1072" s="19">
        <v>39540</v>
      </c>
      <c r="C1072" s="20">
        <f t="shared" si="54"/>
        <v>2008</v>
      </c>
      <c r="D1072" s="20">
        <f t="shared" si="55"/>
        <v>42008</v>
      </c>
      <c r="E1072" s="20">
        <v>1848.8</v>
      </c>
      <c r="F1072" s="21">
        <f t="shared" si="56"/>
        <v>-3.6066427165586837E-3</v>
      </c>
    </row>
    <row r="1073" spans="2:6" x14ac:dyDescent="0.35">
      <c r="B1073" s="19">
        <v>39541</v>
      </c>
      <c r="C1073" s="20">
        <f t="shared" si="54"/>
        <v>2008</v>
      </c>
      <c r="D1073" s="20">
        <f t="shared" si="55"/>
        <v>42008</v>
      </c>
      <c r="E1073" s="20">
        <v>1855.19</v>
      </c>
      <c r="F1073" s="21">
        <f t="shared" si="56"/>
        <v>3.4503367122033987E-3</v>
      </c>
    </row>
    <row r="1074" spans="2:6" x14ac:dyDescent="0.35">
      <c r="B1074" s="19">
        <v>39542</v>
      </c>
      <c r="C1074" s="20">
        <f t="shared" si="54"/>
        <v>2008</v>
      </c>
      <c r="D1074" s="20">
        <f t="shared" si="55"/>
        <v>42008</v>
      </c>
      <c r="E1074" s="20">
        <v>1865.87</v>
      </c>
      <c r="F1074" s="21">
        <f t="shared" si="56"/>
        <v>5.7403155695270993E-3</v>
      </c>
    </row>
    <row r="1075" spans="2:6" x14ac:dyDescent="0.35">
      <c r="B1075" s="19">
        <v>39545</v>
      </c>
      <c r="C1075" s="20">
        <f t="shared" si="54"/>
        <v>2008</v>
      </c>
      <c r="D1075" s="20">
        <f t="shared" si="55"/>
        <v>42008</v>
      </c>
      <c r="E1075" s="20">
        <v>1860.83</v>
      </c>
      <c r="F1075" s="21">
        <f t="shared" si="56"/>
        <v>-2.7048075094387725E-3</v>
      </c>
    </row>
    <row r="1076" spans="2:6" x14ac:dyDescent="0.35">
      <c r="B1076" s="19">
        <v>39546</v>
      </c>
      <c r="C1076" s="20">
        <f t="shared" si="54"/>
        <v>2008</v>
      </c>
      <c r="D1076" s="20">
        <f t="shared" si="55"/>
        <v>42008</v>
      </c>
      <c r="E1076" s="20">
        <v>1846.14</v>
      </c>
      <c r="F1076" s="21">
        <f t="shared" si="56"/>
        <v>-7.9256518920418732E-3</v>
      </c>
    </row>
    <row r="1077" spans="2:6" x14ac:dyDescent="0.35">
      <c r="B1077" s="19">
        <v>39547</v>
      </c>
      <c r="C1077" s="20">
        <f t="shared" si="54"/>
        <v>2008</v>
      </c>
      <c r="D1077" s="20">
        <f t="shared" si="55"/>
        <v>42008</v>
      </c>
      <c r="E1077" s="20">
        <v>1826.19</v>
      </c>
      <c r="F1077" s="21">
        <f t="shared" si="56"/>
        <v>-1.08651435246685E-2</v>
      </c>
    </row>
    <row r="1078" spans="2:6" x14ac:dyDescent="0.35">
      <c r="B1078" s="19">
        <v>39548</v>
      </c>
      <c r="C1078" s="20">
        <f t="shared" si="54"/>
        <v>2008</v>
      </c>
      <c r="D1078" s="20">
        <f t="shared" si="55"/>
        <v>42008</v>
      </c>
      <c r="E1078" s="20">
        <v>1852.97</v>
      </c>
      <c r="F1078" s="21">
        <f t="shared" si="56"/>
        <v>1.4557927876325306E-2</v>
      </c>
    </row>
    <row r="1079" spans="2:6" x14ac:dyDescent="0.35">
      <c r="B1079" s="19">
        <v>39549</v>
      </c>
      <c r="C1079" s="20">
        <f t="shared" si="54"/>
        <v>2008</v>
      </c>
      <c r="D1079" s="20">
        <f t="shared" si="55"/>
        <v>42008</v>
      </c>
      <c r="E1079" s="20">
        <v>1798.72</v>
      </c>
      <c r="F1079" s="21">
        <f t="shared" si="56"/>
        <v>-2.9714456378367313E-2</v>
      </c>
    </row>
    <row r="1080" spans="2:6" x14ac:dyDescent="0.35">
      <c r="B1080" s="19">
        <v>39552</v>
      </c>
      <c r="C1080" s="20">
        <f t="shared" si="54"/>
        <v>2008</v>
      </c>
      <c r="D1080" s="20">
        <f t="shared" si="55"/>
        <v>42008</v>
      </c>
      <c r="E1080" s="20">
        <v>1790.93</v>
      </c>
      <c r="F1080" s="21">
        <f t="shared" si="56"/>
        <v>-4.3402628272510048E-3</v>
      </c>
    </row>
    <row r="1081" spans="2:6" x14ac:dyDescent="0.35">
      <c r="B1081" s="19">
        <v>39553</v>
      </c>
      <c r="C1081" s="20">
        <f t="shared" si="54"/>
        <v>2008</v>
      </c>
      <c r="D1081" s="20">
        <f t="shared" si="55"/>
        <v>42008</v>
      </c>
      <c r="E1081" s="20">
        <v>1794.73</v>
      </c>
      <c r="F1081" s="21">
        <f t="shared" si="56"/>
        <v>2.1195547947260081E-3</v>
      </c>
    </row>
    <row r="1082" spans="2:6" x14ac:dyDescent="0.35">
      <c r="B1082" s="19">
        <v>39554</v>
      </c>
      <c r="C1082" s="20">
        <f t="shared" si="54"/>
        <v>2008</v>
      </c>
      <c r="D1082" s="20">
        <f t="shared" si="55"/>
        <v>42008</v>
      </c>
      <c r="E1082" s="20">
        <v>1846.89</v>
      </c>
      <c r="F1082" s="21">
        <f t="shared" si="56"/>
        <v>2.8648550607707095E-2</v>
      </c>
    </row>
    <row r="1083" spans="2:6" x14ac:dyDescent="0.35">
      <c r="B1083" s="19">
        <v>39555</v>
      </c>
      <c r="C1083" s="20">
        <f t="shared" si="54"/>
        <v>2008</v>
      </c>
      <c r="D1083" s="20">
        <f t="shared" si="55"/>
        <v>42008</v>
      </c>
      <c r="E1083" s="20">
        <v>1840.88</v>
      </c>
      <c r="F1083" s="21">
        <f t="shared" si="56"/>
        <v>-3.2594252465737799E-3</v>
      </c>
    </row>
    <row r="1084" spans="2:6" x14ac:dyDescent="0.35">
      <c r="B1084" s="19">
        <v>39556</v>
      </c>
      <c r="C1084" s="20">
        <f t="shared" si="54"/>
        <v>2008</v>
      </c>
      <c r="D1084" s="20">
        <f t="shared" si="55"/>
        <v>42008</v>
      </c>
      <c r="E1084" s="20">
        <v>1900.28</v>
      </c>
      <c r="F1084" s="21">
        <f t="shared" si="56"/>
        <v>3.1757525575606883E-2</v>
      </c>
    </row>
    <row r="1085" spans="2:6" x14ac:dyDescent="0.35">
      <c r="B1085" s="19">
        <v>39559</v>
      </c>
      <c r="C1085" s="20">
        <f t="shared" si="54"/>
        <v>2008</v>
      </c>
      <c r="D1085" s="20">
        <f t="shared" si="55"/>
        <v>42008</v>
      </c>
      <c r="E1085" s="20">
        <v>1913.12</v>
      </c>
      <c r="F1085" s="21">
        <f t="shared" si="56"/>
        <v>6.7341734533445108E-3</v>
      </c>
    </row>
    <row r="1086" spans="2:6" x14ac:dyDescent="0.35">
      <c r="B1086" s="19">
        <v>39560</v>
      </c>
      <c r="C1086" s="20">
        <f t="shared" si="54"/>
        <v>2008</v>
      </c>
      <c r="D1086" s="20">
        <f t="shared" si="55"/>
        <v>42008</v>
      </c>
      <c r="E1086" s="20">
        <v>1881.65</v>
      </c>
      <c r="F1086" s="21">
        <f t="shared" si="56"/>
        <v>-1.6586365690769597E-2</v>
      </c>
    </row>
    <row r="1087" spans="2:6" x14ac:dyDescent="0.35">
      <c r="B1087" s="19">
        <v>39561</v>
      </c>
      <c r="C1087" s="20">
        <f t="shared" si="54"/>
        <v>2008</v>
      </c>
      <c r="D1087" s="20">
        <f t="shared" si="55"/>
        <v>42008</v>
      </c>
      <c r="E1087" s="20">
        <v>1906.66</v>
      </c>
      <c r="F1087" s="21">
        <f t="shared" si="56"/>
        <v>1.320396871562456E-2</v>
      </c>
    </row>
    <row r="1088" spans="2:6" x14ac:dyDescent="0.35">
      <c r="B1088" s="19">
        <v>39562</v>
      </c>
      <c r="C1088" s="20">
        <f t="shared" si="54"/>
        <v>2008</v>
      </c>
      <c r="D1088" s="20">
        <f t="shared" si="55"/>
        <v>42008</v>
      </c>
      <c r="E1088" s="20">
        <v>1924.58</v>
      </c>
      <c r="F1088" s="21">
        <f t="shared" si="56"/>
        <v>9.3547419024625853E-3</v>
      </c>
    </row>
    <row r="1089" spans="2:6" x14ac:dyDescent="0.35">
      <c r="B1089" s="19">
        <v>39563</v>
      </c>
      <c r="C1089" s="20">
        <f t="shared" si="54"/>
        <v>2008</v>
      </c>
      <c r="D1089" s="20">
        <f t="shared" si="55"/>
        <v>42008</v>
      </c>
      <c r="E1089" s="20">
        <v>1918.58</v>
      </c>
      <c r="F1089" s="21">
        <f t="shared" si="56"/>
        <v>-3.1224330367682607E-3</v>
      </c>
    </row>
    <row r="1090" spans="2:6" x14ac:dyDescent="0.35">
      <c r="B1090" s="19">
        <v>39566</v>
      </c>
      <c r="C1090" s="20">
        <f t="shared" si="54"/>
        <v>2008</v>
      </c>
      <c r="D1090" s="20">
        <f t="shared" si="55"/>
        <v>42008</v>
      </c>
      <c r="E1090" s="20">
        <v>1923.26</v>
      </c>
      <c r="F1090" s="21">
        <f t="shared" si="56"/>
        <v>2.4363337957497245E-3</v>
      </c>
    </row>
    <row r="1091" spans="2:6" x14ac:dyDescent="0.35">
      <c r="B1091" s="19">
        <v>39567</v>
      </c>
      <c r="C1091" s="20">
        <f t="shared" ref="C1091:C1154" si="57">+YEAR(B1091)</f>
        <v>2008</v>
      </c>
      <c r="D1091" s="20">
        <f t="shared" ref="D1091:D1154" si="58">+MONTH(B1091)*10000+YEAR(B1091)</f>
        <v>42008</v>
      </c>
      <c r="E1091" s="20">
        <v>1933.6</v>
      </c>
      <c r="F1091" s="21">
        <f t="shared" si="56"/>
        <v>5.3618875317046691E-3</v>
      </c>
    </row>
    <row r="1092" spans="2:6" x14ac:dyDescent="0.35">
      <c r="B1092" s="19">
        <v>39568</v>
      </c>
      <c r="C1092" s="20">
        <f t="shared" si="57"/>
        <v>2008</v>
      </c>
      <c r="D1092" s="20">
        <f t="shared" si="58"/>
        <v>42008</v>
      </c>
      <c r="E1092" s="20">
        <v>1917.7</v>
      </c>
      <c r="F1092" s="21">
        <f t="shared" si="56"/>
        <v>-8.256999109803289E-3</v>
      </c>
    </row>
    <row r="1093" spans="2:6" x14ac:dyDescent="0.35">
      <c r="B1093" s="19">
        <v>39569</v>
      </c>
      <c r="C1093" s="20">
        <f t="shared" si="57"/>
        <v>2008</v>
      </c>
      <c r="D1093" s="20">
        <f t="shared" si="58"/>
        <v>52008</v>
      </c>
      <c r="E1093" s="20">
        <v>1980.44</v>
      </c>
      <c r="F1093" s="21">
        <f t="shared" ref="F1093:F1156" si="59">LN(E1093/E1092)</f>
        <v>3.2192490943632551E-2</v>
      </c>
    </row>
    <row r="1094" spans="2:6" x14ac:dyDescent="0.35">
      <c r="B1094" s="19">
        <v>39570</v>
      </c>
      <c r="C1094" s="20">
        <f t="shared" si="57"/>
        <v>2008</v>
      </c>
      <c r="D1094" s="20">
        <f t="shared" si="58"/>
        <v>52008</v>
      </c>
      <c r="E1094" s="20">
        <v>1981.87</v>
      </c>
      <c r="F1094" s="21">
        <f t="shared" si="59"/>
        <v>7.2180120287683902E-4</v>
      </c>
    </row>
    <row r="1095" spans="2:6" x14ac:dyDescent="0.35">
      <c r="B1095" s="19">
        <v>39573</v>
      </c>
      <c r="C1095" s="20">
        <f t="shared" si="57"/>
        <v>2008</v>
      </c>
      <c r="D1095" s="20">
        <f t="shared" si="58"/>
        <v>52008</v>
      </c>
      <c r="E1095" s="20">
        <v>1975.82</v>
      </c>
      <c r="F1095" s="21">
        <f t="shared" si="59"/>
        <v>-3.0573413848050514E-3</v>
      </c>
    </row>
    <row r="1096" spans="2:6" x14ac:dyDescent="0.35">
      <c r="B1096" s="19">
        <v>39574</v>
      </c>
      <c r="C1096" s="20">
        <f t="shared" si="57"/>
        <v>2008</v>
      </c>
      <c r="D1096" s="20">
        <f t="shared" si="58"/>
        <v>52008</v>
      </c>
      <c r="E1096" s="20">
        <v>1990.61</v>
      </c>
      <c r="F1096" s="21">
        <f t="shared" si="59"/>
        <v>7.4576223691422486E-3</v>
      </c>
    </row>
    <row r="1097" spans="2:6" x14ac:dyDescent="0.35">
      <c r="B1097" s="19">
        <v>39575</v>
      </c>
      <c r="C1097" s="20">
        <f t="shared" si="57"/>
        <v>2008</v>
      </c>
      <c r="D1097" s="20">
        <f t="shared" si="58"/>
        <v>52008</v>
      </c>
      <c r="E1097" s="20">
        <v>1951.42</v>
      </c>
      <c r="F1097" s="21">
        <f t="shared" si="59"/>
        <v>-1.9883811737025178E-2</v>
      </c>
    </row>
    <row r="1098" spans="2:6" x14ac:dyDescent="0.35">
      <c r="B1098" s="19">
        <v>39576</v>
      </c>
      <c r="C1098" s="20">
        <f t="shared" si="57"/>
        <v>2008</v>
      </c>
      <c r="D1098" s="20">
        <f t="shared" si="58"/>
        <v>52008</v>
      </c>
      <c r="E1098" s="20">
        <v>1966.86</v>
      </c>
      <c r="F1098" s="21">
        <f t="shared" si="59"/>
        <v>7.8810498055275069E-3</v>
      </c>
    </row>
    <row r="1099" spans="2:6" x14ac:dyDescent="0.35">
      <c r="B1099" s="19">
        <v>39577</v>
      </c>
      <c r="C1099" s="20">
        <f t="shared" si="57"/>
        <v>2008</v>
      </c>
      <c r="D1099" s="20">
        <f t="shared" si="58"/>
        <v>52008</v>
      </c>
      <c r="E1099" s="20">
        <v>1960.29</v>
      </c>
      <c r="F1099" s="21">
        <f t="shared" si="59"/>
        <v>-3.3459410154627121E-3</v>
      </c>
    </row>
    <row r="1100" spans="2:6" x14ac:dyDescent="0.35">
      <c r="B1100" s="19">
        <v>39580</v>
      </c>
      <c r="C1100" s="20">
        <f t="shared" si="57"/>
        <v>2008</v>
      </c>
      <c r="D1100" s="20">
        <f t="shared" si="58"/>
        <v>52008</v>
      </c>
      <c r="E1100" s="20">
        <v>1997.02</v>
      </c>
      <c r="F1100" s="21">
        <f t="shared" si="59"/>
        <v>1.8563647924843173E-2</v>
      </c>
    </row>
    <row r="1101" spans="2:6" x14ac:dyDescent="0.35">
      <c r="B1101" s="19">
        <v>39581</v>
      </c>
      <c r="C1101" s="20">
        <f t="shared" si="57"/>
        <v>2008</v>
      </c>
      <c r="D1101" s="20">
        <f t="shared" si="58"/>
        <v>52008</v>
      </c>
      <c r="E1101" s="20">
        <v>2000.61</v>
      </c>
      <c r="F1101" s="21">
        <f t="shared" si="59"/>
        <v>1.7960646508386803E-3</v>
      </c>
    </row>
    <row r="1102" spans="2:6" x14ac:dyDescent="0.35">
      <c r="B1102" s="19">
        <v>39582</v>
      </c>
      <c r="C1102" s="20">
        <f t="shared" si="57"/>
        <v>2008</v>
      </c>
      <c r="D1102" s="20">
        <f t="shared" si="58"/>
        <v>52008</v>
      </c>
      <c r="E1102" s="20">
        <v>1997.3</v>
      </c>
      <c r="F1102" s="21">
        <f t="shared" si="59"/>
        <v>-1.6558655679116024E-3</v>
      </c>
    </row>
    <row r="1103" spans="2:6" x14ac:dyDescent="0.35">
      <c r="B1103" s="19">
        <v>39583</v>
      </c>
      <c r="C1103" s="20">
        <f t="shared" si="57"/>
        <v>2008</v>
      </c>
      <c r="D1103" s="20">
        <f t="shared" si="58"/>
        <v>52008</v>
      </c>
      <c r="E1103" s="20">
        <v>2031.34</v>
      </c>
      <c r="F1103" s="21">
        <f t="shared" si="59"/>
        <v>1.6899405317672329E-2</v>
      </c>
    </row>
    <row r="1104" spans="2:6" x14ac:dyDescent="0.35">
      <c r="B1104" s="19">
        <v>39584</v>
      </c>
      <c r="C1104" s="20">
        <f t="shared" si="57"/>
        <v>2008</v>
      </c>
      <c r="D1104" s="20">
        <f t="shared" si="58"/>
        <v>52008</v>
      </c>
      <c r="E1104" s="20">
        <v>2031.27</v>
      </c>
      <c r="F1104" s="21">
        <f t="shared" si="59"/>
        <v>-3.4460605377728292E-5</v>
      </c>
    </row>
    <row r="1105" spans="2:6" x14ac:dyDescent="0.35">
      <c r="B1105" s="19">
        <v>39587</v>
      </c>
      <c r="C1105" s="20">
        <f t="shared" si="57"/>
        <v>2008</v>
      </c>
      <c r="D1105" s="20">
        <f t="shared" si="58"/>
        <v>52008</v>
      </c>
      <c r="E1105" s="20">
        <v>2016.6</v>
      </c>
      <c r="F1105" s="21">
        <f t="shared" si="59"/>
        <v>-7.2482882243058268E-3</v>
      </c>
    </row>
    <row r="1106" spans="2:6" x14ac:dyDescent="0.35">
      <c r="B1106" s="19">
        <v>39588</v>
      </c>
      <c r="C1106" s="20">
        <f t="shared" si="57"/>
        <v>2008</v>
      </c>
      <c r="D1106" s="20">
        <f t="shared" si="58"/>
        <v>52008</v>
      </c>
      <c r="E1106" s="20">
        <v>2000.67</v>
      </c>
      <c r="F1106" s="21">
        <f t="shared" si="59"/>
        <v>-7.9308005170039327E-3</v>
      </c>
    </row>
    <row r="1107" spans="2:6" x14ac:dyDescent="0.35">
      <c r="B1107" s="19">
        <v>39589</v>
      </c>
      <c r="C1107" s="20">
        <f t="shared" si="57"/>
        <v>2008</v>
      </c>
      <c r="D1107" s="20">
        <f t="shared" si="58"/>
        <v>52008</v>
      </c>
      <c r="E1107" s="20">
        <v>1956.8</v>
      </c>
      <c r="F1107" s="21">
        <f t="shared" si="59"/>
        <v>-2.2171638509203197E-2</v>
      </c>
    </row>
    <row r="1108" spans="2:6" x14ac:dyDescent="0.35">
      <c r="B1108" s="19">
        <v>39590</v>
      </c>
      <c r="C1108" s="20">
        <f t="shared" si="57"/>
        <v>2008</v>
      </c>
      <c r="D1108" s="20">
        <f t="shared" si="58"/>
        <v>52008</v>
      </c>
      <c r="E1108" s="20">
        <v>1964.92</v>
      </c>
      <c r="F1108" s="21">
        <f t="shared" si="59"/>
        <v>4.141046073485386E-3</v>
      </c>
    </row>
    <row r="1109" spans="2:6" x14ac:dyDescent="0.35">
      <c r="B1109" s="19">
        <v>39591</v>
      </c>
      <c r="C1109" s="20">
        <f t="shared" si="57"/>
        <v>2008</v>
      </c>
      <c r="D1109" s="20">
        <f t="shared" si="58"/>
        <v>52008</v>
      </c>
      <c r="E1109" s="20">
        <v>1958.96</v>
      </c>
      <c r="F1109" s="21">
        <f t="shared" si="59"/>
        <v>-3.0378118512231849E-3</v>
      </c>
    </row>
    <row r="1110" spans="2:6" x14ac:dyDescent="0.35">
      <c r="B1110" s="19">
        <v>39595</v>
      </c>
      <c r="C1110" s="20">
        <f t="shared" si="57"/>
        <v>2008</v>
      </c>
      <c r="D1110" s="20">
        <f t="shared" si="58"/>
        <v>52008</v>
      </c>
      <c r="E1110" s="20">
        <v>1995.44</v>
      </c>
      <c r="F1110" s="21">
        <f t="shared" si="59"/>
        <v>1.8450857229360088E-2</v>
      </c>
    </row>
    <row r="1111" spans="2:6" x14ac:dyDescent="0.35">
      <c r="B1111" s="19">
        <v>39596</v>
      </c>
      <c r="C1111" s="20">
        <f t="shared" si="57"/>
        <v>2008</v>
      </c>
      <c r="D1111" s="20">
        <f t="shared" si="58"/>
        <v>52008</v>
      </c>
      <c r="E1111" s="20">
        <v>2000.07</v>
      </c>
      <c r="F1111" s="21">
        <f t="shared" si="59"/>
        <v>2.3176025450665013E-3</v>
      </c>
    </row>
    <row r="1112" spans="2:6" x14ac:dyDescent="0.35">
      <c r="B1112" s="19">
        <v>39597</v>
      </c>
      <c r="C1112" s="20">
        <f t="shared" si="57"/>
        <v>2008</v>
      </c>
      <c r="D1112" s="20">
        <f t="shared" si="58"/>
        <v>52008</v>
      </c>
      <c r="E1112" s="20">
        <v>2019.02</v>
      </c>
      <c r="F1112" s="21">
        <f t="shared" si="59"/>
        <v>9.430065228184752E-3</v>
      </c>
    </row>
    <row r="1113" spans="2:6" x14ac:dyDescent="0.35">
      <c r="B1113" s="19">
        <v>39598</v>
      </c>
      <c r="C1113" s="20">
        <f t="shared" si="57"/>
        <v>2008</v>
      </c>
      <c r="D1113" s="20">
        <f t="shared" si="58"/>
        <v>52008</v>
      </c>
      <c r="E1113" s="20">
        <v>2032.57</v>
      </c>
      <c r="F1113" s="21">
        <f t="shared" si="59"/>
        <v>6.6887570155326733E-3</v>
      </c>
    </row>
    <row r="1114" spans="2:6" x14ac:dyDescent="0.35">
      <c r="B1114" s="19">
        <v>39601</v>
      </c>
      <c r="C1114" s="20">
        <f t="shared" si="57"/>
        <v>2008</v>
      </c>
      <c r="D1114" s="20">
        <f t="shared" si="58"/>
        <v>62008</v>
      </c>
      <c r="E1114" s="20">
        <v>2006.84</v>
      </c>
      <c r="F1114" s="21">
        <f t="shared" si="59"/>
        <v>-1.2739656531443823E-2</v>
      </c>
    </row>
    <row r="1115" spans="2:6" x14ac:dyDescent="0.35">
      <c r="B1115" s="19">
        <v>39602</v>
      </c>
      <c r="C1115" s="20">
        <f t="shared" si="57"/>
        <v>2008</v>
      </c>
      <c r="D1115" s="20">
        <f t="shared" si="58"/>
        <v>62008</v>
      </c>
      <c r="E1115" s="20">
        <v>1996.79</v>
      </c>
      <c r="F1115" s="21">
        <f t="shared" si="59"/>
        <v>-5.0204544921222923E-3</v>
      </c>
    </row>
    <row r="1116" spans="2:6" x14ac:dyDescent="0.35">
      <c r="B1116" s="19">
        <v>39603</v>
      </c>
      <c r="C1116" s="20">
        <f t="shared" si="57"/>
        <v>2008</v>
      </c>
      <c r="D1116" s="20">
        <f t="shared" si="58"/>
        <v>62008</v>
      </c>
      <c r="E1116" s="20">
        <v>2021.45</v>
      </c>
      <c r="F1116" s="21">
        <f t="shared" si="59"/>
        <v>1.2274184516849335E-2</v>
      </c>
    </row>
    <row r="1117" spans="2:6" x14ac:dyDescent="0.35">
      <c r="B1117" s="19">
        <v>39604</v>
      </c>
      <c r="C1117" s="20">
        <f t="shared" si="57"/>
        <v>2008</v>
      </c>
      <c r="D1117" s="20">
        <f t="shared" si="58"/>
        <v>62008</v>
      </c>
      <c r="E1117" s="20">
        <v>2055.11</v>
      </c>
      <c r="F1117" s="21">
        <f t="shared" si="59"/>
        <v>1.6514298811701991E-2</v>
      </c>
    </row>
    <row r="1118" spans="2:6" x14ac:dyDescent="0.35">
      <c r="B1118" s="19">
        <v>39605</v>
      </c>
      <c r="C1118" s="20">
        <f t="shared" si="57"/>
        <v>2008</v>
      </c>
      <c r="D1118" s="20">
        <f t="shared" si="58"/>
        <v>62008</v>
      </c>
      <c r="E1118" s="20">
        <v>1990.39</v>
      </c>
      <c r="F1118" s="21">
        <f t="shared" si="59"/>
        <v>-3.1998775061815317E-2</v>
      </c>
    </row>
    <row r="1119" spans="2:6" x14ac:dyDescent="0.35">
      <c r="B1119" s="19">
        <v>39608</v>
      </c>
      <c r="C1119" s="20">
        <f t="shared" si="57"/>
        <v>2008</v>
      </c>
      <c r="D1119" s="20">
        <f t="shared" si="58"/>
        <v>62008</v>
      </c>
      <c r="E1119" s="20">
        <v>1979.71</v>
      </c>
      <c r="F1119" s="21">
        <f t="shared" si="59"/>
        <v>-5.3802301013612793E-3</v>
      </c>
    </row>
    <row r="1120" spans="2:6" x14ac:dyDescent="0.35">
      <c r="B1120" s="19">
        <v>39609</v>
      </c>
      <c r="C1120" s="20">
        <f t="shared" si="57"/>
        <v>2008</v>
      </c>
      <c r="D1120" s="20">
        <f t="shared" si="58"/>
        <v>62008</v>
      </c>
      <c r="E1120" s="20">
        <v>1972.54</v>
      </c>
      <c r="F1120" s="21">
        <f t="shared" si="59"/>
        <v>-3.628316966738957E-3</v>
      </c>
    </row>
    <row r="1121" spans="2:6" x14ac:dyDescent="0.35">
      <c r="B1121" s="19">
        <v>39610</v>
      </c>
      <c r="C1121" s="20">
        <f t="shared" si="57"/>
        <v>2008</v>
      </c>
      <c r="D1121" s="20">
        <f t="shared" si="58"/>
        <v>62008</v>
      </c>
      <c r="E1121" s="20">
        <v>1924.33</v>
      </c>
      <c r="F1121" s="21">
        <f t="shared" si="59"/>
        <v>-2.4744197158688235E-2</v>
      </c>
    </row>
    <row r="1122" spans="2:6" x14ac:dyDescent="0.35">
      <c r="B1122" s="19">
        <v>39611</v>
      </c>
      <c r="C1122" s="20">
        <f t="shared" si="57"/>
        <v>2008</v>
      </c>
      <c r="D1122" s="20">
        <f t="shared" si="58"/>
        <v>62008</v>
      </c>
      <c r="E1122" s="20">
        <v>1924.26</v>
      </c>
      <c r="F1122" s="21">
        <f t="shared" si="59"/>
        <v>-3.6376958838198799E-5</v>
      </c>
    </row>
    <row r="1123" spans="2:6" x14ac:dyDescent="0.35">
      <c r="B1123" s="19">
        <v>39612</v>
      </c>
      <c r="C1123" s="20">
        <f t="shared" si="57"/>
        <v>2008</v>
      </c>
      <c r="D1123" s="20">
        <f t="shared" si="58"/>
        <v>62008</v>
      </c>
      <c r="E1123" s="20">
        <v>1966.01</v>
      </c>
      <c r="F1123" s="21">
        <f t="shared" si="59"/>
        <v>2.1464629933308572E-2</v>
      </c>
    </row>
    <row r="1124" spans="2:6" x14ac:dyDescent="0.35">
      <c r="B1124" s="19">
        <v>39615</v>
      </c>
      <c r="C1124" s="20">
        <f t="shared" si="57"/>
        <v>2008</v>
      </c>
      <c r="D1124" s="20">
        <f t="shared" si="58"/>
        <v>62008</v>
      </c>
      <c r="E1124" s="20">
        <v>1984.76</v>
      </c>
      <c r="F1124" s="21">
        <f t="shared" si="59"/>
        <v>9.4918918463011738E-3</v>
      </c>
    </row>
    <row r="1125" spans="2:6" x14ac:dyDescent="0.35">
      <c r="B1125" s="19">
        <v>39616</v>
      </c>
      <c r="C1125" s="20">
        <f t="shared" si="57"/>
        <v>2008</v>
      </c>
      <c r="D1125" s="20">
        <f t="shared" si="58"/>
        <v>62008</v>
      </c>
      <c r="E1125" s="20">
        <v>1972.82</v>
      </c>
      <c r="F1125" s="21">
        <f t="shared" si="59"/>
        <v>-6.0340087766734421E-3</v>
      </c>
    </row>
    <row r="1126" spans="2:6" x14ac:dyDescent="0.35">
      <c r="B1126" s="19">
        <v>39617</v>
      </c>
      <c r="C1126" s="20">
        <f t="shared" si="57"/>
        <v>2008</v>
      </c>
      <c r="D1126" s="20">
        <f t="shared" si="58"/>
        <v>62008</v>
      </c>
      <c r="E1126" s="20">
        <v>1951.1</v>
      </c>
      <c r="F1126" s="21">
        <f t="shared" si="59"/>
        <v>-1.1070675157940276E-2</v>
      </c>
    </row>
    <row r="1127" spans="2:6" x14ac:dyDescent="0.35">
      <c r="B1127" s="19">
        <v>39618</v>
      </c>
      <c r="C1127" s="20">
        <f t="shared" si="57"/>
        <v>2008</v>
      </c>
      <c r="D1127" s="20">
        <f t="shared" si="58"/>
        <v>62008</v>
      </c>
      <c r="E1127" s="20">
        <v>1982.69</v>
      </c>
      <c r="F1127" s="21">
        <f t="shared" si="59"/>
        <v>1.6061192428567853E-2</v>
      </c>
    </row>
    <row r="1128" spans="2:6" x14ac:dyDescent="0.35">
      <c r="B1128" s="19">
        <v>39619</v>
      </c>
      <c r="C1128" s="20">
        <f t="shared" si="57"/>
        <v>2008</v>
      </c>
      <c r="D1128" s="20">
        <f t="shared" si="58"/>
        <v>62008</v>
      </c>
      <c r="E1128" s="20">
        <v>1928.39</v>
      </c>
      <c r="F1128" s="21">
        <f t="shared" si="59"/>
        <v>-2.7769050632530625E-2</v>
      </c>
    </row>
    <row r="1129" spans="2:6" x14ac:dyDescent="0.35">
      <c r="B1129" s="19">
        <v>39622</v>
      </c>
      <c r="C1129" s="20">
        <f t="shared" si="57"/>
        <v>2008</v>
      </c>
      <c r="D1129" s="20">
        <f t="shared" si="58"/>
        <v>62008</v>
      </c>
      <c r="E1129" s="20">
        <v>1913.31</v>
      </c>
      <c r="F1129" s="21">
        <f t="shared" si="59"/>
        <v>-7.8507314227002009E-3</v>
      </c>
    </row>
    <row r="1130" spans="2:6" x14ac:dyDescent="0.35">
      <c r="B1130" s="19">
        <v>39623</v>
      </c>
      <c r="C1130" s="20">
        <f t="shared" si="57"/>
        <v>2008</v>
      </c>
      <c r="D1130" s="20">
        <f t="shared" si="58"/>
        <v>62008</v>
      </c>
      <c r="E1130" s="20">
        <v>1903.74</v>
      </c>
      <c r="F1130" s="21">
        <f t="shared" si="59"/>
        <v>-5.014354044159456E-3</v>
      </c>
    </row>
    <row r="1131" spans="2:6" x14ac:dyDescent="0.35">
      <c r="B1131" s="19">
        <v>39624</v>
      </c>
      <c r="C1131" s="20">
        <f t="shared" si="57"/>
        <v>2008</v>
      </c>
      <c r="D1131" s="20">
        <f t="shared" si="58"/>
        <v>62008</v>
      </c>
      <c r="E1131" s="20">
        <v>1933.86</v>
      </c>
      <c r="F1131" s="21">
        <f t="shared" si="59"/>
        <v>1.5697633156573534E-2</v>
      </c>
    </row>
    <row r="1132" spans="2:6" x14ac:dyDescent="0.35">
      <c r="B1132" s="19">
        <v>39625</v>
      </c>
      <c r="C1132" s="20">
        <f t="shared" si="57"/>
        <v>2008</v>
      </c>
      <c r="D1132" s="20">
        <f t="shared" si="58"/>
        <v>62008</v>
      </c>
      <c r="E1132" s="20">
        <v>1855.39</v>
      </c>
      <c r="F1132" s="21">
        <f t="shared" si="59"/>
        <v>-4.1423089030343196E-2</v>
      </c>
    </row>
    <row r="1133" spans="2:6" x14ac:dyDescent="0.35">
      <c r="B1133" s="19">
        <v>39626</v>
      </c>
      <c r="C1133" s="20">
        <f t="shared" si="57"/>
        <v>2008</v>
      </c>
      <c r="D1133" s="20">
        <f t="shared" si="58"/>
        <v>62008</v>
      </c>
      <c r="E1133" s="20">
        <v>1855.72</v>
      </c>
      <c r="F1133" s="21">
        <f t="shared" si="59"/>
        <v>1.7784436509286067E-4</v>
      </c>
    </row>
    <row r="1134" spans="2:6" x14ac:dyDescent="0.35">
      <c r="B1134" s="19">
        <v>39629</v>
      </c>
      <c r="C1134" s="20">
        <f t="shared" si="57"/>
        <v>2008</v>
      </c>
      <c r="D1134" s="20">
        <f t="shared" si="58"/>
        <v>62008</v>
      </c>
      <c r="E1134" s="20">
        <v>1837.09</v>
      </c>
      <c r="F1134" s="21">
        <f t="shared" si="59"/>
        <v>-1.0089962958097817E-2</v>
      </c>
    </row>
    <row r="1135" spans="2:6" x14ac:dyDescent="0.35">
      <c r="B1135" s="19">
        <v>39630</v>
      </c>
      <c r="C1135" s="20">
        <f t="shared" si="57"/>
        <v>2008</v>
      </c>
      <c r="D1135" s="20">
        <f t="shared" si="58"/>
        <v>72008</v>
      </c>
      <c r="E1135" s="20">
        <v>1862.71</v>
      </c>
      <c r="F1135" s="21">
        <f t="shared" si="59"/>
        <v>1.3849618637318383E-2</v>
      </c>
    </row>
    <row r="1136" spans="2:6" x14ac:dyDescent="0.35">
      <c r="B1136" s="19">
        <v>39631</v>
      </c>
      <c r="C1136" s="20">
        <f t="shared" si="57"/>
        <v>2008</v>
      </c>
      <c r="D1136" s="20">
        <f t="shared" si="58"/>
        <v>72008</v>
      </c>
      <c r="E1136" s="20">
        <v>1816.15</v>
      </c>
      <c r="F1136" s="21">
        <f t="shared" si="59"/>
        <v>-2.5313540706512254E-2</v>
      </c>
    </row>
    <row r="1137" spans="2:6" x14ac:dyDescent="0.35">
      <c r="B1137" s="19">
        <v>39632</v>
      </c>
      <c r="C1137" s="20">
        <f t="shared" si="57"/>
        <v>2008</v>
      </c>
      <c r="D1137" s="20">
        <f t="shared" si="58"/>
        <v>72008</v>
      </c>
      <c r="E1137" s="20">
        <v>1816.35</v>
      </c>
      <c r="F1137" s="21">
        <f t="shared" si="59"/>
        <v>1.1011699942289813E-4</v>
      </c>
    </row>
    <row r="1138" spans="2:6" x14ac:dyDescent="0.35">
      <c r="B1138" s="19">
        <v>39636</v>
      </c>
      <c r="C1138" s="20">
        <f t="shared" si="57"/>
        <v>2008</v>
      </c>
      <c r="D1138" s="20">
        <f t="shared" si="58"/>
        <v>72008</v>
      </c>
      <c r="E1138" s="20">
        <v>1826.93</v>
      </c>
      <c r="F1138" s="21">
        <f t="shared" si="59"/>
        <v>5.8079695992697394E-3</v>
      </c>
    </row>
    <row r="1139" spans="2:6" x14ac:dyDescent="0.35">
      <c r="B1139" s="19">
        <v>39637</v>
      </c>
      <c r="C1139" s="20">
        <f t="shared" si="57"/>
        <v>2008</v>
      </c>
      <c r="D1139" s="20">
        <f t="shared" si="58"/>
        <v>72008</v>
      </c>
      <c r="E1139" s="20">
        <v>1871.28</v>
      </c>
      <c r="F1139" s="21">
        <f t="shared" si="59"/>
        <v>2.3985726201699496E-2</v>
      </c>
    </row>
    <row r="1140" spans="2:6" x14ac:dyDescent="0.35">
      <c r="B1140" s="19">
        <v>39638</v>
      </c>
      <c r="C1140" s="20">
        <f t="shared" si="57"/>
        <v>2008</v>
      </c>
      <c r="D1140" s="20">
        <f t="shared" si="58"/>
        <v>72008</v>
      </c>
      <c r="E1140" s="20">
        <v>1819.18</v>
      </c>
      <c r="F1140" s="21">
        <f t="shared" si="59"/>
        <v>-2.8236838577062925E-2</v>
      </c>
    </row>
    <row r="1141" spans="2:6" x14ac:dyDescent="0.35">
      <c r="B1141" s="19">
        <v>39639</v>
      </c>
      <c r="C1141" s="20">
        <f t="shared" si="57"/>
        <v>2008</v>
      </c>
      <c r="D1141" s="20">
        <f t="shared" si="58"/>
        <v>72008</v>
      </c>
      <c r="E1141" s="20">
        <v>1839.57</v>
      </c>
      <c r="F1141" s="21">
        <f t="shared" si="59"/>
        <v>1.1145998547382201E-2</v>
      </c>
    </row>
    <row r="1142" spans="2:6" x14ac:dyDescent="0.35">
      <c r="B1142" s="19">
        <v>39640</v>
      </c>
      <c r="C1142" s="20">
        <f t="shared" si="57"/>
        <v>2008</v>
      </c>
      <c r="D1142" s="20">
        <f t="shared" si="58"/>
        <v>72008</v>
      </c>
      <c r="E1142" s="20">
        <v>1810.88</v>
      </c>
      <c r="F1142" s="21">
        <f t="shared" si="59"/>
        <v>-1.5718933685614295E-2</v>
      </c>
    </row>
    <row r="1143" spans="2:6" x14ac:dyDescent="0.35">
      <c r="B1143" s="19">
        <v>39643</v>
      </c>
      <c r="C1143" s="20">
        <f t="shared" si="57"/>
        <v>2008</v>
      </c>
      <c r="D1143" s="20">
        <f t="shared" si="58"/>
        <v>72008</v>
      </c>
      <c r="E1143" s="20">
        <v>1798.03</v>
      </c>
      <c r="F1143" s="21">
        <f t="shared" si="59"/>
        <v>-7.1212938560057592E-3</v>
      </c>
    </row>
    <row r="1144" spans="2:6" x14ac:dyDescent="0.35">
      <c r="B1144" s="19">
        <v>39644</v>
      </c>
      <c r="C1144" s="20">
        <f t="shared" si="57"/>
        <v>2008</v>
      </c>
      <c r="D1144" s="20">
        <f t="shared" si="58"/>
        <v>72008</v>
      </c>
      <c r="E1144" s="20">
        <v>1798.35</v>
      </c>
      <c r="F1144" s="21">
        <f t="shared" si="59"/>
        <v>1.7795672361893211E-4</v>
      </c>
    </row>
    <row r="1145" spans="2:6" x14ac:dyDescent="0.35">
      <c r="B1145" s="19">
        <v>39645</v>
      </c>
      <c r="C1145" s="20">
        <f t="shared" si="57"/>
        <v>2008</v>
      </c>
      <c r="D1145" s="20">
        <f t="shared" si="58"/>
        <v>72008</v>
      </c>
      <c r="E1145" s="20">
        <v>1843.87</v>
      </c>
      <c r="F1145" s="21">
        <f t="shared" si="59"/>
        <v>2.4997045894200088E-2</v>
      </c>
    </row>
    <row r="1146" spans="2:6" x14ac:dyDescent="0.35">
      <c r="B1146" s="19">
        <v>39646</v>
      </c>
      <c r="C1146" s="20">
        <f t="shared" si="57"/>
        <v>2008</v>
      </c>
      <c r="D1146" s="20">
        <f t="shared" si="58"/>
        <v>72008</v>
      </c>
      <c r="E1146" s="20">
        <v>1853.47</v>
      </c>
      <c r="F1146" s="21">
        <f t="shared" si="59"/>
        <v>5.1929341490058074E-3</v>
      </c>
    </row>
    <row r="1147" spans="2:6" x14ac:dyDescent="0.35">
      <c r="B1147" s="19">
        <v>39647</v>
      </c>
      <c r="C1147" s="20">
        <f t="shared" si="57"/>
        <v>2008</v>
      </c>
      <c r="D1147" s="20">
        <f t="shared" si="58"/>
        <v>72008</v>
      </c>
      <c r="E1147" s="20">
        <v>1823.23</v>
      </c>
      <c r="F1147" s="21">
        <f t="shared" si="59"/>
        <v>-1.6449904483534446E-2</v>
      </c>
    </row>
    <row r="1148" spans="2:6" x14ac:dyDescent="0.35">
      <c r="B1148" s="19">
        <v>39650</v>
      </c>
      <c r="C1148" s="20">
        <f t="shared" si="57"/>
        <v>2008</v>
      </c>
      <c r="D1148" s="20">
        <f t="shared" si="58"/>
        <v>72008</v>
      </c>
      <c r="E1148" s="20">
        <v>1819.76</v>
      </c>
      <c r="F1148" s="21">
        <f t="shared" si="59"/>
        <v>-1.9050291378374302E-3</v>
      </c>
    </row>
    <row r="1149" spans="2:6" x14ac:dyDescent="0.35">
      <c r="B1149" s="19">
        <v>39651</v>
      </c>
      <c r="C1149" s="20">
        <f t="shared" si="57"/>
        <v>2008</v>
      </c>
      <c r="D1149" s="20">
        <f t="shared" si="58"/>
        <v>72008</v>
      </c>
      <c r="E1149" s="20">
        <v>1821.62</v>
      </c>
      <c r="F1149" s="21">
        <f t="shared" si="59"/>
        <v>1.0215908044562347E-3</v>
      </c>
    </row>
    <row r="1150" spans="2:6" x14ac:dyDescent="0.35">
      <c r="B1150" s="19">
        <v>39652</v>
      </c>
      <c r="C1150" s="20">
        <f t="shared" si="57"/>
        <v>2008</v>
      </c>
      <c r="D1150" s="20">
        <f t="shared" si="58"/>
        <v>72008</v>
      </c>
      <c r="E1150" s="20">
        <v>1845.56</v>
      </c>
      <c r="F1150" s="21">
        <f t="shared" si="59"/>
        <v>1.3056539407997569E-2</v>
      </c>
    </row>
    <row r="1151" spans="2:6" x14ac:dyDescent="0.35">
      <c r="B1151" s="19">
        <v>39653</v>
      </c>
      <c r="C1151" s="20">
        <f t="shared" si="57"/>
        <v>2008</v>
      </c>
      <c r="D1151" s="20">
        <f t="shared" si="58"/>
        <v>72008</v>
      </c>
      <c r="E1151" s="20">
        <v>1816.98</v>
      </c>
      <c r="F1151" s="21">
        <f t="shared" si="59"/>
        <v>-1.5606972275118598E-2</v>
      </c>
    </row>
    <row r="1152" spans="2:6" x14ac:dyDescent="0.35">
      <c r="B1152" s="19">
        <v>39654</v>
      </c>
      <c r="C1152" s="20">
        <f t="shared" si="57"/>
        <v>2008</v>
      </c>
      <c r="D1152" s="20">
        <f t="shared" si="58"/>
        <v>72008</v>
      </c>
      <c r="E1152" s="20">
        <v>1846.55</v>
      </c>
      <c r="F1152" s="21">
        <f t="shared" si="59"/>
        <v>1.6143251001227418E-2</v>
      </c>
    </row>
    <row r="1153" spans="2:6" x14ac:dyDescent="0.35">
      <c r="B1153" s="19">
        <v>39657</v>
      </c>
      <c r="C1153" s="20">
        <f t="shared" si="57"/>
        <v>2008</v>
      </c>
      <c r="D1153" s="20">
        <f t="shared" si="58"/>
        <v>72008</v>
      </c>
      <c r="E1153" s="20">
        <v>1802.99</v>
      </c>
      <c r="F1153" s="21">
        <f t="shared" si="59"/>
        <v>-2.3872635305935121E-2</v>
      </c>
    </row>
    <row r="1154" spans="2:6" x14ac:dyDescent="0.35">
      <c r="B1154" s="19">
        <v>39658</v>
      </c>
      <c r="C1154" s="20">
        <f t="shared" si="57"/>
        <v>2008</v>
      </c>
      <c r="D1154" s="20">
        <f t="shared" si="58"/>
        <v>72008</v>
      </c>
      <c r="E1154" s="20">
        <v>1845.55</v>
      </c>
      <c r="F1154" s="21">
        <f t="shared" si="59"/>
        <v>2.3330938155558246E-2</v>
      </c>
    </row>
    <row r="1155" spans="2:6" x14ac:dyDescent="0.35">
      <c r="B1155" s="19">
        <v>39659</v>
      </c>
      <c r="C1155" s="20">
        <f t="shared" ref="C1155:C1218" si="60">+YEAR(B1155)</f>
        <v>2008</v>
      </c>
      <c r="D1155" s="20">
        <f t="shared" ref="D1155:D1218" si="61">+MONTH(B1155)*10000+YEAR(B1155)</f>
        <v>72008</v>
      </c>
      <c r="E1155" s="20">
        <v>1852.8</v>
      </c>
      <c r="F1155" s="21">
        <f t="shared" si="59"/>
        <v>3.9206723468840814E-3</v>
      </c>
    </row>
    <row r="1156" spans="2:6" x14ac:dyDescent="0.35">
      <c r="B1156" s="19">
        <v>39660</v>
      </c>
      <c r="C1156" s="20">
        <f t="shared" si="60"/>
        <v>2008</v>
      </c>
      <c r="D1156" s="20">
        <f t="shared" si="61"/>
        <v>72008</v>
      </c>
      <c r="E1156" s="20">
        <v>1849.15</v>
      </c>
      <c r="F1156" s="21">
        <f t="shared" si="59"/>
        <v>-1.971934349604655E-3</v>
      </c>
    </row>
    <row r="1157" spans="2:6" x14ac:dyDescent="0.35">
      <c r="B1157" s="19">
        <v>39661</v>
      </c>
      <c r="C1157" s="20">
        <f t="shared" si="60"/>
        <v>2008</v>
      </c>
      <c r="D1157" s="20">
        <f t="shared" si="61"/>
        <v>82008</v>
      </c>
      <c r="E1157" s="20">
        <v>1826.56</v>
      </c>
      <c r="F1157" s="21">
        <f t="shared" ref="F1157:F1220" si="62">LN(E1157/E1156)</f>
        <v>-1.2291657620709282E-2</v>
      </c>
    </row>
    <row r="1158" spans="2:6" x14ac:dyDescent="0.35">
      <c r="B1158" s="19">
        <v>39664</v>
      </c>
      <c r="C1158" s="20">
        <f t="shared" si="60"/>
        <v>2008</v>
      </c>
      <c r="D1158" s="20">
        <f t="shared" si="61"/>
        <v>82008</v>
      </c>
      <c r="E1158" s="20">
        <v>1804.84</v>
      </c>
      <c r="F1158" s="21">
        <f t="shared" si="62"/>
        <v>-1.1962471229653373E-2</v>
      </c>
    </row>
    <row r="1159" spans="2:6" x14ac:dyDescent="0.35">
      <c r="B1159" s="19">
        <v>39665</v>
      </c>
      <c r="C1159" s="20">
        <f t="shared" si="60"/>
        <v>2008</v>
      </c>
      <c r="D1159" s="20">
        <f t="shared" si="61"/>
        <v>82008</v>
      </c>
      <c r="E1159" s="20">
        <v>1869.76</v>
      </c>
      <c r="F1159" s="21">
        <f t="shared" si="62"/>
        <v>3.5338135187363513E-2</v>
      </c>
    </row>
    <row r="1160" spans="2:6" x14ac:dyDescent="0.35">
      <c r="B1160" s="19">
        <v>39666</v>
      </c>
      <c r="C1160" s="20">
        <f t="shared" si="60"/>
        <v>2008</v>
      </c>
      <c r="D1160" s="20">
        <f t="shared" si="61"/>
        <v>82008</v>
      </c>
      <c r="E1160" s="20">
        <v>1895.21</v>
      </c>
      <c r="F1160" s="21">
        <f t="shared" si="62"/>
        <v>1.3519569952552542E-2</v>
      </c>
    </row>
    <row r="1161" spans="2:6" x14ac:dyDescent="0.35">
      <c r="B1161" s="19">
        <v>39667</v>
      </c>
      <c r="C1161" s="20">
        <f t="shared" si="60"/>
        <v>2008</v>
      </c>
      <c r="D1161" s="20">
        <f t="shared" si="61"/>
        <v>82008</v>
      </c>
      <c r="E1161" s="20">
        <v>1880.09</v>
      </c>
      <c r="F1161" s="21">
        <f t="shared" si="62"/>
        <v>-8.0100023000482662E-3</v>
      </c>
    </row>
    <row r="1162" spans="2:6" x14ac:dyDescent="0.35">
      <c r="B1162" s="19">
        <v>39668</v>
      </c>
      <c r="C1162" s="20">
        <f t="shared" si="60"/>
        <v>2008</v>
      </c>
      <c r="D1162" s="20">
        <f t="shared" si="61"/>
        <v>82008</v>
      </c>
      <c r="E1162" s="20">
        <v>1926.23</v>
      </c>
      <c r="F1162" s="21">
        <f t="shared" si="62"/>
        <v>2.4245076693579334E-2</v>
      </c>
    </row>
    <row r="1163" spans="2:6" x14ac:dyDescent="0.35">
      <c r="B1163" s="19">
        <v>39671</v>
      </c>
      <c r="C1163" s="20">
        <f t="shared" si="60"/>
        <v>2008</v>
      </c>
      <c r="D1163" s="20">
        <f t="shared" si="61"/>
        <v>82008</v>
      </c>
      <c r="E1163" s="20">
        <v>1941.23</v>
      </c>
      <c r="F1163" s="21">
        <f t="shared" si="62"/>
        <v>7.7570680576169683E-3</v>
      </c>
    </row>
    <row r="1164" spans="2:6" x14ac:dyDescent="0.35">
      <c r="B1164" s="19">
        <v>39672</v>
      </c>
      <c r="C1164" s="20">
        <f t="shared" si="60"/>
        <v>2008</v>
      </c>
      <c r="D1164" s="20">
        <f t="shared" si="61"/>
        <v>82008</v>
      </c>
      <c r="E1164" s="20">
        <v>1941.07</v>
      </c>
      <c r="F1164" s="21">
        <f t="shared" si="62"/>
        <v>-8.2425366453272496E-5</v>
      </c>
    </row>
    <row r="1165" spans="2:6" x14ac:dyDescent="0.35">
      <c r="B1165" s="19">
        <v>39673</v>
      </c>
      <c r="C1165" s="20">
        <f t="shared" si="60"/>
        <v>2008</v>
      </c>
      <c r="D1165" s="20">
        <f t="shared" si="61"/>
        <v>82008</v>
      </c>
      <c r="E1165" s="20">
        <v>1942.02</v>
      </c>
      <c r="F1165" s="21">
        <f t="shared" si="62"/>
        <v>4.893010560938077E-4</v>
      </c>
    </row>
    <row r="1166" spans="2:6" x14ac:dyDescent="0.35">
      <c r="B1166" s="19">
        <v>39674</v>
      </c>
      <c r="C1166" s="20">
        <f t="shared" si="60"/>
        <v>2008</v>
      </c>
      <c r="D1166" s="20">
        <f t="shared" si="61"/>
        <v>82008</v>
      </c>
      <c r="E1166" s="20">
        <v>1964.38</v>
      </c>
      <c r="F1166" s="21">
        <f t="shared" si="62"/>
        <v>1.14480054280276E-2</v>
      </c>
    </row>
    <row r="1167" spans="2:6" x14ac:dyDescent="0.35">
      <c r="B1167" s="19">
        <v>39675</v>
      </c>
      <c r="C1167" s="20">
        <f t="shared" si="60"/>
        <v>2008</v>
      </c>
      <c r="D1167" s="20">
        <f t="shared" si="61"/>
        <v>82008</v>
      </c>
      <c r="E1167" s="20">
        <v>1957.56</v>
      </c>
      <c r="F1167" s="21">
        <f t="shared" si="62"/>
        <v>-3.4778741512294115E-3</v>
      </c>
    </row>
    <row r="1168" spans="2:6" x14ac:dyDescent="0.35">
      <c r="B1168" s="19">
        <v>39678</v>
      </c>
      <c r="C1168" s="20">
        <f t="shared" si="60"/>
        <v>2008</v>
      </c>
      <c r="D1168" s="20">
        <f t="shared" si="61"/>
        <v>82008</v>
      </c>
      <c r="E1168" s="20">
        <v>1932.7</v>
      </c>
      <c r="F1168" s="21">
        <f t="shared" si="62"/>
        <v>-1.2780810744789492E-2</v>
      </c>
    </row>
    <row r="1169" spans="2:6" x14ac:dyDescent="0.35">
      <c r="B1169" s="19">
        <v>39679</v>
      </c>
      <c r="C1169" s="20">
        <f t="shared" si="60"/>
        <v>2008</v>
      </c>
      <c r="D1169" s="20">
        <f t="shared" si="61"/>
        <v>82008</v>
      </c>
      <c r="E1169" s="20">
        <v>1908.68</v>
      </c>
      <c r="F1169" s="21">
        <f t="shared" si="62"/>
        <v>-1.2506085346513785E-2</v>
      </c>
    </row>
    <row r="1170" spans="2:6" x14ac:dyDescent="0.35">
      <c r="B1170" s="19">
        <v>39680</v>
      </c>
      <c r="C1170" s="20">
        <f t="shared" si="60"/>
        <v>2008</v>
      </c>
      <c r="D1170" s="20">
        <f t="shared" si="61"/>
        <v>82008</v>
      </c>
      <c r="E1170" s="20">
        <v>1913.02</v>
      </c>
      <c r="F1170" s="21">
        <f t="shared" si="62"/>
        <v>2.2712415237569421E-3</v>
      </c>
    </row>
    <row r="1171" spans="2:6" x14ac:dyDescent="0.35">
      <c r="B1171" s="19">
        <v>39681</v>
      </c>
      <c r="C1171" s="20">
        <f t="shared" si="60"/>
        <v>2008</v>
      </c>
      <c r="D1171" s="20">
        <f t="shared" si="61"/>
        <v>82008</v>
      </c>
      <c r="E1171" s="20">
        <v>1906.74</v>
      </c>
      <c r="F1171" s="21">
        <f t="shared" si="62"/>
        <v>-3.2881676640958298E-3</v>
      </c>
    </row>
    <row r="1172" spans="2:6" x14ac:dyDescent="0.35">
      <c r="B1172" s="19">
        <v>39682</v>
      </c>
      <c r="C1172" s="20">
        <f t="shared" si="60"/>
        <v>2008</v>
      </c>
      <c r="D1172" s="20">
        <f t="shared" si="61"/>
        <v>82008</v>
      </c>
      <c r="E1172" s="20">
        <v>1931.47</v>
      </c>
      <c r="F1172" s="21">
        <f t="shared" si="62"/>
        <v>1.28863935111728E-2</v>
      </c>
    </row>
    <row r="1173" spans="2:6" x14ac:dyDescent="0.35">
      <c r="B1173" s="19">
        <v>39685</v>
      </c>
      <c r="C1173" s="20">
        <f t="shared" si="60"/>
        <v>2008</v>
      </c>
      <c r="D1173" s="20">
        <f t="shared" si="61"/>
        <v>82008</v>
      </c>
      <c r="E1173" s="20">
        <v>1889.72</v>
      </c>
      <c r="F1173" s="21">
        <f t="shared" si="62"/>
        <v>-2.1852701085223122E-2</v>
      </c>
    </row>
    <row r="1174" spans="2:6" x14ac:dyDescent="0.35">
      <c r="B1174" s="19">
        <v>39686</v>
      </c>
      <c r="C1174" s="20">
        <f t="shared" si="60"/>
        <v>2008</v>
      </c>
      <c r="D1174" s="20">
        <f t="shared" si="61"/>
        <v>82008</v>
      </c>
      <c r="E1174" s="20">
        <v>1886.32</v>
      </c>
      <c r="F1174" s="21">
        <f t="shared" si="62"/>
        <v>-1.8008288677268921E-3</v>
      </c>
    </row>
    <row r="1175" spans="2:6" x14ac:dyDescent="0.35">
      <c r="B1175" s="19">
        <v>39687</v>
      </c>
      <c r="C1175" s="20">
        <f t="shared" si="60"/>
        <v>2008</v>
      </c>
      <c r="D1175" s="20">
        <f t="shared" si="61"/>
        <v>82008</v>
      </c>
      <c r="E1175" s="20">
        <v>1900.3</v>
      </c>
      <c r="F1175" s="21">
        <f t="shared" si="62"/>
        <v>7.3839273645197323E-3</v>
      </c>
    </row>
    <row r="1176" spans="2:6" x14ac:dyDescent="0.35">
      <c r="B1176" s="19">
        <v>39688</v>
      </c>
      <c r="C1176" s="20">
        <f t="shared" si="60"/>
        <v>2008</v>
      </c>
      <c r="D1176" s="20">
        <f t="shared" si="61"/>
        <v>82008</v>
      </c>
      <c r="E1176" s="20">
        <v>1915.12</v>
      </c>
      <c r="F1176" s="21">
        <f t="shared" si="62"/>
        <v>7.76851540955752E-3</v>
      </c>
    </row>
    <row r="1177" spans="2:6" x14ac:dyDescent="0.35">
      <c r="B1177" s="19">
        <v>39689</v>
      </c>
      <c r="C1177" s="20">
        <f t="shared" si="60"/>
        <v>2008</v>
      </c>
      <c r="D1177" s="20">
        <f t="shared" si="61"/>
        <v>82008</v>
      </c>
      <c r="E1177" s="20">
        <v>1872.54</v>
      </c>
      <c r="F1177" s="21">
        <f t="shared" si="62"/>
        <v>-2.2484485857900936E-2</v>
      </c>
    </row>
    <row r="1178" spans="2:6" x14ac:dyDescent="0.35">
      <c r="B1178" s="19">
        <v>39693</v>
      </c>
      <c r="C1178" s="20">
        <f t="shared" si="60"/>
        <v>2008</v>
      </c>
      <c r="D1178" s="20">
        <f t="shared" si="61"/>
        <v>92008</v>
      </c>
      <c r="E1178" s="20">
        <v>1850.14</v>
      </c>
      <c r="F1178" s="21">
        <f t="shared" si="62"/>
        <v>-1.2034486094181798E-2</v>
      </c>
    </row>
    <row r="1179" spans="2:6" x14ac:dyDescent="0.35">
      <c r="B1179" s="19">
        <v>39694</v>
      </c>
      <c r="C1179" s="20">
        <f t="shared" si="60"/>
        <v>2008</v>
      </c>
      <c r="D1179" s="20">
        <f t="shared" si="61"/>
        <v>92008</v>
      </c>
      <c r="E1179" s="20">
        <v>1833.09</v>
      </c>
      <c r="F1179" s="21">
        <f t="shared" si="62"/>
        <v>-9.2582444141053686E-3</v>
      </c>
    </row>
    <row r="1180" spans="2:6" x14ac:dyDescent="0.35">
      <c r="B1180" s="19">
        <v>39695</v>
      </c>
      <c r="C1180" s="20">
        <f t="shared" si="60"/>
        <v>2008</v>
      </c>
      <c r="D1180" s="20">
        <f t="shared" si="61"/>
        <v>92008</v>
      </c>
      <c r="E1180" s="20">
        <v>1774.78</v>
      </c>
      <c r="F1180" s="21">
        <f t="shared" si="62"/>
        <v>-3.2326595904787377E-2</v>
      </c>
    </row>
    <row r="1181" spans="2:6" x14ac:dyDescent="0.35">
      <c r="B1181" s="19">
        <v>39696</v>
      </c>
      <c r="C1181" s="20">
        <f t="shared" si="60"/>
        <v>2008</v>
      </c>
      <c r="D1181" s="20">
        <f t="shared" si="61"/>
        <v>92008</v>
      </c>
      <c r="E1181" s="20">
        <v>1768.23</v>
      </c>
      <c r="F1181" s="21">
        <f t="shared" si="62"/>
        <v>-3.6974253316026016E-3</v>
      </c>
    </row>
    <row r="1182" spans="2:6" x14ac:dyDescent="0.35">
      <c r="B1182" s="19">
        <v>39699</v>
      </c>
      <c r="C1182" s="20">
        <f t="shared" si="60"/>
        <v>2008</v>
      </c>
      <c r="D1182" s="20">
        <f t="shared" si="61"/>
        <v>92008</v>
      </c>
      <c r="E1182" s="20">
        <v>1762.95</v>
      </c>
      <c r="F1182" s="21">
        <f t="shared" si="62"/>
        <v>-2.9905039873184586E-3</v>
      </c>
    </row>
    <row r="1183" spans="2:6" x14ac:dyDescent="0.35">
      <c r="B1183" s="19">
        <v>39700</v>
      </c>
      <c r="C1183" s="20">
        <f t="shared" si="60"/>
        <v>2008</v>
      </c>
      <c r="D1183" s="20">
        <f t="shared" si="61"/>
        <v>92008</v>
      </c>
      <c r="E1183" s="20">
        <v>1721.55</v>
      </c>
      <c r="F1183" s="21">
        <f t="shared" si="62"/>
        <v>-2.3763494452185768E-2</v>
      </c>
    </row>
    <row r="1184" spans="2:6" x14ac:dyDescent="0.35">
      <c r="B1184" s="19">
        <v>39701</v>
      </c>
      <c r="C1184" s="20">
        <f t="shared" si="60"/>
        <v>2008</v>
      </c>
      <c r="D1184" s="20">
        <f t="shared" si="61"/>
        <v>92008</v>
      </c>
      <c r="E1184" s="20">
        <v>1738.07</v>
      </c>
      <c r="F1184" s="21">
        <f t="shared" si="62"/>
        <v>9.5502543990035067E-3</v>
      </c>
    </row>
    <row r="1185" spans="2:6" x14ac:dyDescent="0.35">
      <c r="B1185" s="19">
        <v>39702</v>
      </c>
      <c r="C1185" s="20">
        <f t="shared" si="60"/>
        <v>2008</v>
      </c>
      <c r="D1185" s="20">
        <f t="shared" si="61"/>
        <v>92008</v>
      </c>
      <c r="E1185" s="20">
        <v>1773.65</v>
      </c>
      <c r="F1185" s="21">
        <f t="shared" si="62"/>
        <v>2.0264267960381589E-2</v>
      </c>
    </row>
    <row r="1186" spans="2:6" x14ac:dyDescent="0.35">
      <c r="B1186" s="19">
        <v>39703</v>
      </c>
      <c r="C1186" s="20">
        <f t="shared" si="60"/>
        <v>2008</v>
      </c>
      <c r="D1186" s="20">
        <f t="shared" si="61"/>
        <v>92008</v>
      </c>
      <c r="E1186" s="20">
        <v>1767.13</v>
      </c>
      <c r="F1186" s="21">
        <f t="shared" si="62"/>
        <v>-3.6828085163556961E-3</v>
      </c>
    </row>
    <row r="1187" spans="2:6" x14ac:dyDescent="0.35">
      <c r="B1187" s="19">
        <v>39706</v>
      </c>
      <c r="C1187" s="20">
        <f t="shared" si="60"/>
        <v>2008</v>
      </c>
      <c r="D1187" s="20">
        <f t="shared" si="61"/>
        <v>92008</v>
      </c>
      <c r="E1187" s="20">
        <v>1705.46</v>
      </c>
      <c r="F1187" s="21">
        <f t="shared" si="62"/>
        <v>-3.5521892586842699E-2</v>
      </c>
    </row>
    <row r="1188" spans="2:6" x14ac:dyDescent="0.35">
      <c r="B1188" s="19">
        <v>39707</v>
      </c>
      <c r="C1188" s="20">
        <f t="shared" si="60"/>
        <v>2008</v>
      </c>
      <c r="D1188" s="20">
        <f t="shared" si="61"/>
        <v>92008</v>
      </c>
      <c r="E1188" s="20">
        <v>1724.08</v>
      </c>
      <c r="F1188" s="21">
        <f t="shared" si="62"/>
        <v>1.0858705808342809E-2</v>
      </c>
    </row>
    <row r="1189" spans="2:6" x14ac:dyDescent="0.35">
      <c r="B1189" s="19">
        <v>39708</v>
      </c>
      <c r="C1189" s="20">
        <f t="shared" si="60"/>
        <v>2008</v>
      </c>
      <c r="D1189" s="20">
        <f t="shared" si="61"/>
        <v>92008</v>
      </c>
      <c r="E1189" s="20">
        <v>1632.45</v>
      </c>
      <c r="F1189" s="21">
        <f t="shared" si="62"/>
        <v>-5.4611621049136E-2</v>
      </c>
    </row>
    <row r="1190" spans="2:6" x14ac:dyDescent="0.35">
      <c r="B1190" s="19">
        <v>39709</v>
      </c>
      <c r="C1190" s="20">
        <f t="shared" si="60"/>
        <v>2008</v>
      </c>
      <c r="D1190" s="20">
        <f t="shared" si="61"/>
        <v>92008</v>
      </c>
      <c r="E1190" s="20">
        <v>1697.42</v>
      </c>
      <c r="F1190" s="21">
        <f t="shared" si="62"/>
        <v>3.9027497382503308E-2</v>
      </c>
    </row>
    <row r="1191" spans="2:6" x14ac:dyDescent="0.35">
      <c r="B1191" s="19">
        <v>39710</v>
      </c>
      <c r="C1191" s="20">
        <f t="shared" si="60"/>
        <v>2008</v>
      </c>
      <c r="D1191" s="20">
        <f t="shared" si="61"/>
        <v>92008</v>
      </c>
      <c r="E1191" s="20">
        <v>1745.06</v>
      </c>
      <c r="F1191" s="21">
        <f t="shared" si="62"/>
        <v>2.7679487806883955E-2</v>
      </c>
    </row>
    <row r="1192" spans="2:6" x14ac:dyDescent="0.35">
      <c r="B1192" s="19">
        <v>39713</v>
      </c>
      <c r="C1192" s="20">
        <f t="shared" si="60"/>
        <v>2008</v>
      </c>
      <c r="D1192" s="20">
        <f t="shared" si="61"/>
        <v>92008</v>
      </c>
      <c r="E1192" s="20">
        <v>1665.94</v>
      </c>
      <c r="F1192" s="21">
        <f t="shared" si="62"/>
        <v>-4.6399410327076167E-2</v>
      </c>
    </row>
    <row r="1193" spans="2:6" x14ac:dyDescent="0.35">
      <c r="B1193" s="19">
        <v>39714</v>
      </c>
      <c r="C1193" s="20">
        <f t="shared" si="60"/>
        <v>2008</v>
      </c>
      <c r="D1193" s="20">
        <f t="shared" si="61"/>
        <v>92008</v>
      </c>
      <c r="E1193" s="20">
        <v>1648.4</v>
      </c>
      <c r="F1193" s="21">
        <f t="shared" si="62"/>
        <v>-1.0584408207829162E-2</v>
      </c>
    </row>
    <row r="1194" spans="2:6" x14ac:dyDescent="0.35">
      <c r="B1194" s="19">
        <v>39715</v>
      </c>
      <c r="C1194" s="20">
        <f t="shared" si="60"/>
        <v>2008</v>
      </c>
      <c r="D1194" s="20">
        <f t="shared" si="61"/>
        <v>92008</v>
      </c>
      <c r="E1194" s="20">
        <v>1661.33</v>
      </c>
      <c r="F1194" s="21">
        <f t="shared" si="62"/>
        <v>7.8133659119584819E-3</v>
      </c>
    </row>
    <row r="1195" spans="2:6" x14ac:dyDescent="0.35">
      <c r="B1195" s="19">
        <v>39716</v>
      </c>
      <c r="C1195" s="20">
        <f t="shared" si="60"/>
        <v>2008</v>
      </c>
      <c r="D1195" s="20">
        <f t="shared" si="61"/>
        <v>92008</v>
      </c>
      <c r="E1195" s="20">
        <v>1687.55</v>
      </c>
      <c r="F1195" s="21">
        <f t="shared" si="62"/>
        <v>1.5659286560744924E-2</v>
      </c>
    </row>
    <row r="1196" spans="2:6" x14ac:dyDescent="0.35">
      <c r="B1196" s="19">
        <v>39717</v>
      </c>
      <c r="C1196" s="20">
        <f t="shared" si="60"/>
        <v>2008</v>
      </c>
      <c r="D1196" s="20">
        <f t="shared" si="61"/>
        <v>92008</v>
      </c>
      <c r="E1196" s="20">
        <v>1672.04</v>
      </c>
      <c r="F1196" s="21">
        <f t="shared" si="62"/>
        <v>-9.2333351339037115E-3</v>
      </c>
    </row>
    <row r="1197" spans="2:6" x14ac:dyDescent="0.35">
      <c r="B1197" s="19">
        <v>39720</v>
      </c>
      <c r="C1197" s="20">
        <f t="shared" si="60"/>
        <v>2008</v>
      </c>
      <c r="D1197" s="20">
        <f t="shared" si="61"/>
        <v>92008</v>
      </c>
      <c r="E1197" s="20">
        <v>1496.15</v>
      </c>
      <c r="F1197" s="21">
        <f t="shared" si="62"/>
        <v>-0.11114929591579796</v>
      </c>
    </row>
    <row r="1198" spans="2:6" x14ac:dyDescent="0.35">
      <c r="B1198" s="19">
        <v>39721</v>
      </c>
      <c r="C1198" s="20">
        <f t="shared" si="60"/>
        <v>2008</v>
      </c>
      <c r="D1198" s="20">
        <f t="shared" si="61"/>
        <v>92008</v>
      </c>
      <c r="E1198" s="20">
        <v>1594.63</v>
      </c>
      <c r="F1198" s="21">
        <f t="shared" si="62"/>
        <v>6.3746592499307073E-2</v>
      </c>
    </row>
    <row r="1199" spans="2:6" x14ac:dyDescent="0.35">
      <c r="B1199" s="19">
        <v>39722</v>
      </c>
      <c r="C1199" s="20">
        <f t="shared" si="60"/>
        <v>2008</v>
      </c>
      <c r="D1199" s="20">
        <f t="shared" si="61"/>
        <v>102008</v>
      </c>
      <c r="E1199" s="20">
        <v>1563.8</v>
      </c>
      <c r="F1199" s="21">
        <f t="shared" si="62"/>
        <v>-1.9522977696557406E-2</v>
      </c>
    </row>
    <row r="1200" spans="2:6" x14ac:dyDescent="0.35">
      <c r="B1200" s="19">
        <v>39723</v>
      </c>
      <c r="C1200" s="20">
        <f t="shared" si="60"/>
        <v>2008</v>
      </c>
      <c r="D1200" s="20">
        <f t="shared" si="61"/>
        <v>102008</v>
      </c>
      <c r="E1200" s="20">
        <v>1491.11</v>
      </c>
      <c r="F1200" s="21">
        <f t="shared" si="62"/>
        <v>-4.7597947657720796E-2</v>
      </c>
    </row>
    <row r="1201" spans="2:6" x14ac:dyDescent="0.35">
      <c r="B1201" s="19">
        <v>39724</v>
      </c>
      <c r="C1201" s="20">
        <f t="shared" si="60"/>
        <v>2008</v>
      </c>
      <c r="D1201" s="20">
        <f t="shared" si="61"/>
        <v>102008</v>
      </c>
      <c r="E1201" s="20">
        <v>1470.84</v>
      </c>
      <c r="F1201" s="21">
        <f t="shared" si="62"/>
        <v>-1.3687142891618799E-2</v>
      </c>
    </row>
    <row r="1202" spans="2:6" x14ac:dyDescent="0.35">
      <c r="B1202" s="19">
        <v>39727</v>
      </c>
      <c r="C1202" s="20">
        <f t="shared" si="60"/>
        <v>2008</v>
      </c>
      <c r="D1202" s="20">
        <f t="shared" si="61"/>
        <v>102008</v>
      </c>
      <c r="E1202" s="20">
        <v>1411.28</v>
      </c>
      <c r="F1202" s="21">
        <f t="shared" si="62"/>
        <v>-4.1336572152923669E-2</v>
      </c>
    </row>
    <row r="1203" spans="2:6" x14ac:dyDescent="0.35">
      <c r="B1203" s="19">
        <v>39728</v>
      </c>
      <c r="C1203" s="20">
        <f t="shared" si="60"/>
        <v>2008</v>
      </c>
      <c r="D1203" s="20">
        <f t="shared" si="61"/>
        <v>102008</v>
      </c>
      <c r="E1203" s="20">
        <v>1329.98</v>
      </c>
      <c r="F1203" s="21">
        <f t="shared" si="62"/>
        <v>-5.93331894794017E-2</v>
      </c>
    </row>
    <row r="1204" spans="2:6" x14ac:dyDescent="0.35">
      <c r="B1204" s="19">
        <v>39729</v>
      </c>
      <c r="C1204" s="20">
        <f t="shared" si="60"/>
        <v>2008</v>
      </c>
      <c r="D1204" s="20">
        <f t="shared" si="61"/>
        <v>102008</v>
      </c>
      <c r="E1204" s="20">
        <v>1330.61</v>
      </c>
      <c r="F1204" s="21">
        <f t="shared" si="62"/>
        <v>4.7357917738133701E-4</v>
      </c>
    </row>
    <row r="1205" spans="2:6" x14ac:dyDescent="0.35">
      <c r="B1205" s="19">
        <v>39730</v>
      </c>
      <c r="C1205" s="20">
        <f t="shared" si="60"/>
        <v>2008</v>
      </c>
      <c r="D1205" s="20">
        <f t="shared" si="61"/>
        <v>102008</v>
      </c>
      <c r="E1205" s="20">
        <v>1275.0999999999999</v>
      </c>
      <c r="F1205" s="21">
        <f t="shared" si="62"/>
        <v>-4.2612876796633802E-2</v>
      </c>
    </row>
    <row r="1206" spans="2:6" x14ac:dyDescent="0.35">
      <c r="B1206" s="19">
        <v>39731</v>
      </c>
      <c r="C1206" s="20">
        <f t="shared" si="60"/>
        <v>2008</v>
      </c>
      <c r="D1206" s="20">
        <f t="shared" si="61"/>
        <v>102008</v>
      </c>
      <c r="E1206" s="20">
        <v>1269.8</v>
      </c>
      <c r="F1206" s="21">
        <f t="shared" si="62"/>
        <v>-4.1651991531467007E-3</v>
      </c>
    </row>
    <row r="1207" spans="2:6" x14ac:dyDescent="0.35">
      <c r="B1207" s="19">
        <v>39734</v>
      </c>
      <c r="C1207" s="20">
        <f t="shared" si="60"/>
        <v>2008</v>
      </c>
      <c r="D1207" s="20">
        <f t="shared" si="61"/>
        <v>102008</v>
      </c>
      <c r="E1207" s="20">
        <v>1429.54</v>
      </c>
      <c r="F1207" s="21">
        <f t="shared" si="62"/>
        <v>0.11849330644635568</v>
      </c>
    </row>
    <row r="1208" spans="2:6" x14ac:dyDescent="0.35">
      <c r="B1208" s="19">
        <v>39735</v>
      </c>
      <c r="C1208" s="20">
        <f t="shared" si="60"/>
        <v>2008</v>
      </c>
      <c r="D1208" s="20">
        <f t="shared" si="61"/>
        <v>102008</v>
      </c>
      <c r="E1208" s="20">
        <v>1364.59</v>
      </c>
      <c r="F1208" s="21">
        <f t="shared" si="62"/>
        <v>-4.6498696983003636E-2</v>
      </c>
    </row>
    <row r="1209" spans="2:6" x14ac:dyDescent="0.35">
      <c r="B1209" s="19">
        <v>39736</v>
      </c>
      <c r="C1209" s="20">
        <f t="shared" si="60"/>
        <v>2008</v>
      </c>
      <c r="D1209" s="20">
        <f t="shared" si="61"/>
        <v>102008</v>
      </c>
      <c r="E1209" s="20">
        <v>1244.23</v>
      </c>
      <c r="F1209" s="21">
        <f t="shared" si="62"/>
        <v>-9.23371525303497E-2</v>
      </c>
    </row>
    <row r="1210" spans="2:6" x14ac:dyDescent="0.35">
      <c r="B1210" s="19">
        <v>39737</v>
      </c>
      <c r="C1210" s="20">
        <f t="shared" si="60"/>
        <v>2008</v>
      </c>
      <c r="D1210" s="20">
        <f t="shared" si="61"/>
        <v>102008</v>
      </c>
      <c r="E1210" s="20">
        <v>1312.97</v>
      </c>
      <c r="F1210" s="21">
        <f t="shared" si="62"/>
        <v>5.3774881933724691E-2</v>
      </c>
    </row>
    <row r="1211" spans="2:6" x14ac:dyDescent="0.35">
      <c r="B1211" s="19">
        <v>39738</v>
      </c>
      <c r="C1211" s="20">
        <f t="shared" si="60"/>
        <v>2008</v>
      </c>
      <c r="D1211" s="20">
        <f t="shared" si="61"/>
        <v>102008</v>
      </c>
      <c r="E1211" s="20">
        <v>1311.72</v>
      </c>
      <c r="F1211" s="21">
        <f t="shared" si="62"/>
        <v>-9.5249350933223904E-4</v>
      </c>
    </row>
    <row r="1212" spans="2:6" x14ac:dyDescent="0.35">
      <c r="B1212" s="19">
        <v>39741</v>
      </c>
      <c r="C1212" s="20">
        <f t="shared" si="60"/>
        <v>2008</v>
      </c>
      <c r="D1212" s="20">
        <f t="shared" si="61"/>
        <v>102008</v>
      </c>
      <c r="E1212" s="20">
        <v>1352.76</v>
      </c>
      <c r="F1212" s="21">
        <f t="shared" si="62"/>
        <v>3.08076967506959E-2</v>
      </c>
    </row>
    <row r="1213" spans="2:6" x14ac:dyDescent="0.35">
      <c r="B1213" s="19">
        <v>39742</v>
      </c>
      <c r="C1213" s="20">
        <f t="shared" si="60"/>
        <v>2008</v>
      </c>
      <c r="D1213" s="20">
        <f t="shared" si="61"/>
        <v>102008</v>
      </c>
      <c r="E1213" s="20">
        <v>1283.43</v>
      </c>
      <c r="F1213" s="21">
        <f t="shared" si="62"/>
        <v>-5.2610768392156219E-2</v>
      </c>
    </row>
    <row r="1214" spans="2:6" x14ac:dyDescent="0.35">
      <c r="B1214" s="19">
        <v>39743</v>
      </c>
      <c r="C1214" s="20">
        <f t="shared" si="60"/>
        <v>2008</v>
      </c>
      <c r="D1214" s="20">
        <f t="shared" si="61"/>
        <v>102008</v>
      </c>
      <c r="E1214" s="20">
        <v>1237.0899999999999</v>
      </c>
      <c r="F1214" s="21">
        <f t="shared" si="62"/>
        <v>-3.6774334037072885E-2</v>
      </c>
    </row>
    <row r="1215" spans="2:6" x14ac:dyDescent="0.35">
      <c r="B1215" s="19">
        <v>39744</v>
      </c>
      <c r="C1215" s="20">
        <f t="shared" si="60"/>
        <v>2008</v>
      </c>
      <c r="D1215" s="20">
        <f t="shared" si="61"/>
        <v>102008</v>
      </c>
      <c r="E1215" s="20">
        <v>1239.1600000000001</v>
      </c>
      <c r="F1215" s="21">
        <f t="shared" si="62"/>
        <v>1.6718832768671532E-3</v>
      </c>
    </row>
    <row r="1216" spans="2:6" x14ac:dyDescent="0.35">
      <c r="B1216" s="19">
        <v>39745</v>
      </c>
      <c r="C1216" s="20">
        <f t="shared" si="60"/>
        <v>2008</v>
      </c>
      <c r="D1216" s="20">
        <f t="shared" si="61"/>
        <v>102008</v>
      </c>
      <c r="E1216" s="20">
        <v>1202.27</v>
      </c>
      <c r="F1216" s="21">
        <f t="shared" si="62"/>
        <v>-3.0222294197523432E-2</v>
      </c>
    </row>
    <row r="1217" spans="2:6" x14ac:dyDescent="0.35">
      <c r="B1217" s="19">
        <v>39748</v>
      </c>
      <c r="C1217" s="20">
        <f t="shared" si="60"/>
        <v>2008</v>
      </c>
      <c r="D1217" s="20">
        <f t="shared" si="61"/>
        <v>102008</v>
      </c>
      <c r="E1217" s="20">
        <v>1169.78</v>
      </c>
      <c r="F1217" s="21">
        <f t="shared" si="62"/>
        <v>-2.7395739571431574E-2</v>
      </c>
    </row>
    <row r="1218" spans="2:6" x14ac:dyDescent="0.35">
      <c r="B1218" s="19">
        <v>39749</v>
      </c>
      <c r="C1218" s="20">
        <f t="shared" si="60"/>
        <v>2008</v>
      </c>
      <c r="D1218" s="20">
        <f t="shared" si="61"/>
        <v>102008</v>
      </c>
      <c r="E1218" s="20">
        <v>1297.57</v>
      </c>
      <c r="F1218" s="21">
        <f t="shared" si="62"/>
        <v>0.1036775875653375</v>
      </c>
    </row>
    <row r="1219" spans="2:6" x14ac:dyDescent="0.35">
      <c r="B1219" s="19">
        <v>39750</v>
      </c>
      <c r="C1219" s="20">
        <f t="shared" ref="C1219:C1282" si="63">+YEAR(B1219)</f>
        <v>2008</v>
      </c>
      <c r="D1219" s="20">
        <f t="shared" ref="D1219:D1282" si="64">+MONTH(B1219)*10000+YEAR(B1219)</f>
        <v>102008</v>
      </c>
      <c r="E1219" s="20">
        <v>1302.1199999999999</v>
      </c>
      <c r="F1219" s="21">
        <f t="shared" si="62"/>
        <v>3.5004209316556248E-3</v>
      </c>
    </row>
    <row r="1220" spans="2:6" x14ac:dyDescent="0.35">
      <c r="B1220" s="19">
        <v>39751</v>
      </c>
      <c r="C1220" s="20">
        <f t="shared" si="63"/>
        <v>2008</v>
      </c>
      <c r="D1220" s="20">
        <f t="shared" si="64"/>
        <v>102008</v>
      </c>
      <c r="E1220" s="20">
        <v>1333.94</v>
      </c>
      <c r="F1220" s="21">
        <f t="shared" si="62"/>
        <v>2.414326353268962E-2</v>
      </c>
    </row>
    <row r="1221" spans="2:6" x14ac:dyDescent="0.35">
      <c r="B1221" s="19">
        <v>39752</v>
      </c>
      <c r="C1221" s="20">
        <f t="shared" si="63"/>
        <v>2008</v>
      </c>
      <c r="D1221" s="20">
        <f t="shared" si="64"/>
        <v>102008</v>
      </c>
      <c r="E1221" s="20">
        <v>1334.78</v>
      </c>
      <c r="F1221" s="21">
        <f t="shared" ref="F1221:F1284" si="65">LN(E1221/E1220)</f>
        <v>6.2951529402869753E-4</v>
      </c>
    </row>
    <row r="1222" spans="2:6" x14ac:dyDescent="0.35">
      <c r="B1222" s="19">
        <v>39755</v>
      </c>
      <c r="C1222" s="20">
        <f t="shared" si="63"/>
        <v>2008</v>
      </c>
      <c r="D1222" s="20">
        <f t="shared" si="64"/>
        <v>112008</v>
      </c>
      <c r="E1222" s="20">
        <v>1334.75</v>
      </c>
      <c r="F1222" s="21">
        <f t="shared" si="65"/>
        <v>-2.2475866539246026E-5</v>
      </c>
    </row>
    <row r="1223" spans="2:6" x14ac:dyDescent="0.35">
      <c r="B1223" s="19">
        <v>39756</v>
      </c>
      <c r="C1223" s="20">
        <f t="shared" si="63"/>
        <v>2008</v>
      </c>
      <c r="D1223" s="20">
        <f t="shared" si="64"/>
        <v>112008</v>
      </c>
      <c r="E1223" s="20">
        <v>1378.4</v>
      </c>
      <c r="F1223" s="21">
        <f t="shared" si="65"/>
        <v>3.2179397833424349E-2</v>
      </c>
    </row>
    <row r="1224" spans="2:6" x14ac:dyDescent="0.35">
      <c r="B1224" s="19">
        <v>39757</v>
      </c>
      <c r="C1224" s="20">
        <f t="shared" si="63"/>
        <v>2008</v>
      </c>
      <c r="D1224" s="20">
        <f t="shared" si="64"/>
        <v>112008</v>
      </c>
      <c r="E1224" s="20">
        <v>1299.98</v>
      </c>
      <c r="F1224" s="21">
        <f t="shared" si="65"/>
        <v>-5.8574526497820814E-2</v>
      </c>
    </row>
    <row r="1225" spans="2:6" x14ac:dyDescent="0.35">
      <c r="B1225" s="19">
        <v>39758</v>
      </c>
      <c r="C1225" s="20">
        <f t="shared" si="63"/>
        <v>2008</v>
      </c>
      <c r="D1225" s="20">
        <f t="shared" si="64"/>
        <v>112008</v>
      </c>
      <c r="E1225" s="20">
        <v>1241.97</v>
      </c>
      <c r="F1225" s="21">
        <f t="shared" si="65"/>
        <v>-4.5650051103573785E-2</v>
      </c>
    </row>
    <row r="1226" spans="2:6" x14ac:dyDescent="0.35">
      <c r="B1226" s="19">
        <v>39759</v>
      </c>
      <c r="C1226" s="20">
        <f t="shared" si="63"/>
        <v>2008</v>
      </c>
      <c r="D1226" s="20">
        <f t="shared" si="64"/>
        <v>112008</v>
      </c>
      <c r="E1226" s="20">
        <v>1271.6199999999999</v>
      </c>
      <c r="F1226" s="21">
        <f t="shared" si="65"/>
        <v>2.3592849517055425E-2</v>
      </c>
    </row>
    <row r="1227" spans="2:6" x14ac:dyDescent="0.35">
      <c r="B1227" s="19">
        <v>39762</v>
      </c>
      <c r="C1227" s="20">
        <f t="shared" si="63"/>
        <v>2008</v>
      </c>
      <c r="D1227" s="20">
        <f t="shared" si="64"/>
        <v>112008</v>
      </c>
      <c r="E1227" s="20">
        <v>1251</v>
      </c>
      <c r="F1227" s="21">
        <f t="shared" si="65"/>
        <v>-1.6348446662469568E-2</v>
      </c>
    </row>
    <row r="1228" spans="2:6" x14ac:dyDescent="0.35">
      <c r="B1228" s="19">
        <v>39763</v>
      </c>
      <c r="C1228" s="20">
        <f t="shared" si="63"/>
        <v>2008</v>
      </c>
      <c r="D1228" s="20">
        <f t="shared" si="64"/>
        <v>112008</v>
      </c>
      <c r="E1228" s="20">
        <v>1225.5899999999999</v>
      </c>
      <c r="F1228" s="21">
        <f t="shared" si="65"/>
        <v>-2.0520870782800817E-2</v>
      </c>
    </row>
    <row r="1229" spans="2:6" x14ac:dyDescent="0.35">
      <c r="B1229" s="19">
        <v>39764</v>
      </c>
      <c r="C1229" s="20">
        <f t="shared" si="63"/>
        <v>2008</v>
      </c>
      <c r="D1229" s="20">
        <f t="shared" si="64"/>
        <v>112008</v>
      </c>
      <c r="E1229" s="20">
        <v>1165.3800000000001</v>
      </c>
      <c r="F1229" s="21">
        <f t="shared" si="65"/>
        <v>-5.0375146612013692E-2</v>
      </c>
    </row>
    <row r="1230" spans="2:6" x14ac:dyDescent="0.35">
      <c r="B1230" s="19">
        <v>39765</v>
      </c>
      <c r="C1230" s="20">
        <f t="shared" si="63"/>
        <v>2008</v>
      </c>
      <c r="D1230" s="20">
        <f t="shared" si="64"/>
        <v>112008</v>
      </c>
      <c r="E1230" s="20">
        <v>1240.93</v>
      </c>
      <c r="F1230" s="21">
        <f t="shared" si="65"/>
        <v>6.2813884417531954E-2</v>
      </c>
    </row>
    <row r="1231" spans="2:6" x14ac:dyDescent="0.35">
      <c r="B1231" s="19">
        <v>39766</v>
      </c>
      <c r="C1231" s="20">
        <f t="shared" si="63"/>
        <v>2008</v>
      </c>
      <c r="D1231" s="20">
        <f t="shared" si="64"/>
        <v>112008</v>
      </c>
      <c r="E1231" s="20">
        <v>1179.6300000000001</v>
      </c>
      <c r="F1231" s="21">
        <f t="shared" si="65"/>
        <v>-5.0660268521954897E-2</v>
      </c>
    </row>
    <row r="1232" spans="2:6" x14ac:dyDescent="0.35">
      <c r="B1232" s="19">
        <v>39769</v>
      </c>
      <c r="C1232" s="20">
        <f t="shared" si="63"/>
        <v>2008</v>
      </c>
      <c r="D1232" s="20">
        <f t="shared" si="64"/>
        <v>112008</v>
      </c>
      <c r="E1232" s="20">
        <v>1151.96</v>
      </c>
      <c r="F1232" s="21">
        <f t="shared" si="65"/>
        <v>-2.3735990536889674E-2</v>
      </c>
    </row>
    <row r="1233" spans="2:6" x14ac:dyDescent="0.35">
      <c r="B1233" s="19">
        <v>39770</v>
      </c>
      <c r="C1233" s="20">
        <f t="shared" si="63"/>
        <v>2008</v>
      </c>
      <c r="D1233" s="20">
        <f t="shared" si="64"/>
        <v>112008</v>
      </c>
      <c r="E1233" s="20">
        <v>1155.75</v>
      </c>
      <c r="F1233" s="21">
        <f t="shared" si="65"/>
        <v>3.2846444375508577E-3</v>
      </c>
    </row>
    <row r="1234" spans="2:6" x14ac:dyDescent="0.35">
      <c r="B1234" s="19">
        <v>39771</v>
      </c>
      <c r="C1234" s="20">
        <f t="shared" si="63"/>
        <v>2008</v>
      </c>
      <c r="D1234" s="20">
        <f t="shared" si="64"/>
        <v>112008</v>
      </c>
      <c r="E1234" s="20">
        <v>1087.5999999999999</v>
      </c>
      <c r="F1234" s="21">
        <f t="shared" si="65"/>
        <v>-6.0776050110019304E-2</v>
      </c>
    </row>
    <row r="1235" spans="2:6" x14ac:dyDescent="0.35">
      <c r="B1235" s="19">
        <v>39772</v>
      </c>
      <c r="C1235" s="20">
        <f t="shared" si="63"/>
        <v>2008</v>
      </c>
      <c r="D1235" s="20">
        <f t="shared" si="64"/>
        <v>112008</v>
      </c>
      <c r="E1235" s="20">
        <v>1036.51</v>
      </c>
      <c r="F1235" s="21">
        <f t="shared" si="65"/>
        <v>-4.8114133075668891E-2</v>
      </c>
    </row>
    <row r="1236" spans="2:6" x14ac:dyDescent="0.35">
      <c r="B1236" s="19">
        <v>39773</v>
      </c>
      <c r="C1236" s="20">
        <f t="shared" si="63"/>
        <v>2008</v>
      </c>
      <c r="D1236" s="20">
        <f t="shared" si="64"/>
        <v>112008</v>
      </c>
      <c r="E1236" s="20">
        <v>1085.57</v>
      </c>
      <c r="F1236" s="21">
        <f t="shared" si="65"/>
        <v>4.6245893968332299E-2</v>
      </c>
    </row>
    <row r="1237" spans="2:6" x14ac:dyDescent="0.35">
      <c r="B1237" s="19">
        <v>39776</v>
      </c>
      <c r="C1237" s="20">
        <f t="shared" si="63"/>
        <v>2008</v>
      </c>
      <c r="D1237" s="20">
        <f t="shared" si="64"/>
        <v>112008</v>
      </c>
      <c r="E1237" s="20">
        <v>1154.3399999999999</v>
      </c>
      <c r="F1237" s="21">
        <f t="shared" si="65"/>
        <v>6.1423557405957181E-2</v>
      </c>
    </row>
    <row r="1238" spans="2:6" x14ac:dyDescent="0.35">
      <c r="B1238" s="19">
        <v>39777</v>
      </c>
      <c r="C1238" s="20">
        <f t="shared" si="63"/>
        <v>2008</v>
      </c>
      <c r="D1238" s="20">
        <f t="shared" si="64"/>
        <v>112008</v>
      </c>
      <c r="E1238" s="20">
        <v>1142.58</v>
      </c>
      <c r="F1238" s="21">
        <f t="shared" si="65"/>
        <v>-1.0239888858155988E-2</v>
      </c>
    </row>
    <row r="1239" spans="2:6" x14ac:dyDescent="0.35">
      <c r="B1239" s="19">
        <v>39778</v>
      </c>
      <c r="C1239" s="20">
        <f t="shared" si="63"/>
        <v>2008</v>
      </c>
      <c r="D1239" s="20">
        <f t="shared" si="64"/>
        <v>112008</v>
      </c>
      <c r="E1239" s="20">
        <v>1193.0899999999999</v>
      </c>
      <c r="F1239" s="21">
        <f t="shared" si="65"/>
        <v>4.3257717120734951E-2</v>
      </c>
    </row>
    <row r="1240" spans="2:6" x14ac:dyDescent="0.35">
      <c r="B1240" s="19">
        <v>39780</v>
      </c>
      <c r="C1240" s="20">
        <f t="shared" si="63"/>
        <v>2008</v>
      </c>
      <c r="D1240" s="20">
        <f t="shared" si="64"/>
        <v>112008</v>
      </c>
      <c r="E1240" s="20">
        <v>1185.75</v>
      </c>
      <c r="F1240" s="21">
        <f t="shared" si="65"/>
        <v>-6.1710945618240571E-3</v>
      </c>
    </row>
    <row r="1241" spans="2:6" x14ac:dyDescent="0.35">
      <c r="B1241" s="19">
        <v>39783</v>
      </c>
      <c r="C1241" s="20">
        <f t="shared" si="63"/>
        <v>2008</v>
      </c>
      <c r="D1241" s="20">
        <f t="shared" si="64"/>
        <v>122008</v>
      </c>
      <c r="E1241" s="20">
        <v>1091.1600000000001</v>
      </c>
      <c r="F1241" s="21">
        <f t="shared" si="65"/>
        <v>-8.3134135231869244E-2</v>
      </c>
    </row>
    <row r="1242" spans="2:6" x14ac:dyDescent="0.35">
      <c r="B1242" s="19">
        <v>39784</v>
      </c>
      <c r="C1242" s="20">
        <f t="shared" si="63"/>
        <v>2008</v>
      </c>
      <c r="D1242" s="20">
        <f t="shared" si="64"/>
        <v>122008</v>
      </c>
      <c r="E1242" s="20">
        <v>1130</v>
      </c>
      <c r="F1242" s="21">
        <f t="shared" si="65"/>
        <v>3.4976282180564339E-2</v>
      </c>
    </row>
    <row r="1243" spans="2:6" x14ac:dyDescent="0.35">
      <c r="B1243" s="19">
        <v>39785</v>
      </c>
      <c r="C1243" s="20">
        <f t="shared" si="63"/>
        <v>2008</v>
      </c>
      <c r="D1243" s="20">
        <f t="shared" si="64"/>
        <v>122008</v>
      </c>
      <c r="E1243" s="20">
        <v>1166.2</v>
      </c>
      <c r="F1243" s="21">
        <f t="shared" si="65"/>
        <v>3.1532967081669368E-2</v>
      </c>
    </row>
    <row r="1244" spans="2:6" x14ac:dyDescent="0.35">
      <c r="B1244" s="19">
        <v>39786</v>
      </c>
      <c r="C1244" s="20">
        <f t="shared" si="63"/>
        <v>2008</v>
      </c>
      <c r="D1244" s="20">
        <f t="shared" si="64"/>
        <v>122008</v>
      </c>
      <c r="E1244" s="20">
        <v>1127.75</v>
      </c>
      <c r="F1244" s="21">
        <f t="shared" si="65"/>
        <v>-3.3526102499550361E-2</v>
      </c>
    </row>
    <row r="1245" spans="2:6" x14ac:dyDescent="0.35">
      <c r="B1245" s="19">
        <v>39787</v>
      </c>
      <c r="C1245" s="20">
        <f t="shared" si="63"/>
        <v>2008</v>
      </c>
      <c r="D1245" s="20">
        <f t="shared" si="64"/>
        <v>122008</v>
      </c>
      <c r="E1245" s="20">
        <v>1177.8699999999999</v>
      </c>
      <c r="F1245" s="21">
        <f t="shared" si="65"/>
        <v>4.3483225296793548E-2</v>
      </c>
    </row>
    <row r="1246" spans="2:6" x14ac:dyDescent="0.35">
      <c r="B1246" s="19">
        <v>39790</v>
      </c>
      <c r="C1246" s="20">
        <f t="shared" si="63"/>
        <v>2008</v>
      </c>
      <c r="D1246" s="20">
        <f t="shared" si="64"/>
        <v>122008</v>
      </c>
      <c r="E1246" s="20">
        <v>1225.06</v>
      </c>
      <c r="F1246" s="21">
        <f t="shared" si="65"/>
        <v>3.9282099785904211E-2</v>
      </c>
    </row>
    <row r="1247" spans="2:6" x14ac:dyDescent="0.35">
      <c r="B1247" s="19">
        <v>39791</v>
      </c>
      <c r="C1247" s="20">
        <f t="shared" si="63"/>
        <v>2008</v>
      </c>
      <c r="D1247" s="20">
        <f t="shared" si="64"/>
        <v>122008</v>
      </c>
      <c r="E1247" s="20">
        <v>1212.45</v>
      </c>
      <c r="F1247" s="21">
        <f t="shared" si="65"/>
        <v>-1.0346716523239919E-2</v>
      </c>
    </row>
    <row r="1248" spans="2:6" x14ac:dyDescent="0.35">
      <c r="B1248" s="19">
        <v>39792</v>
      </c>
      <c r="C1248" s="20">
        <f t="shared" si="63"/>
        <v>2008</v>
      </c>
      <c r="D1248" s="20">
        <f t="shared" si="64"/>
        <v>122008</v>
      </c>
      <c r="E1248" s="20">
        <v>1222.3800000000001</v>
      </c>
      <c r="F1248" s="21">
        <f t="shared" si="65"/>
        <v>8.1566721739018029E-3</v>
      </c>
    </row>
    <row r="1249" spans="2:6" x14ac:dyDescent="0.35">
      <c r="B1249" s="19">
        <v>39793</v>
      </c>
      <c r="C1249" s="20">
        <f t="shared" si="63"/>
        <v>2008</v>
      </c>
      <c r="D1249" s="20">
        <f t="shared" si="64"/>
        <v>122008</v>
      </c>
      <c r="E1249" s="20">
        <v>1180.46</v>
      </c>
      <c r="F1249" s="21">
        <f t="shared" si="65"/>
        <v>-3.4895585017850957E-2</v>
      </c>
    </row>
    <row r="1250" spans="2:6" x14ac:dyDescent="0.35">
      <c r="B1250" s="19">
        <v>39794</v>
      </c>
      <c r="C1250" s="20">
        <f t="shared" si="63"/>
        <v>2008</v>
      </c>
      <c r="D1250" s="20">
        <f t="shared" si="64"/>
        <v>122008</v>
      </c>
      <c r="E1250" s="20">
        <v>1206.6500000000001</v>
      </c>
      <c r="F1250" s="21">
        <f t="shared" si="65"/>
        <v>2.1943731897608426E-2</v>
      </c>
    </row>
    <row r="1251" spans="2:6" x14ac:dyDescent="0.35">
      <c r="B1251" s="19">
        <v>39797</v>
      </c>
      <c r="C1251" s="20">
        <f t="shared" si="63"/>
        <v>2008</v>
      </c>
      <c r="D1251" s="20">
        <f t="shared" si="64"/>
        <v>122008</v>
      </c>
      <c r="E1251" s="20">
        <v>1181.8699999999999</v>
      </c>
      <c r="F1251" s="21">
        <f t="shared" si="65"/>
        <v>-2.0749995063687496E-2</v>
      </c>
    </row>
    <row r="1252" spans="2:6" x14ac:dyDescent="0.35">
      <c r="B1252" s="19">
        <v>39798</v>
      </c>
      <c r="C1252" s="20">
        <f t="shared" si="63"/>
        <v>2008</v>
      </c>
      <c r="D1252" s="20">
        <f t="shared" si="64"/>
        <v>122008</v>
      </c>
      <c r="E1252" s="20">
        <v>1243.49</v>
      </c>
      <c r="F1252" s="21">
        <f t="shared" si="65"/>
        <v>5.0824012555738159E-2</v>
      </c>
    </row>
    <row r="1253" spans="2:6" x14ac:dyDescent="0.35">
      <c r="B1253" s="19">
        <v>39799</v>
      </c>
      <c r="C1253" s="20">
        <f t="shared" si="63"/>
        <v>2008</v>
      </c>
      <c r="D1253" s="20">
        <f t="shared" si="64"/>
        <v>122008</v>
      </c>
      <c r="E1253" s="20">
        <v>1225.8599999999999</v>
      </c>
      <c r="F1253" s="21">
        <f t="shared" si="65"/>
        <v>-1.4279303913897605E-2</v>
      </c>
    </row>
    <row r="1254" spans="2:6" x14ac:dyDescent="0.35">
      <c r="B1254" s="19">
        <v>39800</v>
      </c>
      <c r="C1254" s="20">
        <f t="shared" si="63"/>
        <v>2008</v>
      </c>
      <c r="D1254" s="20">
        <f t="shared" si="64"/>
        <v>122008</v>
      </c>
      <c r="E1254" s="20">
        <v>1204.69</v>
      </c>
      <c r="F1254" s="21">
        <f t="shared" si="65"/>
        <v>-1.7420366063201763E-2</v>
      </c>
    </row>
    <row r="1255" spans="2:6" x14ac:dyDescent="0.35">
      <c r="B1255" s="19">
        <v>39801</v>
      </c>
      <c r="C1255" s="20">
        <f t="shared" si="63"/>
        <v>2008</v>
      </c>
      <c r="D1255" s="20">
        <f t="shared" si="64"/>
        <v>122008</v>
      </c>
      <c r="E1255" s="20">
        <v>1217.19</v>
      </c>
      <c r="F1255" s="21">
        <f t="shared" si="65"/>
        <v>1.0322650995760926E-2</v>
      </c>
    </row>
    <row r="1256" spans="2:6" x14ac:dyDescent="0.35">
      <c r="B1256" s="19">
        <v>39804</v>
      </c>
      <c r="C1256" s="20">
        <f t="shared" si="63"/>
        <v>2008</v>
      </c>
      <c r="D1256" s="20">
        <f t="shared" si="64"/>
        <v>122008</v>
      </c>
      <c r="E1256" s="20">
        <v>1189.1500000000001</v>
      </c>
      <c r="F1256" s="21">
        <f t="shared" si="65"/>
        <v>-2.330615724462819E-2</v>
      </c>
    </row>
    <row r="1257" spans="2:6" x14ac:dyDescent="0.35">
      <c r="B1257" s="19">
        <v>39805</v>
      </c>
      <c r="C1257" s="20">
        <f t="shared" si="63"/>
        <v>2008</v>
      </c>
      <c r="D1257" s="20">
        <f t="shared" si="64"/>
        <v>122008</v>
      </c>
      <c r="E1257" s="20">
        <v>1183.19</v>
      </c>
      <c r="F1257" s="21">
        <f t="shared" si="65"/>
        <v>-5.0245854633563583E-3</v>
      </c>
    </row>
    <row r="1258" spans="2:6" x14ac:dyDescent="0.35">
      <c r="B1258" s="19">
        <v>39806</v>
      </c>
      <c r="C1258" s="20">
        <f t="shared" si="63"/>
        <v>2008</v>
      </c>
      <c r="D1258" s="20">
        <f t="shared" si="64"/>
        <v>122008</v>
      </c>
      <c r="E1258" s="20">
        <v>1184.3</v>
      </c>
      <c r="F1258" s="21">
        <f t="shared" si="65"/>
        <v>9.3770202309941366E-4</v>
      </c>
    </row>
    <row r="1259" spans="2:6" x14ac:dyDescent="0.35">
      <c r="B1259" s="19">
        <v>39808</v>
      </c>
      <c r="C1259" s="20">
        <f t="shared" si="63"/>
        <v>2008</v>
      </c>
      <c r="D1259" s="20">
        <f t="shared" si="64"/>
        <v>122008</v>
      </c>
      <c r="E1259" s="20">
        <v>1185.44</v>
      </c>
      <c r="F1259" s="21">
        <f t="shared" si="65"/>
        <v>9.6213094089744292E-4</v>
      </c>
    </row>
    <row r="1260" spans="2:6" x14ac:dyDescent="0.35">
      <c r="B1260" s="19">
        <v>39811</v>
      </c>
      <c r="C1260" s="20">
        <f t="shared" si="63"/>
        <v>2008</v>
      </c>
      <c r="D1260" s="20">
        <f t="shared" si="64"/>
        <v>122008</v>
      </c>
      <c r="E1260" s="20">
        <v>1173.1500000000001</v>
      </c>
      <c r="F1260" s="21">
        <f t="shared" si="65"/>
        <v>-1.0421574952616683E-2</v>
      </c>
    </row>
    <row r="1261" spans="2:6" x14ac:dyDescent="0.35">
      <c r="B1261" s="19">
        <v>39812</v>
      </c>
      <c r="C1261" s="20">
        <f t="shared" si="63"/>
        <v>2008</v>
      </c>
      <c r="D1261" s="20">
        <f t="shared" si="64"/>
        <v>122008</v>
      </c>
      <c r="E1261" s="20">
        <v>1201.3399999999999</v>
      </c>
      <c r="F1261" s="21">
        <f t="shared" si="65"/>
        <v>2.3745161718557874E-2</v>
      </c>
    </row>
    <row r="1262" spans="2:6" x14ac:dyDescent="0.35">
      <c r="B1262" s="19">
        <v>39813</v>
      </c>
      <c r="C1262" s="20">
        <f t="shared" si="63"/>
        <v>2008</v>
      </c>
      <c r="D1262" s="20">
        <f t="shared" si="64"/>
        <v>122008</v>
      </c>
      <c r="E1262" s="20">
        <v>1211.6500000000001</v>
      </c>
      <c r="F1262" s="21">
        <f t="shared" si="65"/>
        <v>8.5454666124345664E-3</v>
      </c>
    </row>
    <row r="1263" spans="2:6" x14ac:dyDescent="0.35">
      <c r="B1263" s="19">
        <v>39815</v>
      </c>
      <c r="C1263" s="20">
        <f t="shared" si="63"/>
        <v>2009</v>
      </c>
      <c r="D1263" s="20">
        <f t="shared" si="64"/>
        <v>12009</v>
      </c>
      <c r="E1263" s="20">
        <v>1263.7</v>
      </c>
      <c r="F1263" s="21">
        <f t="shared" si="65"/>
        <v>4.2060858717912403E-2</v>
      </c>
    </row>
    <row r="1264" spans="2:6" x14ac:dyDescent="0.35">
      <c r="B1264" s="19">
        <v>39818</v>
      </c>
      <c r="C1264" s="20">
        <f t="shared" si="63"/>
        <v>2009</v>
      </c>
      <c r="D1264" s="20">
        <f t="shared" si="64"/>
        <v>12009</v>
      </c>
      <c r="E1264" s="20">
        <v>1262.52</v>
      </c>
      <c r="F1264" s="21">
        <f t="shared" si="65"/>
        <v>-9.3420215643835085E-4</v>
      </c>
    </row>
    <row r="1265" spans="2:6" x14ac:dyDescent="0.35">
      <c r="B1265" s="19">
        <v>39819</v>
      </c>
      <c r="C1265" s="20">
        <f t="shared" si="63"/>
        <v>2009</v>
      </c>
      <c r="D1265" s="20">
        <f t="shared" si="64"/>
        <v>12009</v>
      </c>
      <c r="E1265" s="20">
        <v>1274.49</v>
      </c>
      <c r="F1265" s="21">
        <f t="shared" si="65"/>
        <v>9.4363749629900219E-3</v>
      </c>
    </row>
    <row r="1266" spans="2:6" x14ac:dyDescent="0.35">
      <c r="B1266" s="19">
        <v>39820</v>
      </c>
      <c r="C1266" s="20">
        <f t="shared" si="63"/>
        <v>2009</v>
      </c>
      <c r="D1266" s="20">
        <f t="shared" si="64"/>
        <v>12009</v>
      </c>
      <c r="E1266" s="20">
        <v>1238.5999999999999</v>
      </c>
      <c r="F1266" s="21">
        <f t="shared" si="65"/>
        <v>-2.856438906722629E-2</v>
      </c>
    </row>
    <row r="1267" spans="2:6" x14ac:dyDescent="0.35">
      <c r="B1267" s="19">
        <v>39821</v>
      </c>
      <c r="C1267" s="20">
        <f t="shared" si="63"/>
        <v>2009</v>
      </c>
      <c r="D1267" s="20">
        <f t="shared" si="64"/>
        <v>12009</v>
      </c>
      <c r="E1267" s="20">
        <v>1252.52</v>
      </c>
      <c r="F1267" s="21">
        <f t="shared" si="65"/>
        <v>1.1175812391443406E-2</v>
      </c>
    </row>
    <row r="1268" spans="2:6" x14ac:dyDescent="0.35">
      <c r="B1268" s="19">
        <v>39822</v>
      </c>
      <c r="C1268" s="20">
        <f t="shared" si="63"/>
        <v>2009</v>
      </c>
      <c r="D1268" s="20">
        <f t="shared" si="64"/>
        <v>12009</v>
      </c>
      <c r="E1268" s="20">
        <v>1223.01</v>
      </c>
      <c r="F1268" s="21">
        <f t="shared" si="65"/>
        <v>-2.3842488626778464E-2</v>
      </c>
    </row>
    <row r="1269" spans="2:6" x14ac:dyDescent="0.35">
      <c r="B1269" s="19">
        <v>39825</v>
      </c>
      <c r="C1269" s="20">
        <f t="shared" si="63"/>
        <v>2009</v>
      </c>
      <c r="D1269" s="20">
        <f t="shared" si="64"/>
        <v>12009</v>
      </c>
      <c r="E1269" s="20">
        <v>1201.1300000000001</v>
      </c>
      <c r="F1269" s="21">
        <f t="shared" si="65"/>
        <v>-1.8052252915782403E-2</v>
      </c>
    </row>
    <row r="1270" spans="2:6" x14ac:dyDescent="0.35">
      <c r="B1270" s="19">
        <v>39826</v>
      </c>
      <c r="C1270" s="20">
        <f t="shared" si="63"/>
        <v>2009</v>
      </c>
      <c r="D1270" s="20">
        <f t="shared" si="64"/>
        <v>12009</v>
      </c>
      <c r="E1270" s="20">
        <v>1202.6500000000001</v>
      </c>
      <c r="F1270" s="21">
        <f t="shared" si="65"/>
        <v>1.2646749724109329E-3</v>
      </c>
    </row>
    <row r="1271" spans="2:6" x14ac:dyDescent="0.35">
      <c r="B1271" s="19">
        <v>39827</v>
      </c>
      <c r="C1271" s="20">
        <f t="shared" si="63"/>
        <v>2009</v>
      </c>
      <c r="D1271" s="20">
        <f t="shared" si="64"/>
        <v>12009</v>
      </c>
      <c r="E1271" s="20">
        <v>1163.42</v>
      </c>
      <c r="F1271" s="21">
        <f t="shared" si="65"/>
        <v>-3.316351200443602E-2</v>
      </c>
    </row>
    <row r="1272" spans="2:6" x14ac:dyDescent="0.35">
      <c r="B1272" s="19">
        <v>39828</v>
      </c>
      <c r="C1272" s="20">
        <f t="shared" si="63"/>
        <v>2009</v>
      </c>
      <c r="D1272" s="20">
        <f t="shared" si="64"/>
        <v>12009</v>
      </c>
      <c r="E1272" s="20">
        <v>1183.52</v>
      </c>
      <c r="F1272" s="21">
        <f t="shared" si="65"/>
        <v>1.7129105518739498E-2</v>
      </c>
    </row>
    <row r="1273" spans="2:6" x14ac:dyDescent="0.35">
      <c r="B1273" s="19">
        <v>39829</v>
      </c>
      <c r="C1273" s="20">
        <f t="shared" si="63"/>
        <v>2009</v>
      </c>
      <c r="D1273" s="20">
        <f t="shared" si="64"/>
        <v>12009</v>
      </c>
      <c r="E1273" s="20">
        <v>1198.1400000000001</v>
      </c>
      <c r="F1273" s="21">
        <f t="shared" si="65"/>
        <v>1.2277305443797843E-2</v>
      </c>
    </row>
    <row r="1274" spans="2:6" x14ac:dyDescent="0.35">
      <c r="B1274" s="19">
        <v>39833</v>
      </c>
      <c r="C1274" s="20">
        <f t="shared" si="63"/>
        <v>2009</v>
      </c>
      <c r="D1274" s="20">
        <f t="shared" si="64"/>
        <v>12009</v>
      </c>
      <c r="E1274" s="20">
        <v>1136.6099999999999</v>
      </c>
      <c r="F1274" s="21">
        <f t="shared" si="65"/>
        <v>-5.2720206289057318E-2</v>
      </c>
    </row>
    <row r="1275" spans="2:6" x14ac:dyDescent="0.35">
      <c r="B1275" s="19">
        <v>39834</v>
      </c>
      <c r="C1275" s="20">
        <f t="shared" si="63"/>
        <v>2009</v>
      </c>
      <c r="D1275" s="20">
        <f t="shared" si="64"/>
        <v>12009</v>
      </c>
      <c r="E1275" s="20">
        <v>1185.76</v>
      </c>
      <c r="F1275" s="21">
        <f t="shared" si="65"/>
        <v>4.2333771208750814E-2</v>
      </c>
    </row>
    <row r="1276" spans="2:6" x14ac:dyDescent="0.35">
      <c r="B1276" s="19">
        <v>39835</v>
      </c>
      <c r="C1276" s="20">
        <f t="shared" si="63"/>
        <v>2009</v>
      </c>
      <c r="D1276" s="20">
        <f t="shared" si="64"/>
        <v>12009</v>
      </c>
      <c r="E1276" s="20">
        <v>1168.08</v>
      </c>
      <c r="F1276" s="21">
        <f t="shared" si="65"/>
        <v>-1.5022544009740228E-2</v>
      </c>
    </row>
    <row r="1277" spans="2:6" x14ac:dyDescent="0.35">
      <c r="B1277" s="19">
        <v>39836</v>
      </c>
      <c r="C1277" s="20">
        <f t="shared" si="63"/>
        <v>2009</v>
      </c>
      <c r="D1277" s="20">
        <f t="shared" si="64"/>
        <v>12009</v>
      </c>
      <c r="E1277" s="20">
        <v>1175.8900000000001</v>
      </c>
      <c r="F1277" s="21">
        <f t="shared" si="65"/>
        <v>6.663932475400927E-3</v>
      </c>
    </row>
    <row r="1278" spans="2:6" x14ac:dyDescent="0.35">
      <c r="B1278" s="19">
        <v>39839</v>
      </c>
      <c r="C1278" s="20">
        <f t="shared" si="63"/>
        <v>2009</v>
      </c>
      <c r="D1278" s="20">
        <f t="shared" si="64"/>
        <v>12009</v>
      </c>
      <c r="E1278" s="20">
        <v>1184.56</v>
      </c>
      <c r="F1278" s="21">
        <f t="shared" si="65"/>
        <v>7.3460899317538712E-3</v>
      </c>
    </row>
    <row r="1279" spans="2:6" x14ac:dyDescent="0.35">
      <c r="B1279" s="19">
        <v>39840</v>
      </c>
      <c r="C1279" s="20">
        <f t="shared" si="63"/>
        <v>2009</v>
      </c>
      <c r="D1279" s="20">
        <f t="shared" si="64"/>
        <v>12009</v>
      </c>
      <c r="E1279" s="20">
        <v>1194.4100000000001</v>
      </c>
      <c r="F1279" s="21">
        <f t="shared" si="65"/>
        <v>8.2809419940235492E-3</v>
      </c>
    </row>
    <row r="1280" spans="2:6" x14ac:dyDescent="0.35">
      <c r="B1280" s="19">
        <v>39841</v>
      </c>
      <c r="C1280" s="20">
        <f t="shared" si="63"/>
        <v>2009</v>
      </c>
      <c r="D1280" s="20">
        <f t="shared" si="64"/>
        <v>12009</v>
      </c>
      <c r="E1280" s="20">
        <v>1235.9100000000001</v>
      </c>
      <c r="F1280" s="21">
        <f t="shared" si="65"/>
        <v>3.4155201237989027E-2</v>
      </c>
    </row>
    <row r="1281" spans="2:6" x14ac:dyDescent="0.35">
      <c r="B1281" s="19">
        <v>39842</v>
      </c>
      <c r="C1281" s="20">
        <f t="shared" si="63"/>
        <v>2009</v>
      </c>
      <c r="D1281" s="20">
        <f t="shared" si="64"/>
        <v>12009</v>
      </c>
      <c r="E1281" s="20">
        <v>1203.8499999999999</v>
      </c>
      <c r="F1281" s="21">
        <f t="shared" si="65"/>
        <v>-2.6282786442638147E-2</v>
      </c>
    </row>
    <row r="1282" spans="2:6" x14ac:dyDescent="0.35">
      <c r="B1282" s="19">
        <v>39843</v>
      </c>
      <c r="C1282" s="20">
        <f t="shared" si="63"/>
        <v>2009</v>
      </c>
      <c r="D1282" s="20">
        <f t="shared" si="64"/>
        <v>12009</v>
      </c>
      <c r="E1282" s="20">
        <v>1180.25</v>
      </c>
      <c r="F1282" s="21">
        <f t="shared" si="65"/>
        <v>-1.9798473963441587E-2</v>
      </c>
    </row>
    <row r="1283" spans="2:6" x14ac:dyDescent="0.35">
      <c r="B1283" s="19">
        <v>39846</v>
      </c>
      <c r="C1283" s="20">
        <f t="shared" ref="C1283:C1346" si="66">+YEAR(B1283)</f>
        <v>2009</v>
      </c>
      <c r="D1283" s="20">
        <f t="shared" ref="D1283:D1346" si="67">+MONTH(B1283)*10000+YEAR(B1283)</f>
        <v>22009</v>
      </c>
      <c r="E1283" s="20">
        <v>1195.75</v>
      </c>
      <c r="F1283" s="21">
        <f t="shared" si="65"/>
        <v>1.3047323134010053E-2</v>
      </c>
    </row>
    <row r="1284" spans="2:6" x14ac:dyDescent="0.35">
      <c r="B1284" s="19">
        <v>39847</v>
      </c>
      <c r="C1284" s="20">
        <f t="shared" si="66"/>
        <v>2009</v>
      </c>
      <c r="D1284" s="20">
        <f t="shared" si="67"/>
        <v>22009</v>
      </c>
      <c r="E1284" s="20">
        <v>1215.6600000000001</v>
      </c>
      <c r="F1284" s="21">
        <f t="shared" si="65"/>
        <v>1.6513535605708729E-2</v>
      </c>
    </row>
    <row r="1285" spans="2:6" x14ac:dyDescent="0.35">
      <c r="B1285" s="19">
        <v>39848</v>
      </c>
      <c r="C1285" s="20">
        <f t="shared" si="66"/>
        <v>2009</v>
      </c>
      <c r="D1285" s="20">
        <f t="shared" si="67"/>
        <v>22009</v>
      </c>
      <c r="E1285" s="20">
        <v>1215.43</v>
      </c>
      <c r="F1285" s="21">
        <f t="shared" ref="F1285:F1348" si="68">LN(E1285/E1284)</f>
        <v>-1.8921553762819038E-4</v>
      </c>
    </row>
    <row r="1286" spans="2:6" x14ac:dyDescent="0.35">
      <c r="B1286" s="19">
        <v>39849</v>
      </c>
      <c r="C1286" s="20">
        <f t="shared" si="66"/>
        <v>2009</v>
      </c>
      <c r="D1286" s="20">
        <f t="shared" si="67"/>
        <v>22009</v>
      </c>
      <c r="E1286" s="20">
        <v>1245.1099999999999</v>
      </c>
      <c r="F1286" s="21">
        <f t="shared" si="68"/>
        <v>2.4125955781042777E-2</v>
      </c>
    </row>
    <row r="1287" spans="2:6" x14ac:dyDescent="0.35">
      <c r="B1287" s="19">
        <v>39850</v>
      </c>
      <c r="C1287" s="20">
        <f t="shared" si="66"/>
        <v>2009</v>
      </c>
      <c r="D1287" s="20">
        <f t="shared" si="67"/>
        <v>22009</v>
      </c>
      <c r="E1287" s="20">
        <v>1277.49</v>
      </c>
      <c r="F1287" s="21">
        <f t="shared" si="68"/>
        <v>2.5673335849042942E-2</v>
      </c>
    </row>
    <row r="1288" spans="2:6" x14ac:dyDescent="0.35">
      <c r="B1288" s="19">
        <v>39853</v>
      </c>
      <c r="C1288" s="20">
        <f t="shared" si="66"/>
        <v>2009</v>
      </c>
      <c r="D1288" s="20">
        <f t="shared" si="67"/>
        <v>22009</v>
      </c>
      <c r="E1288" s="20">
        <v>1281.6500000000001</v>
      </c>
      <c r="F1288" s="21">
        <f t="shared" si="68"/>
        <v>3.2510950273403573E-3</v>
      </c>
    </row>
    <row r="1289" spans="2:6" x14ac:dyDescent="0.35">
      <c r="B1289" s="19">
        <v>39854</v>
      </c>
      <c r="C1289" s="20">
        <f t="shared" si="66"/>
        <v>2009</v>
      </c>
      <c r="D1289" s="20">
        <f t="shared" si="67"/>
        <v>22009</v>
      </c>
      <c r="E1289" s="20">
        <v>1229.29</v>
      </c>
      <c r="F1289" s="21">
        <f t="shared" si="68"/>
        <v>-4.1711543356515605E-2</v>
      </c>
    </row>
    <row r="1290" spans="2:6" x14ac:dyDescent="0.35">
      <c r="B1290" s="19">
        <v>39855</v>
      </c>
      <c r="C1290" s="20">
        <f t="shared" si="66"/>
        <v>2009</v>
      </c>
      <c r="D1290" s="20">
        <f t="shared" si="67"/>
        <v>22009</v>
      </c>
      <c r="E1290" s="20">
        <v>1227.05</v>
      </c>
      <c r="F1290" s="21">
        <f t="shared" si="68"/>
        <v>-1.8238522524852694E-3</v>
      </c>
    </row>
    <row r="1291" spans="2:6" x14ac:dyDescent="0.35">
      <c r="B1291" s="19">
        <v>39856</v>
      </c>
      <c r="C1291" s="20">
        <f t="shared" si="66"/>
        <v>2009</v>
      </c>
      <c r="D1291" s="20">
        <f t="shared" si="67"/>
        <v>22009</v>
      </c>
      <c r="E1291" s="20">
        <v>1242.81</v>
      </c>
      <c r="F1291" s="21">
        <f t="shared" si="68"/>
        <v>1.2762030156567142E-2</v>
      </c>
    </row>
    <row r="1292" spans="2:6" x14ac:dyDescent="0.35">
      <c r="B1292" s="19">
        <v>39857</v>
      </c>
      <c r="C1292" s="20">
        <f t="shared" si="66"/>
        <v>2009</v>
      </c>
      <c r="D1292" s="20">
        <f t="shared" si="67"/>
        <v>22009</v>
      </c>
      <c r="E1292" s="20">
        <v>1236.8499999999999</v>
      </c>
      <c r="F1292" s="21">
        <f t="shared" si="68"/>
        <v>-4.8071199093169727E-3</v>
      </c>
    </row>
    <row r="1293" spans="2:6" x14ac:dyDescent="0.35">
      <c r="B1293" s="19">
        <v>39861</v>
      </c>
      <c r="C1293" s="20">
        <f t="shared" si="66"/>
        <v>2009</v>
      </c>
      <c r="D1293" s="20">
        <f t="shared" si="67"/>
        <v>22009</v>
      </c>
      <c r="E1293" s="20">
        <v>1187.04</v>
      </c>
      <c r="F1293" s="21">
        <f t="shared" si="68"/>
        <v>-4.1105011482946326E-2</v>
      </c>
    </row>
    <row r="1294" spans="2:6" x14ac:dyDescent="0.35">
      <c r="B1294" s="19">
        <v>39862</v>
      </c>
      <c r="C1294" s="20">
        <f t="shared" si="66"/>
        <v>2009</v>
      </c>
      <c r="D1294" s="20">
        <f t="shared" si="67"/>
        <v>22009</v>
      </c>
      <c r="E1294" s="20">
        <v>1188.77</v>
      </c>
      <c r="F1294" s="21">
        <f t="shared" si="68"/>
        <v>1.4563456722290074E-3</v>
      </c>
    </row>
    <row r="1295" spans="2:6" x14ac:dyDescent="0.35">
      <c r="B1295" s="19">
        <v>39863</v>
      </c>
      <c r="C1295" s="20">
        <f t="shared" si="66"/>
        <v>2009</v>
      </c>
      <c r="D1295" s="20">
        <f t="shared" si="67"/>
        <v>22009</v>
      </c>
      <c r="E1295" s="20">
        <v>1167.8900000000001</v>
      </c>
      <c r="F1295" s="21">
        <f t="shared" si="68"/>
        <v>-1.7720457242498166E-2</v>
      </c>
    </row>
    <row r="1296" spans="2:6" x14ac:dyDescent="0.35">
      <c r="B1296" s="19">
        <v>39864</v>
      </c>
      <c r="C1296" s="20">
        <f t="shared" si="66"/>
        <v>2009</v>
      </c>
      <c r="D1296" s="20">
        <f t="shared" si="67"/>
        <v>22009</v>
      </c>
      <c r="E1296" s="20">
        <v>1172.71</v>
      </c>
      <c r="F1296" s="21">
        <f t="shared" si="68"/>
        <v>4.1186078898077499E-3</v>
      </c>
    </row>
    <row r="1297" spans="2:6" x14ac:dyDescent="0.35">
      <c r="B1297" s="19">
        <v>39867</v>
      </c>
      <c r="C1297" s="20">
        <f t="shared" si="66"/>
        <v>2009</v>
      </c>
      <c r="D1297" s="20">
        <f t="shared" si="67"/>
        <v>22009</v>
      </c>
      <c r="E1297" s="20">
        <v>1128.97</v>
      </c>
      <c r="F1297" s="21">
        <f t="shared" si="68"/>
        <v>-3.801159715191587E-2</v>
      </c>
    </row>
    <row r="1298" spans="2:6" x14ac:dyDescent="0.35">
      <c r="B1298" s="19">
        <v>39868</v>
      </c>
      <c r="C1298" s="20">
        <f t="shared" si="66"/>
        <v>2009</v>
      </c>
      <c r="D1298" s="20">
        <f t="shared" si="67"/>
        <v>22009</v>
      </c>
      <c r="E1298" s="20">
        <v>1171.45</v>
      </c>
      <c r="F1298" s="21">
        <f t="shared" si="68"/>
        <v>3.6936585103810524E-2</v>
      </c>
    </row>
    <row r="1299" spans="2:6" x14ac:dyDescent="0.35">
      <c r="B1299" s="19">
        <v>39869</v>
      </c>
      <c r="C1299" s="20">
        <f t="shared" si="66"/>
        <v>2009</v>
      </c>
      <c r="D1299" s="20">
        <f t="shared" si="67"/>
        <v>22009</v>
      </c>
      <c r="E1299" s="20">
        <v>1160.83</v>
      </c>
      <c r="F1299" s="21">
        <f t="shared" si="68"/>
        <v>-9.1070312312796515E-3</v>
      </c>
    </row>
    <row r="1300" spans="2:6" x14ac:dyDescent="0.35">
      <c r="B1300" s="19">
        <v>39870</v>
      </c>
      <c r="C1300" s="20">
        <f t="shared" si="66"/>
        <v>2009</v>
      </c>
      <c r="D1300" s="20">
        <f t="shared" si="67"/>
        <v>22009</v>
      </c>
      <c r="E1300" s="20">
        <v>1127.0999999999999</v>
      </c>
      <c r="F1300" s="21">
        <f t="shared" si="68"/>
        <v>-2.9487304233336443E-2</v>
      </c>
    </row>
    <row r="1301" spans="2:6" x14ac:dyDescent="0.35">
      <c r="B1301" s="19">
        <v>39871</v>
      </c>
      <c r="C1301" s="20">
        <f t="shared" si="66"/>
        <v>2009</v>
      </c>
      <c r="D1301" s="20">
        <f t="shared" si="67"/>
        <v>22009</v>
      </c>
      <c r="E1301" s="20">
        <v>1116.99</v>
      </c>
      <c r="F1301" s="21">
        <f t="shared" si="68"/>
        <v>-9.010394770383583E-3</v>
      </c>
    </row>
    <row r="1302" spans="2:6" x14ac:dyDescent="0.35">
      <c r="B1302" s="19">
        <v>39874</v>
      </c>
      <c r="C1302" s="20">
        <f t="shared" si="66"/>
        <v>2009</v>
      </c>
      <c r="D1302" s="20">
        <f t="shared" si="67"/>
        <v>32009</v>
      </c>
      <c r="E1302" s="20">
        <v>1076.67</v>
      </c>
      <c r="F1302" s="21">
        <f t="shared" si="68"/>
        <v>-3.6764622958616947E-2</v>
      </c>
    </row>
    <row r="1303" spans="2:6" x14ac:dyDescent="0.35">
      <c r="B1303" s="19">
        <v>39875</v>
      </c>
      <c r="C1303" s="20">
        <f t="shared" si="66"/>
        <v>2009</v>
      </c>
      <c r="D1303" s="20">
        <f t="shared" si="67"/>
        <v>32009</v>
      </c>
      <c r="E1303" s="20">
        <v>1080.67</v>
      </c>
      <c r="F1303" s="21">
        <f t="shared" si="68"/>
        <v>3.708274619453444E-3</v>
      </c>
    </row>
    <row r="1304" spans="2:6" x14ac:dyDescent="0.35">
      <c r="B1304" s="19">
        <v>39876</v>
      </c>
      <c r="C1304" s="20">
        <f t="shared" si="66"/>
        <v>2009</v>
      </c>
      <c r="D1304" s="20">
        <f t="shared" si="67"/>
        <v>32009</v>
      </c>
      <c r="E1304" s="20">
        <v>1110.3</v>
      </c>
      <c r="F1304" s="21">
        <f t="shared" si="68"/>
        <v>2.7049029921734302E-2</v>
      </c>
    </row>
    <row r="1305" spans="2:6" x14ac:dyDescent="0.35">
      <c r="B1305" s="19">
        <v>39877</v>
      </c>
      <c r="C1305" s="20">
        <f t="shared" si="66"/>
        <v>2009</v>
      </c>
      <c r="D1305" s="20">
        <f t="shared" si="67"/>
        <v>32009</v>
      </c>
      <c r="E1305" s="20">
        <v>1074.52</v>
      </c>
      <c r="F1305" s="21">
        <f t="shared" si="68"/>
        <v>-3.2756198842364651E-2</v>
      </c>
    </row>
    <row r="1306" spans="2:6" x14ac:dyDescent="0.35">
      <c r="B1306" s="19">
        <v>39878</v>
      </c>
      <c r="C1306" s="20">
        <f t="shared" si="66"/>
        <v>2009</v>
      </c>
      <c r="D1306" s="20">
        <f t="shared" si="67"/>
        <v>32009</v>
      </c>
      <c r="E1306" s="20">
        <v>1064.7</v>
      </c>
      <c r="F1306" s="21">
        <f t="shared" si="68"/>
        <v>-9.1809808972947386E-3</v>
      </c>
    </row>
    <row r="1307" spans="2:6" x14ac:dyDescent="0.35">
      <c r="B1307" s="19">
        <v>39881</v>
      </c>
      <c r="C1307" s="20">
        <f t="shared" si="66"/>
        <v>2009</v>
      </c>
      <c r="D1307" s="20">
        <f t="shared" si="67"/>
        <v>32009</v>
      </c>
      <c r="E1307" s="20">
        <v>1043.8699999999999</v>
      </c>
      <c r="F1307" s="21">
        <f t="shared" si="68"/>
        <v>-1.9758108704165996E-2</v>
      </c>
    </row>
    <row r="1308" spans="2:6" x14ac:dyDescent="0.35">
      <c r="B1308" s="19">
        <v>39882</v>
      </c>
      <c r="C1308" s="20">
        <f t="shared" si="66"/>
        <v>2009</v>
      </c>
      <c r="D1308" s="20">
        <f t="shared" si="67"/>
        <v>32009</v>
      </c>
      <c r="E1308" s="20">
        <v>1112.44</v>
      </c>
      <c r="F1308" s="21">
        <f t="shared" si="68"/>
        <v>6.3620840385316887E-2</v>
      </c>
    </row>
    <row r="1309" spans="2:6" x14ac:dyDescent="0.35">
      <c r="B1309" s="19">
        <v>39883</v>
      </c>
      <c r="C1309" s="20">
        <f t="shared" si="66"/>
        <v>2009</v>
      </c>
      <c r="D1309" s="20">
        <f t="shared" si="67"/>
        <v>32009</v>
      </c>
      <c r="E1309" s="20">
        <v>1125.95</v>
      </c>
      <c r="F1309" s="21">
        <f t="shared" si="68"/>
        <v>1.2071322738637119E-2</v>
      </c>
    </row>
    <row r="1310" spans="2:6" x14ac:dyDescent="0.35">
      <c r="B1310" s="19">
        <v>39884</v>
      </c>
      <c r="C1310" s="20">
        <f t="shared" si="66"/>
        <v>2009</v>
      </c>
      <c r="D1310" s="20">
        <f t="shared" si="67"/>
        <v>32009</v>
      </c>
      <c r="E1310" s="20">
        <v>1164.71</v>
      </c>
      <c r="F1310" s="21">
        <f t="shared" si="68"/>
        <v>3.384500523334795E-2</v>
      </c>
    </row>
    <row r="1311" spans="2:6" x14ac:dyDescent="0.35">
      <c r="B1311" s="19">
        <v>39885</v>
      </c>
      <c r="C1311" s="20">
        <f t="shared" si="66"/>
        <v>2009</v>
      </c>
      <c r="D1311" s="20">
        <f t="shared" si="67"/>
        <v>32009</v>
      </c>
      <c r="E1311" s="20">
        <v>1168.52</v>
      </c>
      <c r="F1311" s="21">
        <f t="shared" si="68"/>
        <v>3.2658618193728965E-3</v>
      </c>
    </row>
    <row r="1312" spans="2:6" x14ac:dyDescent="0.35">
      <c r="B1312" s="19">
        <v>39888</v>
      </c>
      <c r="C1312" s="20">
        <f t="shared" si="66"/>
        <v>2009</v>
      </c>
      <c r="D1312" s="20">
        <f t="shared" si="67"/>
        <v>32009</v>
      </c>
      <c r="E1312" s="20">
        <v>1145.45</v>
      </c>
      <c r="F1312" s="21">
        <f t="shared" si="68"/>
        <v>-1.9940417913712424E-2</v>
      </c>
    </row>
    <row r="1313" spans="2:6" x14ac:dyDescent="0.35">
      <c r="B1313" s="19">
        <v>39889</v>
      </c>
      <c r="C1313" s="20">
        <f t="shared" si="66"/>
        <v>2009</v>
      </c>
      <c r="D1313" s="20">
        <f t="shared" si="67"/>
        <v>32009</v>
      </c>
      <c r="E1313" s="20">
        <v>1192.17</v>
      </c>
      <c r="F1313" s="21">
        <f t="shared" si="68"/>
        <v>3.9977603026700899E-2</v>
      </c>
    </row>
    <row r="1314" spans="2:6" x14ac:dyDescent="0.35">
      <c r="B1314" s="19">
        <v>39890</v>
      </c>
      <c r="C1314" s="20">
        <f t="shared" si="66"/>
        <v>2009</v>
      </c>
      <c r="D1314" s="20">
        <f t="shared" si="67"/>
        <v>32009</v>
      </c>
      <c r="E1314" s="20">
        <v>1206.96</v>
      </c>
      <c r="F1314" s="21">
        <f t="shared" si="68"/>
        <v>1.2329625625761233E-2</v>
      </c>
    </row>
    <row r="1315" spans="2:6" x14ac:dyDescent="0.35">
      <c r="B1315" s="19">
        <v>39891</v>
      </c>
      <c r="C1315" s="20">
        <f t="shared" si="66"/>
        <v>2009</v>
      </c>
      <c r="D1315" s="20">
        <f t="shared" si="67"/>
        <v>32009</v>
      </c>
      <c r="E1315" s="20">
        <v>1204.21</v>
      </c>
      <c r="F1315" s="21">
        <f t="shared" si="68"/>
        <v>-2.2810512675578137E-3</v>
      </c>
    </row>
    <row r="1316" spans="2:6" x14ac:dyDescent="0.35">
      <c r="B1316" s="19">
        <v>39892</v>
      </c>
      <c r="C1316" s="20">
        <f t="shared" si="66"/>
        <v>2009</v>
      </c>
      <c r="D1316" s="20">
        <f t="shared" si="67"/>
        <v>32009</v>
      </c>
      <c r="E1316" s="20">
        <v>1187.18</v>
      </c>
      <c r="F1316" s="21">
        <f t="shared" si="68"/>
        <v>-1.4243003354232682E-2</v>
      </c>
    </row>
    <row r="1317" spans="2:6" x14ac:dyDescent="0.35">
      <c r="B1317" s="19">
        <v>39895</v>
      </c>
      <c r="C1317" s="20">
        <f t="shared" si="66"/>
        <v>2009</v>
      </c>
      <c r="D1317" s="20">
        <f t="shared" si="67"/>
        <v>32009</v>
      </c>
      <c r="E1317" s="20">
        <v>1259.81</v>
      </c>
      <c r="F1317" s="21">
        <f t="shared" si="68"/>
        <v>5.9380169014195884E-2</v>
      </c>
    </row>
    <row r="1318" spans="2:6" x14ac:dyDescent="0.35">
      <c r="B1318" s="19">
        <v>39896</v>
      </c>
      <c r="C1318" s="20">
        <f t="shared" si="66"/>
        <v>2009</v>
      </c>
      <c r="D1318" s="20">
        <f t="shared" si="67"/>
        <v>32009</v>
      </c>
      <c r="E1318" s="20">
        <v>1234.3399999999999</v>
      </c>
      <c r="F1318" s="21">
        <f t="shared" si="68"/>
        <v>-2.0424501667111961E-2</v>
      </c>
    </row>
    <row r="1319" spans="2:6" x14ac:dyDescent="0.35">
      <c r="B1319" s="19">
        <v>39897</v>
      </c>
      <c r="C1319" s="20">
        <f t="shared" si="66"/>
        <v>2009</v>
      </c>
      <c r="D1319" s="20">
        <f t="shared" si="67"/>
        <v>32009</v>
      </c>
      <c r="E1319" s="20">
        <v>1236.6600000000001</v>
      </c>
      <c r="F1319" s="21">
        <f t="shared" si="68"/>
        <v>1.8777828261486653E-3</v>
      </c>
    </row>
    <row r="1320" spans="2:6" x14ac:dyDescent="0.35">
      <c r="B1320" s="19">
        <v>39898</v>
      </c>
      <c r="C1320" s="20">
        <f t="shared" si="66"/>
        <v>2009</v>
      </c>
      <c r="D1320" s="20">
        <f t="shared" si="67"/>
        <v>32009</v>
      </c>
      <c r="E1320" s="20">
        <v>1281.3</v>
      </c>
      <c r="F1320" s="21">
        <f t="shared" si="68"/>
        <v>3.5460990432269288E-2</v>
      </c>
    </row>
    <row r="1321" spans="2:6" x14ac:dyDescent="0.35">
      <c r="B1321" s="19">
        <v>39899</v>
      </c>
      <c r="C1321" s="20">
        <f t="shared" si="66"/>
        <v>2009</v>
      </c>
      <c r="D1321" s="20">
        <f t="shared" si="67"/>
        <v>32009</v>
      </c>
      <c r="E1321" s="20">
        <v>1251.47</v>
      </c>
      <c r="F1321" s="21">
        <f t="shared" si="68"/>
        <v>-2.3556327165534699E-2</v>
      </c>
    </row>
    <row r="1322" spans="2:6" x14ac:dyDescent="0.35">
      <c r="B1322" s="19">
        <v>39902</v>
      </c>
      <c r="C1322" s="20">
        <f t="shared" si="66"/>
        <v>2009</v>
      </c>
      <c r="D1322" s="20">
        <f t="shared" si="67"/>
        <v>32009</v>
      </c>
      <c r="E1322" s="20">
        <v>1220.81</v>
      </c>
      <c r="F1322" s="21">
        <f t="shared" si="68"/>
        <v>-2.4804287503417691E-2</v>
      </c>
    </row>
    <row r="1323" spans="2:6" x14ac:dyDescent="0.35">
      <c r="B1323" s="19">
        <v>39903</v>
      </c>
      <c r="C1323" s="20">
        <f t="shared" si="66"/>
        <v>2009</v>
      </c>
      <c r="D1323" s="20">
        <f t="shared" si="67"/>
        <v>32009</v>
      </c>
      <c r="E1323" s="20">
        <v>1237.01</v>
      </c>
      <c r="F1323" s="21">
        <f t="shared" si="68"/>
        <v>1.3182604587607305E-2</v>
      </c>
    </row>
    <row r="1324" spans="2:6" x14ac:dyDescent="0.35">
      <c r="B1324" s="19">
        <v>39904</v>
      </c>
      <c r="C1324" s="20">
        <f t="shared" si="66"/>
        <v>2009</v>
      </c>
      <c r="D1324" s="20">
        <f t="shared" si="67"/>
        <v>42009</v>
      </c>
      <c r="E1324" s="20">
        <v>1252.51</v>
      </c>
      <c r="F1324" s="21">
        <f t="shared" si="68"/>
        <v>1.2452360524898436E-2</v>
      </c>
    </row>
    <row r="1325" spans="2:6" x14ac:dyDescent="0.35">
      <c r="B1325" s="19">
        <v>39905</v>
      </c>
      <c r="C1325" s="20">
        <f t="shared" si="66"/>
        <v>2009</v>
      </c>
      <c r="D1325" s="20">
        <f t="shared" si="67"/>
        <v>42009</v>
      </c>
      <c r="E1325" s="20">
        <v>1294.3</v>
      </c>
      <c r="F1325" s="21">
        <f t="shared" si="68"/>
        <v>3.282047048930866E-2</v>
      </c>
    </row>
    <row r="1326" spans="2:6" x14ac:dyDescent="0.35">
      <c r="B1326" s="19">
        <v>39906</v>
      </c>
      <c r="C1326" s="20">
        <f t="shared" si="66"/>
        <v>2009</v>
      </c>
      <c r="D1326" s="20">
        <f t="shared" si="67"/>
        <v>42009</v>
      </c>
      <c r="E1326" s="20">
        <v>1316.16</v>
      </c>
      <c r="F1326" s="21">
        <f t="shared" si="68"/>
        <v>1.6748397593666975E-2</v>
      </c>
    </row>
    <row r="1327" spans="2:6" x14ac:dyDescent="0.35">
      <c r="B1327" s="19">
        <v>39909</v>
      </c>
      <c r="C1327" s="20">
        <f t="shared" si="66"/>
        <v>2009</v>
      </c>
      <c r="D1327" s="20">
        <f t="shared" si="67"/>
        <v>42009</v>
      </c>
      <c r="E1327" s="20">
        <v>1313.1</v>
      </c>
      <c r="F1327" s="21">
        <f t="shared" si="68"/>
        <v>-2.3276521771000481E-3</v>
      </c>
    </row>
    <row r="1328" spans="2:6" x14ac:dyDescent="0.35">
      <c r="B1328" s="19">
        <v>39910</v>
      </c>
      <c r="C1328" s="20">
        <f t="shared" si="66"/>
        <v>2009</v>
      </c>
      <c r="D1328" s="20">
        <f t="shared" si="67"/>
        <v>42009</v>
      </c>
      <c r="E1328" s="20">
        <v>1275.42</v>
      </c>
      <c r="F1328" s="21">
        <f t="shared" si="68"/>
        <v>-2.9115217751870062E-2</v>
      </c>
    </row>
    <row r="1329" spans="2:6" x14ac:dyDescent="0.35">
      <c r="B1329" s="19">
        <v>39911</v>
      </c>
      <c r="C1329" s="20">
        <f t="shared" si="66"/>
        <v>2009</v>
      </c>
      <c r="D1329" s="20">
        <f t="shared" si="67"/>
        <v>42009</v>
      </c>
      <c r="E1329" s="20">
        <v>1300.75</v>
      </c>
      <c r="F1329" s="21">
        <f t="shared" si="68"/>
        <v>1.9665485057323764E-2</v>
      </c>
    </row>
    <row r="1330" spans="2:6" x14ac:dyDescent="0.35">
      <c r="B1330" s="19">
        <v>39912</v>
      </c>
      <c r="C1330" s="20">
        <f t="shared" si="66"/>
        <v>2009</v>
      </c>
      <c r="D1330" s="20">
        <f t="shared" si="67"/>
        <v>42009</v>
      </c>
      <c r="E1330" s="20">
        <v>1340.28</v>
      </c>
      <c r="F1330" s="21">
        <f t="shared" si="68"/>
        <v>2.9937526170322727E-2</v>
      </c>
    </row>
    <row r="1331" spans="2:6" x14ac:dyDescent="0.35">
      <c r="B1331" s="19">
        <v>39916</v>
      </c>
      <c r="C1331" s="20">
        <f t="shared" si="66"/>
        <v>2009</v>
      </c>
      <c r="D1331" s="20">
        <f t="shared" si="67"/>
        <v>42009</v>
      </c>
      <c r="E1331" s="20">
        <v>1336.67</v>
      </c>
      <c r="F1331" s="21">
        <f t="shared" si="68"/>
        <v>-2.6971009457537188E-3</v>
      </c>
    </row>
    <row r="1332" spans="2:6" x14ac:dyDescent="0.35">
      <c r="B1332" s="19">
        <v>39917</v>
      </c>
      <c r="C1332" s="20">
        <f t="shared" si="66"/>
        <v>2009</v>
      </c>
      <c r="D1332" s="20">
        <f t="shared" si="67"/>
        <v>42009</v>
      </c>
      <c r="E1332" s="20">
        <v>1322.31</v>
      </c>
      <c r="F1332" s="21">
        <f t="shared" si="68"/>
        <v>-1.0801239280448419E-2</v>
      </c>
    </row>
    <row r="1333" spans="2:6" x14ac:dyDescent="0.35">
      <c r="B1333" s="19">
        <v>39918</v>
      </c>
      <c r="C1333" s="20">
        <f t="shared" si="66"/>
        <v>2009</v>
      </c>
      <c r="D1333" s="20">
        <f t="shared" si="67"/>
        <v>42009</v>
      </c>
      <c r="E1333" s="20">
        <v>1316.51</v>
      </c>
      <c r="F1333" s="21">
        <f t="shared" si="68"/>
        <v>-4.3959113088029829E-3</v>
      </c>
    </row>
    <row r="1334" spans="2:6" x14ac:dyDescent="0.35">
      <c r="B1334" s="19">
        <v>39919</v>
      </c>
      <c r="C1334" s="20">
        <f t="shared" si="66"/>
        <v>2009</v>
      </c>
      <c r="D1334" s="20">
        <f t="shared" si="67"/>
        <v>42009</v>
      </c>
      <c r="E1334" s="20">
        <v>1352.98</v>
      </c>
      <c r="F1334" s="21">
        <f t="shared" si="68"/>
        <v>2.7325271289801785E-2</v>
      </c>
    </row>
    <row r="1335" spans="2:6" x14ac:dyDescent="0.35">
      <c r="B1335" s="19">
        <v>39920</v>
      </c>
      <c r="C1335" s="20">
        <f t="shared" si="66"/>
        <v>2009</v>
      </c>
      <c r="D1335" s="20">
        <f t="shared" si="67"/>
        <v>42009</v>
      </c>
      <c r="E1335" s="20">
        <v>1353.92</v>
      </c>
      <c r="F1335" s="21">
        <f t="shared" si="68"/>
        <v>6.9452143617048431E-4</v>
      </c>
    </row>
    <row r="1336" spans="2:6" x14ac:dyDescent="0.35">
      <c r="B1336" s="19">
        <v>39923</v>
      </c>
      <c r="C1336" s="20">
        <f t="shared" si="66"/>
        <v>2009</v>
      </c>
      <c r="D1336" s="20">
        <f t="shared" si="67"/>
        <v>42009</v>
      </c>
      <c r="E1336" s="20">
        <v>1309.3699999999999</v>
      </c>
      <c r="F1336" s="21">
        <f t="shared" si="68"/>
        <v>-3.3457983044242981E-2</v>
      </c>
    </row>
    <row r="1337" spans="2:6" x14ac:dyDescent="0.35">
      <c r="B1337" s="19">
        <v>39924</v>
      </c>
      <c r="C1337" s="20">
        <f t="shared" si="66"/>
        <v>2009</v>
      </c>
      <c r="D1337" s="20">
        <f t="shared" si="67"/>
        <v>42009</v>
      </c>
      <c r="E1337" s="20">
        <v>1329.06</v>
      </c>
      <c r="F1337" s="21">
        <f t="shared" si="68"/>
        <v>1.492581993356498E-2</v>
      </c>
    </row>
    <row r="1338" spans="2:6" x14ac:dyDescent="0.35">
      <c r="B1338" s="19">
        <v>39925</v>
      </c>
      <c r="C1338" s="20">
        <f t="shared" si="66"/>
        <v>2009</v>
      </c>
      <c r="D1338" s="20">
        <f t="shared" si="67"/>
        <v>42009</v>
      </c>
      <c r="E1338" s="20">
        <v>1335.72</v>
      </c>
      <c r="F1338" s="21">
        <f t="shared" si="68"/>
        <v>4.9985468721100504E-3</v>
      </c>
    </row>
    <row r="1339" spans="2:6" x14ac:dyDescent="0.35">
      <c r="B1339" s="19">
        <v>39926</v>
      </c>
      <c r="C1339" s="20">
        <f t="shared" si="66"/>
        <v>2009</v>
      </c>
      <c r="D1339" s="20">
        <f t="shared" si="67"/>
        <v>42009</v>
      </c>
      <c r="E1339" s="20">
        <v>1344.41</v>
      </c>
      <c r="F1339" s="21">
        <f t="shared" si="68"/>
        <v>6.484782792573955E-3</v>
      </c>
    </row>
    <row r="1340" spans="2:6" x14ac:dyDescent="0.35">
      <c r="B1340" s="19">
        <v>39927</v>
      </c>
      <c r="C1340" s="20">
        <f t="shared" si="66"/>
        <v>2009</v>
      </c>
      <c r="D1340" s="20">
        <f t="shared" si="67"/>
        <v>42009</v>
      </c>
      <c r="E1340" s="20">
        <v>1373.28</v>
      </c>
      <c r="F1340" s="21">
        <f t="shared" si="68"/>
        <v>2.1246783884200888E-2</v>
      </c>
    </row>
    <row r="1341" spans="2:6" x14ac:dyDescent="0.35">
      <c r="B1341" s="19">
        <v>39930</v>
      </c>
      <c r="C1341" s="20">
        <f t="shared" si="66"/>
        <v>2009</v>
      </c>
      <c r="D1341" s="20">
        <f t="shared" si="67"/>
        <v>42009</v>
      </c>
      <c r="E1341" s="20">
        <v>1369.94</v>
      </c>
      <c r="F1341" s="21">
        <f t="shared" si="68"/>
        <v>-2.4350957272333143E-3</v>
      </c>
    </row>
    <row r="1342" spans="2:6" x14ac:dyDescent="0.35">
      <c r="B1342" s="19">
        <v>39931</v>
      </c>
      <c r="C1342" s="20">
        <f t="shared" si="66"/>
        <v>2009</v>
      </c>
      <c r="D1342" s="20">
        <f t="shared" si="67"/>
        <v>42009</v>
      </c>
      <c r="E1342" s="20">
        <v>1361.92</v>
      </c>
      <c r="F1342" s="21">
        <f t="shared" si="68"/>
        <v>-5.8714744095609804E-3</v>
      </c>
    </row>
    <row r="1343" spans="2:6" x14ac:dyDescent="0.35">
      <c r="B1343" s="19">
        <v>39932</v>
      </c>
      <c r="C1343" s="20">
        <f t="shared" si="66"/>
        <v>2009</v>
      </c>
      <c r="D1343" s="20">
        <f t="shared" si="67"/>
        <v>42009</v>
      </c>
      <c r="E1343" s="20">
        <v>1382.38</v>
      </c>
      <c r="F1343" s="21">
        <f t="shared" si="68"/>
        <v>1.4911182519426565E-2</v>
      </c>
    </row>
    <row r="1344" spans="2:6" x14ac:dyDescent="0.35">
      <c r="B1344" s="19">
        <v>39933</v>
      </c>
      <c r="C1344" s="20">
        <f t="shared" si="66"/>
        <v>2009</v>
      </c>
      <c r="D1344" s="20">
        <f t="shared" si="67"/>
        <v>42009</v>
      </c>
      <c r="E1344" s="20">
        <v>1394.33</v>
      </c>
      <c r="F1344" s="21">
        <f t="shared" si="68"/>
        <v>8.6073617899537717E-3</v>
      </c>
    </row>
    <row r="1345" spans="2:6" x14ac:dyDescent="0.35">
      <c r="B1345" s="19">
        <v>39934</v>
      </c>
      <c r="C1345" s="20">
        <f t="shared" si="66"/>
        <v>2009</v>
      </c>
      <c r="D1345" s="20">
        <f t="shared" si="67"/>
        <v>52009</v>
      </c>
      <c r="E1345" s="20">
        <v>1396.62</v>
      </c>
      <c r="F1345" s="21">
        <f t="shared" si="68"/>
        <v>1.6410186595267702E-3</v>
      </c>
    </row>
    <row r="1346" spans="2:6" x14ac:dyDescent="0.35">
      <c r="B1346" s="19">
        <v>39937</v>
      </c>
      <c r="C1346" s="20">
        <f t="shared" si="66"/>
        <v>2009</v>
      </c>
      <c r="D1346" s="20">
        <f t="shared" si="67"/>
        <v>52009</v>
      </c>
      <c r="E1346" s="20">
        <v>1427.96</v>
      </c>
      <c r="F1346" s="21">
        <f t="shared" si="68"/>
        <v>2.2191820500704309E-2</v>
      </c>
    </row>
    <row r="1347" spans="2:6" x14ac:dyDescent="0.35">
      <c r="B1347" s="19">
        <v>39938</v>
      </c>
      <c r="C1347" s="20">
        <f t="shared" ref="C1347:C1410" si="69">+YEAR(B1347)</f>
        <v>2009</v>
      </c>
      <c r="D1347" s="20">
        <f t="shared" ref="D1347:D1410" si="70">+MONTH(B1347)*10000+YEAR(B1347)</f>
        <v>52009</v>
      </c>
      <c r="E1347" s="20">
        <v>1423.81</v>
      </c>
      <c r="F1347" s="21">
        <f t="shared" si="68"/>
        <v>-2.9104751992674841E-3</v>
      </c>
    </row>
    <row r="1348" spans="2:6" x14ac:dyDescent="0.35">
      <c r="B1348" s="19">
        <v>39939</v>
      </c>
      <c r="C1348" s="20">
        <f t="shared" si="69"/>
        <v>2009</v>
      </c>
      <c r="D1348" s="20">
        <f t="shared" si="70"/>
        <v>52009</v>
      </c>
      <c r="E1348" s="20">
        <v>1423.85</v>
      </c>
      <c r="F1348" s="21">
        <f t="shared" si="68"/>
        <v>2.8093241470218085E-5</v>
      </c>
    </row>
    <row r="1349" spans="2:6" x14ac:dyDescent="0.35">
      <c r="B1349" s="19">
        <v>39940</v>
      </c>
      <c r="C1349" s="20">
        <f t="shared" si="69"/>
        <v>2009</v>
      </c>
      <c r="D1349" s="20">
        <f t="shared" si="70"/>
        <v>52009</v>
      </c>
      <c r="E1349" s="20">
        <v>1389.83</v>
      </c>
      <c r="F1349" s="21">
        <f t="shared" ref="F1349:F1412" si="71">LN(E1349/E1348)</f>
        <v>-2.418303285798443E-2</v>
      </c>
    </row>
    <row r="1350" spans="2:6" x14ac:dyDescent="0.35">
      <c r="B1350" s="19">
        <v>39941</v>
      </c>
      <c r="C1350" s="20">
        <f t="shared" si="69"/>
        <v>2009</v>
      </c>
      <c r="D1350" s="20">
        <f t="shared" si="70"/>
        <v>52009</v>
      </c>
      <c r="E1350" s="20">
        <v>1394.16</v>
      </c>
      <c r="F1350" s="21">
        <f t="shared" si="71"/>
        <v>3.1106458654415804E-3</v>
      </c>
    </row>
    <row r="1351" spans="2:6" x14ac:dyDescent="0.35">
      <c r="B1351" s="19">
        <v>39944</v>
      </c>
      <c r="C1351" s="20">
        <f t="shared" si="69"/>
        <v>2009</v>
      </c>
      <c r="D1351" s="20">
        <f t="shared" si="70"/>
        <v>52009</v>
      </c>
      <c r="E1351" s="20">
        <v>1395.79</v>
      </c>
      <c r="F1351" s="21">
        <f t="shared" si="71"/>
        <v>1.1684798548069161E-3</v>
      </c>
    </row>
    <row r="1352" spans="2:6" x14ac:dyDescent="0.35">
      <c r="B1352" s="19">
        <v>39945</v>
      </c>
      <c r="C1352" s="20">
        <f t="shared" si="69"/>
        <v>2009</v>
      </c>
      <c r="D1352" s="20">
        <f t="shared" si="70"/>
        <v>52009</v>
      </c>
      <c r="E1352" s="20">
        <v>1377.4</v>
      </c>
      <c r="F1352" s="21">
        <f t="shared" si="71"/>
        <v>-1.3262899096595834E-2</v>
      </c>
    </row>
    <row r="1353" spans="2:6" x14ac:dyDescent="0.35">
      <c r="B1353" s="19">
        <v>39946</v>
      </c>
      <c r="C1353" s="20">
        <f t="shared" si="69"/>
        <v>2009</v>
      </c>
      <c r="D1353" s="20">
        <f t="shared" si="70"/>
        <v>52009</v>
      </c>
      <c r="E1353" s="20">
        <v>1339.83</v>
      </c>
      <c r="F1353" s="21">
        <f t="shared" si="71"/>
        <v>-2.7654923885412699E-2</v>
      </c>
    </row>
    <row r="1354" spans="2:6" x14ac:dyDescent="0.35">
      <c r="B1354" s="19">
        <v>39947</v>
      </c>
      <c r="C1354" s="20">
        <f t="shared" si="69"/>
        <v>2009</v>
      </c>
      <c r="D1354" s="20">
        <f t="shared" si="70"/>
        <v>52009</v>
      </c>
      <c r="E1354" s="20">
        <v>1359.67</v>
      </c>
      <c r="F1354" s="21">
        <f t="shared" si="71"/>
        <v>1.4699283002528327E-2</v>
      </c>
    </row>
    <row r="1355" spans="2:6" x14ac:dyDescent="0.35">
      <c r="B1355" s="19">
        <v>39948</v>
      </c>
      <c r="C1355" s="20">
        <f t="shared" si="69"/>
        <v>2009</v>
      </c>
      <c r="D1355" s="20">
        <f t="shared" si="70"/>
        <v>52009</v>
      </c>
      <c r="E1355" s="20">
        <v>1355.11</v>
      </c>
      <c r="F1355" s="21">
        <f t="shared" si="71"/>
        <v>-3.3593913970880423E-3</v>
      </c>
    </row>
    <row r="1356" spans="2:6" x14ac:dyDescent="0.35">
      <c r="B1356" s="19">
        <v>39951</v>
      </c>
      <c r="C1356" s="20">
        <f t="shared" si="69"/>
        <v>2009</v>
      </c>
      <c r="D1356" s="20">
        <f t="shared" si="70"/>
        <v>52009</v>
      </c>
      <c r="E1356" s="20">
        <v>1392.73</v>
      </c>
      <c r="F1356" s="21">
        <f t="shared" si="71"/>
        <v>2.7383217888211978E-2</v>
      </c>
    </row>
    <row r="1357" spans="2:6" x14ac:dyDescent="0.35">
      <c r="B1357" s="19">
        <v>39952</v>
      </c>
      <c r="C1357" s="20">
        <f t="shared" si="69"/>
        <v>2009</v>
      </c>
      <c r="D1357" s="20">
        <f t="shared" si="70"/>
        <v>52009</v>
      </c>
      <c r="E1357" s="20">
        <v>1398.05</v>
      </c>
      <c r="F1357" s="21">
        <f t="shared" si="71"/>
        <v>3.8125588144650585E-3</v>
      </c>
    </row>
    <row r="1358" spans="2:6" x14ac:dyDescent="0.35">
      <c r="B1358" s="19">
        <v>39953</v>
      </c>
      <c r="C1358" s="20">
        <f t="shared" si="69"/>
        <v>2009</v>
      </c>
      <c r="D1358" s="20">
        <f t="shared" si="70"/>
        <v>52009</v>
      </c>
      <c r="E1358" s="20">
        <v>1393.72</v>
      </c>
      <c r="F1358" s="21">
        <f t="shared" si="71"/>
        <v>-3.1019772202097251E-3</v>
      </c>
    </row>
    <row r="1359" spans="2:6" x14ac:dyDescent="0.35">
      <c r="B1359" s="19">
        <v>39954</v>
      </c>
      <c r="C1359" s="20">
        <f t="shared" si="69"/>
        <v>2009</v>
      </c>
      <c r="D1359" s="20">
        <f t="shared" si="70"/>
        <v>52009</v>
      </c>
      <c r="E1359" s="20">
        <v>1367.39</v>
      </c>
      <c r="F1359" s="21">
        <f t="shared" si="71"/>
        <v>-1.9072618009182366E-2</v>
      </c>
    </row>
    <row r="1360" spans="2:6" x14ac:dyDescent="0.35">
      <c r="B1360" s="19">
        <v>39955</v>
      </c>
      <c r="C1360" s="20">
        <f t="shared" si="69"/>
        <v>2009</v>
      </c>
      <c r="D1360" s="20">
        <f t="shared" si="70"/>
        <v>52009</v>
      </c>
      <c r="E1360" s="20">
        <v>1363.17</v>
      </c>
      <c r="F1360" s="21">
        <f t="shared" si="71"/>
        <v>-3.0909435132711444E-3</v>
      </c>
    </row>
    <row r="1361" spans="2:6" x14ac:dyDescent="0.35">
      <c r="B1361" s="19">
        <v>39959</v>
      </c>
      <c r="C1361" s="20">
        <f t="shared" si="69"/>
        <v>2009</v>
      </c>
      <c r="D1361" s="20">
        <f t="shared" si="70"/>
        <v>52009</v>
      </c>
      <c r="E1361" s="20">
        <v>1412.61</v>
      </c>
      <c r="F1361" s="21">
        <f t="shared" si="71"/>
        <v>3.5626187303964788E-2</v>
      </c>
    </row>
    <row r="1362" spans="2:6" x14ac:dyDescent="0.35">
      <c r="B1362" s="19">
        <v>39960</v>
      </c>
      <c r="C1362" s="20">
        <f t="shared" si="69"/>
        <v>2009</v>
      </c>
      <c r="D1362" s="20">
        <f t="shared" si="70"/>
        <v>52009</v>
      </c>
      <c r="E1362" s="20">
        <v>1401.88</v>
      </c>
      <c r="F1362" s="21">
        <f t="shared" si="71"/>
        <v>-7.6248641746861287E-3</v>
      </c>
    </row>
    <row r="1363" spans="2:6" x14ac:dyDescent="0.35">
      <c r="B1363" s="19">
        <v>39961</v>
      </c>
      <c r="C1363" s="20">
        <f t="shared" si="69"/>
        <v>2009</v>
      </c>
      <c r="D1363" s="20">
        <f t="shared" si="70"/>
        <v>52009</v>
      </c>
      <c r="E1363" s="20">
        <v>1420.31</v>
      </c>
      <c r="F1363" s="21">
        <f t="shared" si="71"/>
        <v>1.3060964708413527E-2</v>
      </c>
    </row>
    <row r="1364" spans="2:6" x14ac:dyDescent="0.35">
      <c r="B1364" s="19">
        <v>39962</v>
      </c>
      <c r="C1364" s="20">
        <f t="shared" si="69"/>
        <v>2009</v>
      </c>
      <c r="D1364" s="20">
        <f t="shared" si="70"/>
        <v>52009</v>
      </c>
      <c r="E1364" s="20">
        <v>1435.57</v>
      </c>
      <c r="F1364" s="21">
        <f t="shared" si="71"/>
        <v>1.0686825240925695E-2</v>
      </c>
    </row>
    <row r="1365" spans="2:6" x14ac:dyDescent="0.35">
      <c r="B1365" s="19">
        <v>39965</v>
      </c>
      <c r="C1365" s="20">
        <f t="shared" si="69"/>
        <v>2009</v>
      </c>
      <c r="D1365" s="20">
        <f t="shared" si="70"/>
        <v>62009</v>
      </c>
      <c r="E1365" s="20">
        <v>1477.12</v>
      </c>
      <c r="F1365" s="21">
        <f t="shared" si="71"/>
        <v>2.8532263130313373E-2</v>
      </c>
    </row>
    <row r="1366" spans="2:6" x14ac:dyDescent="0.35">
      <c r="B1366" s="19">
        <v>39966</v>
      </c>
      <c r="C1366" s="20">
        <f t="shared" si="69"/>
        <v>2009</v>
      </c>
      <c r="D1366" s="20">
        <f t="shared" si="70"/>
        <v>62009</v>
      </c>
      <c r="E1366" s="20">
        <v>1480.31</v>
      </c>
      <c r="F1366" s="21">
        <f t="shared" si="71"/>
        <v>2.1572792844796506E-3</v>
      </c>
    </row>
    <row r="1367" spans="2:6" x14ac:dyDescent="0.35">
      <c r="B1367" s="19">
        <v>39967</v>
      </c>
      <c r="C1367" s="20">
        <f t="shared" si="69"/>
        <v>2009</v>
      </c>
      <c r="D1367" s="20">
        <f t="shared" si="70"/>
        <v>62009</v>
      </c>
      <c r="E1367" s="20">
        <v>1475.44</v>
      </c>
      <c r="F1367" s="21">
        <f t="shared" si="71"/>
        <v>-3.2952749094997675E-3</v>
      </c>
    </row>
    <row r="1368" spans="2:6" x14ac:dyDescent="0.35">
      <c r="B1368" s="19">
        <v>39968</v>
      </c>
      <c r="C1368" s="20">
        <f t="shared" si="69"/>
        <v>2009</v>
      </c>
      <c r="D1368" s="20">
        <f t="shared" si="70"/>
        <v>62009</v>
      </c>
      <c r="E1368" s="20">
        <v>1492.74</v>
      </c>
      <c r="F1368" s="21">
        <f t="shared" si="71"/>
        <v>1.1657106984726551E-2</v>
      </c>
    </row>
    <row r="1369" spans="2:6" x14ac:dyDescent="0.35">
      <c r="B1369" s="19">
        <v>39969</v>
      </c>
      <c r="C1369" s="20">
        <f t="shared" si="69"/>
        <v>2009</v>
      </c>
      <c r="D1369" s="20">
        <f t="shared" si="70"/>
        <v>62009</v>
      </c>
      <c r="E1369" s="20">
        <v>1493.21</v>
      </c>
      <c r="F1369" s="21">
        <f t="shared" si="71"/>
        <v>3.1480768524702531E-4</v>
      </c>
    </row>
    <row r="1370" spans="2:6" x14ac:dyDescent="0.35">
      <c r="B1370" s="19">
        <v>39972</v>
      </c>
      <c r="C1370" s="20">
        <f t="shared" si="69"/>
        <v>2009</v>
      </c>
      <c r="D1370" s="20">
        <f t="shared" si="70"/>
        <v>62009</v>
      </c>
      <c r="E1370" s="20">
        <v>1488.49</v>
      </c>
      <c r="F1370" s="21">
        <f t="shared" si="71"/>
        <v>-3.1659817839170662E-3</v>
      </c>
    </row>
    <row r="1371" spans="2:6" x14ac:dyDescent="0.35">
      <c r="B1371" s="19">
        <v>39973</v>
      </c>
      <c r="C1371" s="20">
        <f t="shared" si="69"/>
        <v>2009</v>
      </c>
      <c r="D1371" s="20">
        <f t="shared" si="70"/>
        <v>62009</v>
      </c>
      <c r="E1371" s="20">
        <v>1501.55</v>
      </c>
      <c r="F1371" s="21">
        <f t="shared" si="71"/>
        <v>8.7357246416441773E-3</v>
      </c>
    </row>
    <row r="1372" spans="2:6" x14ac:dyDescent="0.35">
      <c r="B1372" s="19">
        <v>39974</v>
      </c>
      <c r="C1372" s="20">
        <f t="shared" si="69"/>
        <v>2009</v>
      </c>
      <c r="D1372" s="20">
        <f t="shared" si="70"/>
        <v>62009</v>
      </c>
      <c r="E1372" s="20">
        <v>1495.27</v>
      </c>
      <c r="F1372" s="21">
        <f t="shared" si="71"/>
        <v>-4.1911153773545144E-3</v>
      </c>
    </row>
    <row r="1373" spans="2:6" x14ac:dyDescent="0.35">
      <c r="B1373" s="19">
        <v>39975</v>
      </c>
      <c r="C1373" s="20">
        <f t="shared" si="69"/>
        <v>2009</v>
      </c>
      <c r="D1373" s="20">
        <f t="shared" si="70"/>
        <v>62009</v>
      </c>
      <c r="E1373" s="20">
        <v>1497.01</v>
      </c>
      <c r="F1373" s="21">
        <f t="shared" si="71"/>
        <v>1.162992899140567E-3</v>
      </c>
    </row>
    <row r="1374" spans="2:6" x14ac:dyDescent="0.35">
      <c r="B1374" s="19">
        <v>39976</v>
      </c>
      <c r="C1374" s="20">
        <f t="shared" si="69"/>
        <v>2009</v>
      </c>
      <c r="D1374" s="20">
        <f t="shared" si="70"/>
        <v>62009</v>
      </c>
      <c r="E1374" s="20">
        <v>1489.97</v>
      </c>
      <c r="F1374" s="21">
        <f t="shared" si="71"/>
        <v>-4.7137999154165606E-3</v>
      </c>
    </row>
    <row r="1375" spans="2:6" x14ac:dyDescent="0.35">
      <c r="B1375" s="19">
        <v>39979</v>
      </c>
      <c r="C1375" s="20">
        <f t="shared" si="69"/>
        <v>2009</v>
      </c>
      <c r="D1375" s="20">
        <f t="shared" si="70"/>
        <v>62009</v>
      </c>
      <c r="E1375" s="20">
        <v>1456.96</v>
      </c>
      <c r="F1375" s="21">
        <f t="shared" si="71"/>
        <v>-2.2403912362203317E-2</v>
      </c>
    </row>
    <row r="1376" spans="2:6" x14ac:dyDescent="0.35">
      <c r="B1376" s="19">
        <v>39980</v>
      </c>
      <c r="C1376" s="20">
        <f t="shared" si="69"/>
        <v>2009</v>
      </c>
      <c r="D1376" s="20">
        <f t="shared" si="70"/>
        <v>62009</v>
      </c>
      <c r="E1376" s="20">
        <v>1443.25</v>
      </c>
      <c r="F1376" s="21">
        <f t="shared" si="71"/>
        <v>-9.4545582053743166E-3</v>
      </c>
    </row>
    <row r="1377" spans="2:6" x14ac:dyDescent="0.35">
      <c r="B1377" s="19">
        <v>39981</v>
      </c>
      <c r="C1377" s="20">
        <f t="shared" si="69"/>
        <v>2009</v>
      </c>
      <c r="D1377" s="20">
        <f t="shared" si="70"/>
        <v>62009</v>
      </c>
      <c r="E1377" s="20">
        <v>1455.89</v>
      </c>
      <c r="F1377" s="21">
        <f t="shared" si="71"/>
        <v>8.7198825110353807E-3</v>
      </c>
    </row>
    <row r="1378" spans="2:6" x14ac:dyDescent="0.35">
      <c r="B1378" s="19">
        <v>39982</v>
      </c>
      <c r="C1378" s="20">
        <f t="shared" si="69"/>
        <v>2009</v>
      </c>
      <c r="D1378" s="20">
        <f t="shared" si="70"/>
        <v>62009</v>
      </c>
      <c r="E1378" s="20">
        <v>1453.8</v>
      </c>
      <c r="F1378" s="21">
        <f t="shared" si="71"/>
        <v>-1.436579401543374E-3</v>
      </c>
    </row>
    <row r="1379" spans="2:6" x14ac:dyDescent="0.35">
      <c r="B1379" s="19">
        <v>39983</v>
      </c>
      <c r="C1379" s="20">
        <f t="shared" si="69"/>
        <v>2009</v>
      </c>
      <c r="D1379" s="20">
        <f t="shared" si="70"/>
        <v>62009</v>
      </c>
      <c r="E1379" s="20">
        <v>1471.23</v>
      </c>
      <c r="F1379" s="21">
        <f t="shared" si="71"/>
        <v>1.1917967548801115E-2</v>
      </c>
    </row>
    <row r="1380" spans="2:6" x14ac:dyDescent="0.35">
      <c r="B1380" s="19">
        <v>39986</v>
      </c>
      <c r="C1380" s="20">
        <f t="shared" si="69"/>
        <v>2009</v>
      </c>
      <c r="D1380" s="20">
        <f t="shared" si="70"/>
        <v>62009</v>
      </c>
      <c r="E1380" s="20">
        <v>1426.61</v>
      </c>
      <c r="F1380" s="21">
        <f t="shared" si="71"/>
        <v>-3.0797785106616769E-2</v>
      </c>
    </row>
    <row r="1381" spans="2:6" x14ac:dyDescent="0.35">
      <c r="B1381" s="19">
        <v>39987</v>
      </c>
      <c r="C1381" s="20">
        <f t="shared" si="69"/>
        <v>2009</v>
      </c>
      <c r="D1381" s="20">
        <f t="shared" si="70"/>
        <v>62009</v>
      </c>
      <c r="E1381" s="20">
        <v>1424.46</v>
      </c>
      <c r="F1381" s="21">
        <f t="shared" si="71"/>
        <v>-1.5082059770875967E-3</v>
      </c>
    </row>
    <row r="1382" spans="2:6" x14ac:dyDescent="0.35">
      <c r="B1382" s="19">
        <v>39988</v>
      </c>
      <c r="C1382" s="20">
        <f t="shared" si="69"/>
        <v>2009</v>
      </c>
      <c r="D1382" s="20">
        <f t="shared" si="70"/>
        <v>62009</v>
      </c>
      <c r="E1382" s="20">
        <v>1447.06</v>
      </c>
      <c r="F1382" s="21">
        <f t="shared" si="71"/>
        <v>1.574111735640606E-2</v>
      </c>
    </row>
    <row r="1383" spans="2:6" x14ac:dyDescent="0.35">
      <c r="B1383" s="19">
        <v>39989</v>
      </c>
      <c r="C1383" s="20">
        <f t="shared" si="69"/>
        <v>2009</v>
      </c>
      <c r="D1383" s="20">
        <f t="shared" si="70"/>
        <v>62009</v>
      </c>
      <c r="E1383" s="20">
        <v>1475.82</v>
      </c>
      <c r="F1383" s="21">
        <f t="shared" si="71"/>
        <v>1.967985563221341E-2</v>
      </c>
    </row>
    <row r="1384" spans="2:6" x14ac:dyDescent="0.35">
      <c r="B1384" s="19">
        <v>39990</v>
      </c>
      <c r="C1384" s="20">
        <f t="shared" si="69"/>
        <v>2009</v>
      </c>
      <c r="D1384" s="20">
        <f t="shared" si="70"/>
        <v>62009</v>
      </c>
      <c r="E1384" s="20">
        <v>1480.2</v>
      </c>
      <c r="F1384" s="21">
        <f t="shared" si="71"/>
        <v>2.9634462591150335E-3</v>
      </c>
    </row>
    <row r="1385" spans="2:6" x14ac:dyDescent="0.35">
      <c r="B1385" s="19">
        <v>39993</v>
      </c>
      <c r="C1385" s="20">
        <f t="shared" si="69"/>
        <v>2009</v>
      </c>
      <c r="D1385" s="20">
        <f t="shared" si="70"/>
        <v>62009</v>
      </c>
      <c r="E1385" s="20">
        <v>1483.83</v>
      </c>
      <c r="F1385" s="21">
        <f t="shared" si="71"/>
        <v>2.4493691459405299E-3</v>
      </c>
    </row>
    <row r="1386" spans="2:6" x14ac:dyDescent="0.35">
      <c r="B1386" s="19">
        <v>39994</v>
      </c>
      <c r="C1386" s="20">
        <f t="shared" si="69"/>
        <v>2009</v>
      </c>
      <c r="D1386" s="20">
        <f t="shared" si="70"/>
        <v>62009</v>
      </c>
      <c r="E1386" s="20">
        <v>1477.25</v>
      </c>
      <c r="F1386" s="21">
        <f t="shared" si="71"/>
        <v>-4.4443316835225833E-3</v>
      </c>
    </row>
    <row r="1387" spans="2:6" x14ac:dyDescent="0.35">
      <c r="B1387" s="19">
        <v>39995</v>
      </c>
      <c r="C1387" s="20">
        <f t="shared" si="69"/>
        <v>2009</v>
      </c>
      <c r="D1387" s="20">
        <f t="shared" si="70"/>
        <v>72009</v>
      </c>
      <c r="E1387" s="20">
        <v>1481.34</v>
      </c>
      <c r="F1387" s="21">
        <f t="shared" si="71"/>
        <v>2.7648323055449783E-3</v>
      </c>
    </row>
    <row r="1388" spans="2:6" x14ac:dyDescent="0.35">
      <c r="B1388" s="19">
        <v>39996</v>
      </c>
      <c r="C1388" s="20">
        <f t="shared" si="69"/>
        <v>2009</v>
      </c>
      <c r="D1388" s="20">
        <f t="shared" si="70"/>
        <v>72009</v>
      </c>
      <c r="E1388" s="20">
        <v>1446.28</v>
      </c>
      <c r="F1388" s="21">
        <f t="shared" si="71"/>
        <v>-2.3952340936939681E-2</v>
      </c>
    </row>
    <row r="1389" spans="2:6" x14ac:dyDescent="0.35">
      <c r="B1389" s="19">
        <v>40000</v>
      </c>
      <c r="C1389" s="20">
        <f t="shared" si="69"/>
        <v>2009</v>
      </c>
      <c r="D1389" s="20">
        <f t="shared" si="70"/>
        <v>72009</v>
      </c>
      <c r="E1389" s="20">
        <v>1441.01</v>
      </c>
      <c r="F1389" s="21">
        <f t="shared" si="71"/>
        <v>-3.6504859936859891E-3</v>
      </c>
    </row>
    <row r="1390" spans="2:6" x14ac:dyDescent="0.35">
      <c r="B1390" s="19">
        <v>40001</v>
      </c>
      <c r="C1390" s="20">
        <f t="shared" si="69"/>
        <v>2009</v>
      </c>
      <c r="D1390" s="20">
        <f t="shared" si="70"/>
        <v>72009</v>
      </c>
      <c r="E1390" s="20">
        <v>1404.78</v>
      </c>
      <c r="F1390" s="21">
        <f t="shared" si="71"/>
        <v>-2.5463549723246836E-2</v>
      </c>
    </row>
    <row r="1391" spans="2:6" x14ac:dyDescent="0.35">
      <c r="B1391" s="19">
        <v>40002</v>
      </c>
      <c r="C1391" s="20">
        <f t="shared" si="69"/>
        <v>2009</v>
      </c>
      <c r="D1391" s="20">
        <f t="shared" si="70"/>
        <v>72009</v>
      </c>
      <c r="E1391" s="20">
        <v>1411.53</v>
      </c>
      <c r="F1391" s="21">
        <f t="shared" si="71"/>
        <v>4.7935155753471024E-3</v>
      </c>
    </row>
    <row r="1392" spans="2:6" x14ac:dyDescent="0.35">
      <c r="B1392" s="19">
        <v>40003</v>
      </c>
      <c r="C1392" s="20">
        <f t="shared" si="69"/>
        <v>2009</v>
      </c>
      <c r="D1392" s="20">
        <f t="shared" si="70"/>
        <v>72009</v>
      </c>
      <c r="E1392" s="20">
        <v>1414.98</v>
      </c>
      <c r="F1392" s="21">
        <f t="shared" si="71"/>
        <v>2.4411742490264548E-3</v>
      </c>
    </row>
    <row r="1393" spans="2:6" x14ac:dyDescent="0.35">
      <c r="B1393" s="19">
        <v>40004</v>
      </c>
      <c r="C1393" s="20">
        <f t="shared" si="69"/>
        <v>2009</v>
      </c>
      <c r="D1393" s="20">
        <f t="shared" si="70"/>
        <v>72009</v>
      </c>
      <c r="E1393" s="20">
        <v>1419.84</v>
      </c>
      <c r="F1393" s="21">
        <f t="shared" si="71"/>
        <v>3.4287924887146837E-3</v>
      </c>
    </row>
    <row r="1394" spans="2:6" x14ac:dyDescent="0.35">
      <c r="B1394" s="19">
        <v>40007</v>
      </c>
      <c r="C1394" s="20">
        <f t="shared" si="69"/>
        <v>2009</v>
      </c>
      <c r="D1394" s="20">
        <f t="shared" si="70"/>
        <v>72009</v>
      </c>
      <c r="E1394" s="20">
        <v>1447.7</v>
      </c>
      <c r="F1394" s="21">
        <f t="shared" si="71"/>
        <v>1.943190096945328E-2</v>
      </c>
    </row>
    <row r="1395" spans="2:6" x14ac:dyDescent="0.35">
      <c r="B1395" s="19">
        <v>40008</v>
      </c>
      <c r="C1395" s="20">
        <f t="shared" si="69"/>
        <v>2009</v>
      </c>
      <c r="D1395" s="20">
        <f t="shared" si="70"/>
        <v>72009</v>
      </c>
      <c r="E1395" s="20">
        <v>1452.84</v>
      </c>
      <c r="F1395" s="21">
        <f t="shared" si="71"/>
        <v>3.5441713476511991E-3</v>
      </c>
    </row>
    <row r="1396" spans="2:6" x14ac:dyDescent="0.35">
      <c r="B1396" s="19">
        <v>40009</v>
      </c>
      <c r="C1396" s="20">
        <f t="shared" si="69"/>
        <v>2009</v>
      </c>
      <c r="D1396" s="20">
        <f t="shared" si="70"/>
        <v>72009</v>
      </c>
      <c r="E1396" s="20">
        <v>1500.98</v>
      </c>
      <c r="F1396" s="21">
        <f t="shared" si="71"/>
        <v>3.2597966586675006E-2</v>
      </c>
    </row>
    <row r="1397" spans="2:6" x14ac:dyDescent="0.35">
      <c r="B1397" s="19">
        <v>40010</v>
      </c>
      <c r="C1397" s="20">
        <f t="shared" si="69"/>
        <v>2009</v>
      </c>
      <c r="D1397" s="20">
        <f t="shared" si="70"/>
        <v>72009</v>
      </c>
      <c r="E1397" s="20">
        <v>1518.87</v>
      </c>
      <c r="F1397" s="21">
        <f t="shared" si="71"/>
        <v>1.1848409218902184E-2</v>
      </c>
    </row>
    <row r="1398" spans="2:6" x14ac:dyDescent="0.35">
      <c r="B1398" s="19">
        <v>40011</v>
      </c>
      <c r="C1398" s="20">
        <f t="shared" si="69"/>
        <v>2009</v>
      </c>
      <c r="D1398" s="20">
        <f t="shared" si="70"/>
        <v>72009</v>
      </c>
      <c r="E1398" s="20">
        <v>1527.26</v>
      </c>
      <c r="F1398" s="21">
        <f t="shared" si="71"/>
        <v>5.5086429116973637E-3</v>
      </c>
    </row>
    <row r="1399" spans="2:6" x14ac:dyDescent="0.35">
      <c r="B1399" s="19">
        <v>40014</v>
      </c>
      <c r="C1399" s="20">
        <f t="shared" si="69"/>
        <v>2009</v>
      </c>
      <c r="D1399" s="20">
        <f t="shared" si="70"/>
        <v>72009</v>
      </c>
      <c r="E1399" s="20">
        <v>1544</v>
      </c>
      <c r="F1399" s="21">
        <f t="shared" si="71"/>
        <v>1.0901171359797386E-2</v>
      </c>
    </row>
    <row r="1400" spans="2:6" x14ac:dyDescent="0.35">
      <c r="B1400" s="19">
        <v>40015</v>
      </c>
      <c r="C1400" s="20">
        <f t="shared" si="69"/>
        <v>2009</v>
      </c>
      <c r="D1400" s="20">
        <f t="shared" si="70"/>
        <v>72009</v>
      </c>
      <c r="E1400" s="20">
        <v>1553.01</v>
      </c>
      <c r="F1400" s="21">
        <f t="shared" si="71"/>
        <v>5.8185316932665727E-3</v>
      </c>
    </row>
    <row r="1401" spans="2:6" x14ac:dyDescent="0.35">
      <c r="B1401" s="19">
        <v>40016</v>
      </c>
      <c r="C1401" s="20">
        <f t="shared" si="69"/>
        <v>2009</v>
      </c>
      <c r="D1401" s="20">
        <f t="shared" si="70"/>
        <v>72009</v>
      </c>
      <c r="E1401" s="20">
        <v>1565</v>
      </c>
      <c r="F1401" s="21">
        <f t="shared" si="71"/>
        <v>7.690840696265651E-3</v>
      </c>
    </row>
    <row r="1402" spans="2:6" x14ac:dyDescent="0.35">
      <c r="B1402" s="19">
        <v>40017</v>
      </c>
      <c r="C1402" s="20">
        <f t="shared" si="69"/>
        <v>2009</v>
      </c>
      <c r="D1402" s="20">
        <f t="shared" si="70"/>
        <v>72009</v>
      </c>
      <c r="E1402" s="20">
        <v>1601.52</v>
      </c>
      <c r="F1402" s="21">
        <f t="shared" si="71"/>
        <v>2.306735428920715E-2</v>
      </c>
    </row>
    <row r="1403" spans="2:6" x14ac:dyDescent="0.35">
      <c r="B1403" s="19">
        <v>40018</v>
      </c>
      <c r="C1403" s="20">
        <f t="shared" si="69"/>
        <v>2009</v>
      </c>
      <c r="D1403" s="20">
        <f t="shared" si="70"/>
        <v>72009</v>
      </c>
      <c r="E1403" s="20">
        <v>1599.06</v>
      </c>
      <c r="F1403" s="21">
        <f t="shared" si="71"/>
        <v>-1.537221681336084E-3</v>
      </c>
    </row>
    <row r="1404" spans="2:6" x14ac:dyDescent="0.35">
      <c r="B1404" s="19">
        <v>40021</v>
      </c>
      <c r="C1404" s="20">
        <f t="shared" si="69"/>
        <v>2009</v>
      </c>
      <c r="D1404" s="20">
        <f t="shared" si="70"/>
        <v>72009</v>
      </c>
      <c r="E1404" s="20">
        <v>1599.31</v>
      </c>
      <c r="F1404" s="21">
        <f t="shared" si="71"/>
        <v>1.5632963072395887E-4</v>
      </c>
    </row>
    <row r="1405" spans="2:6" x14ac:dyDescent="0.35">
      <c r="B1405" s="19">
        <v>40022</v>
      </c>
      <c r="C1405" s="20">
        <f t="shared" si="69"/>
        <v>2009</v>
      </c>
      <c r="D1405" s="20">
        <f t="shared" si="70"/>
        <v>72009</v>
      </c>
      <c r="E1405" s="20">
        <v>1605.47</v>
      </c>
      <c r="F1405" s="21">
        <f t="shared" si="71"/>
        <v>3.8442623744652368E-3</v>
      </c>
    </row>
    <row r="1406" spans="2:6" x14ac:dyDescent="0.35">
      <c r="B1406" s="19">
        <v>40023</v>
      </c>
      <c r="C1406" s="20">
        <f t="shared" si="69"/>
        <v>2009</v>
      </c>
      <c r="D1406" s="20">
        <f t="shared" si="70"/>
        <v>72009</v>
      </c>
      <c r="E1406" s="20">
        <v>1599.61</v>
      </c>
      <c r="F1406" s="21">
        <f t="shared" si="71"/>
        <v>-3.6566990713009081E-3</v>
      </c>
    </row>
    <row r="1407" spans="2:6" x14ac:dyDescent="0.35">
      <c r="B1407" s="19">
        <v>40024</v>
      </c>
      <c r="C1407" s="20">
        <f t="shared" si="69"/>
        <v>2009</v>
      </c>
      <c r="D1407" s="20">
        <f t="shared" si="70"/>
        <v>72009</v>
      </c>
      <c r="E1407" s="20">
        <v>1609.87</v>
      </c>
      <c r="F1407" s="21">
        <f t="shared" si="71"/>
        <v>6.3935808608001198E-3</v>
      </c>
    </row>
    <row r="1408" spans="2:6" x14ac:dyDescent="0.35">
      <c r="B1408" s="19">
        <v>40025</v>
      </c>
      <c r="C1408" s="20">
        <f t="shared" si="69"/>
        <v>2009</v>
      </c>
      <c r="D1408" s="20">
        <f t="shared" si="70"/>
        <v>72009</v>
      </c>
      <c r="E1408" s="20">
        <v>1603.36</v>
      </c>
      <c r="F1408" s="21">
        <f t="shared" si="71"/>
        <v>-4.0520030667944712E-3</v>
      </c>
    </row>
    <row r="1409" spans="2:6" x14ac:dyDescent="0.35">
      <c r="B1409" s="19">
        <v>40028</v>
      </c>
      <c r="C1409" s="20">
        <f t="shared" si="69"/>
        <v>2009</v>
      </c>
      <c r="D1409" s="20">
        <f t="shared" si="70"/>
        <v>82009</v>
      </c>
      <c r="E1409" s="20">
        <v>1628.12</v>
      </c>
      <c r="F1409" s="21">
        <f t="shared" si="71"/>
        <v>1.5324547609722858E-2</v>
      </c>
    </row>
    <row r="1410" spans="2:6" x14ac:dyDescent="0.35">
      <c r="B1410" s="19">
        <v>40029</v>
      </c>
      <c r="C1410" s="20">
        <f t="shared" si="69"/>
        <v>2009</v>
      </c>
      <c r="D1410" s="20">
        <f t="shared" si="70"/>
        <v>82009</v>
      </c>
      <c r="E1410" s="20">
        <v>1628.49</v>
      </c>
      <c r="F1410" s="21">
        <f t="shared" si="71"/>
        <v>2.2723015749017978E-4</v>
      </c>
    </row>
    <row r="1411" spans="2:6" x14ac:dyDescent="0.35">
      <c r="B1411" s="19">
        <v>40030</v>
      </c>
      <c r="C1411" s="20">
        <f t="shared" ref="C1411:C1474" si="72">+YEAR(B1411)</f>
        <v>2009</v>
      </c>
      <c r="D1411" s="20">
        <f t="shared" ref="D1411:D1474" si="73">+MONTH(B1411)*10000+YEAR(B1411)</f>
        <v>82009</v>
      </c>
      <c r="E1411" s="20">
        <v>1614.44</v>
      </c>
      <c r="F1411" s="21">
        <f t="shared" si="71"/>
        <v>-8.665057777894683E-3</v>
      </c>
    </row>
    <row r="1412" spans="2:6" x14ac:dyDescent="0.35">
      <c r="B1412" s="19">
        <v>40031</v>
      </c>
      <c r="C1412" s="20">
        <f t="shared" si="72"/>
        <v>2009</v>
      </c>
      <c r="D1412" s="20">
        <f t="shared" si="73"/>
        <v>82009</v>
      </c>
      <c r="E1412" s="20">
        <v>1600.29</v>
      </c>
      <c r="F1412" s="21">
        <f t="shared" si="71"/>
        <v>-8.8032844952613213E-3</v>
      </c>
    </row>
    <row r="1413" spans="2:6" x14ac:dyDescent="0.35">
      <c r="B1413" s="19">
        <v>40032</v>
      </c>
      <c r="C1413" s="20">
        <f t="shared" si="72"/>
        <v>2009</v>
      </c>
      <c r="D1413" s="20">
        <f t="shared" si="73"/>
        <v>82009</v>
      </c>
      <c r="E1413" s="20">
        <v>1619.49</v>
      </c>
      <c r="F1413" s="21">
        <f t="shared" ref="F1413:F1476" si="74">LN(E1413/E1412)</f>
        <v>1.1926422042952523E-2</v>
      </c>
    </row>
    <row r="1414" spans="2:6" x14ac:dyDescent="0.35">
      <c r="B1414" s="19">
        <v>40035</v>
      </c>
      <c r="C1414" s="20">
        <f t="shared" si="72"/>
        <v>2009</v>
      </c>
      <c r="D1414" s="20">
        <f t="shared" si="73"/>
        <v>82009</v>
      </c>
      <c r="E1414" s="20">
        <v>1610.43</v>
      </c>
      <c r="F1414" s="21">
        <f t="shared" si="74"/>
        <v>-5.6100607828911261E-3</v>
      </c>
    </row>
    <row r="1415" spans="2:6" x14ac:dyDescent="0.35">
      <c r="B1415" s="19">
        <v>40036</v>
      </c>
      <c r="C1415" s="20">
        <f t="shared" si="72"/>
        <v>2009</v>
      </c>
      <c r="D1415" s="20">
        <f t="shared" si="73"/>
        <v>82009</v>
      </c>
      <c r="E1415" s="20">
        <v>1594.69</v>
      </c>
      <c r="F1415" s="21">
        <f t="shared" si="74"/>
        <v>-9.8218641018040734E-3</v>
      </c>
    </row>
    <row r="1416" spans="2:6" x14ac:dyDescent="0.35">
      <c r="B1416" s="19">
        <v>40037</v>
      </c>
      <c r="C1416" s="20">
        <f t="shared" si="72"/>
        <v>2009</v>
      </c>
      <c r="D1416" s="20">
        <f t="shared" si="73"/>
        <v>82009</v>
      </c>
      <c r="E1416" s="20">
        <v>1619.59</v>
      </c>
      <c r="F1416" s="21">
        <f t="shared" si="74"/>
        <v>1.5493670812570878E-2</v>
      </c>
    </row>
    <row r="1417" spans="2:6" x14ac:dyDescent="0.35">
      <c r="B1417" s="19">
        <v>40038</v>
      </c>
      <c r="C1417" s="20">
        <f t="shared" si="72"/>
        <v>2009</v>
      </c>
      <c r="D1417" s="20">
        <f t="shared" si="73"/>
        <v>82009</v>
      </c>
      <c r="E1417" s="20">
        <v>1628.65</v>
      </c>
      <c r="F1417" s="21">
        <f t="shared" si="74"/>
        <v>5.5784200026224653E-3</v>
      </c>
    </row>
    <row r="1418" spans="2:6" x14ac:dyDescent="0.35">
      <c r="B1418" s="19">
        <v>40039</v>
      </c>
      <c r="C1418" s="20">
        <f t="shared" si="72"/>
        <v>2009</v>
      </c>
      <c r="D1418" s="20">
        <f t="shared" si="73"/>
        <v>82009</v>
      </c>
      <c r="E1418" s="20">
        <v>1611.58</v>
      </c>
      <c r="F1418" s="21">
        <f t="shared" si="74"/>
        <v>-1.0536386564641431E-2</v>
      </c>
    </row>
    <row r="1419" spans="2:6" x14ac:dyDescent="0.35">
      <c r="B1419" s="19">
        <v>40042</v>
      </c>
      <c r="C1419" s="20">
        <f t="shared" si="72"/>
        <v>2009</v>
      </c>
      <c r="D1419" s="20">
        <f t="shared" si="73"/>
        <v>82009</v>
      </c>
      <c r="E1419" s="20">
        <v>1564.89</v>
      </c>
      <c r="F1419" s="21">
        <f t="shared" si="74"/>
        <v>-2.9399530248852355E-2</v>
      </c>
    </row>
    <row r="1420" spans="2:6" x14ac:dyDescent="0.35">
      <c r="B1420" s="19">
        <v>40043</v>
      </c>
      <c r="C1420" s="20">
        <f t="shared" si="72"/>
        <v>2009</v>
      </c>
      <c r="D1420" s="20">
        <f t="shared" si="73"/>
        <v>82009</v>
      </c>
      <c r="E1420" s="20">
        <v>1586.5</v>
      </c>
      <c r="F1420" s="21">
        <f t="shared" si="74"/>
        <v>1.3714798059217666E-2</v>
      </c>
    </row>
    <row r="1421" spans="2:6" x14ac:dyDescent="0.35">
      <c r="B1421" s="19">
        <v>40044</v>
      </c>
      <c r="C1421" s="20">
        <f t="shared" si="72"/>
        <v>2009</v>
      </c>
      <c r="D1421" s="20">
        <f t="shared" si="73"/>
        <v>82009</v>
      </c>
      <c r="E1421" s="20">
        <v>1596.61</v>
      </c>
      <c r="F1421" s="21">
        <f t="shared" si="74"/>
        <v>6.3522994783665274E-3</v>
      </c>
    </row>
    <row r="1422" spans="2:6" x14ac:dyDescent="0.35">
      <c r="B1422" s="19">
        <v>40045</v>
      </c>
      <c r="C1422" s="20">
        <f t="shared" si="72"/>
        <v>2009</v>
      </c>
      <c r="D1422" s="20">
        <f t="shared" si="73"/>
        <v>82009</v>
      </c>
      <c r="E1422" s="20">
        <v>1614.22</v>
      </c>
      <c r="F1422" s="21">
        <f t="shared" si="74"/>
        <v>1.0969236350308402E-2</v>
      </c>
    </row>
    <row r="1423" spans="2:6" x14ac:dyDescent="0.35">
      <c r="B1423" s="19">
        <v>40046</v>
      </c>
      <c r="C1423" s="20">
        <f t="shared" si="72"/>
        <v>2009</v>
      </c>
      <c r="D1423" s="20">
        <f t="shared" si="73"/>
        <v>82009</v>
      </c>
      <c r="E1423" s="20">
        <v>1637.78</v>
      </c>
      <c r="F1423" s="21">
        <f t="shared" si="74"/>
        <v>1.4489798406365635E-2</v>
      </c>
    </row>
    <row r="1424" spans="2:6" x14ac:dyDescent="0.35">
      <c r="B1424" s="19">
        <v>40049</v>
      </c>
      <c r="C1424" s="20">
        <f t="shared" si="72"/>
        <v>2009</v>
      </c>
      <c r="D1424" s="20">
        <f t="shared" si="73"/>
        <v>82009</v>
      </c>
      <c r="E1424" s="20">
        <v>1634.78</v>
      </c>
      <c r="F1424" s="21">
        <f t="shared" si="74"/>
        <v>-1.8334275554087098E-3</v>
      </c>
    </row>
    <row r="1425" spans="2:6" x14ac:dyDescent="0.35">
      <c r="B1425" s="19">
        <v>40050</v>
      </c>
      <c r="C1425" s="20">
        <f t="shared" si="72"/>
        <v>2009</v>
      </c>
      <c r="D1425" s="20">
        <f t="shared" si="73"/>
        <v>82009</v>
      </c>
      <c r="E1425" s="20">
        <v>1639.9</v>
      </c>
      <c r="F1425" s="21">
        <f t="shared" si="74"/>
        <v>3.1270256465177988E-3</v>
      </c>
    </row>
    <row r="1426" spans="2:6" x14ac:dyDescent="0.35">
      <c r="B1426" s="19">
        <v>40051</v>
      </c>
      <c r="C1426" s="20">
        <f t="shared" si="72"/>
        <v>2009</v>
      </c>
      <c r="D1426" s="20">
        <f t="shared" si="73"/>
        <v>82009</v>
      </c>
      <c r="E1426" s="20">
        <v>1637</v>
      </c>
      <c r="F1426" s="21">
        <f t="shared" si="74"/>
        <v>-1.7699659782650606E-3</v>
      </c>
    </row>
    <row r="1427" spans="2:6" x14ac:dyDescent="0.35">
      <c r="B1427" s="19">
        <v>40052</v>
      </c>
      <c r="C1427" s="20">
        <f t="shared" si="72"/>
        <v>2009</v>
      </c>
      <c r="D1427" s="20">
        <f t="shared" si="73"/>
        <v>82009</v>
      </c>
      <c r="E1427" s="20">
        <v>1640.97</v>
      </c>
      <c r="F1427" s="21">
        <f t="shared" si="74"/>
        <v>2.4222320161977401E-3</v>
      </c>
    </row>
    <row r="1428" spans="2:6" x14ac:dyDescent="0.35">
      <c r="B1428" s="19">
        <v>40053</v>
      </c>
      <c r="C1428" s="20">
        <f t="shared" si="72"/>
        <v>2009</v>
      </c>
      <c r="D1428" s="20">
        <f t="shared" si="73"/>
        <v>82009</v>
      </c>
      <c r="E1428" s="20">
        <v>1643.24</v>
      </c>
      <c r="F1428" s="21">
        <f t="shared" si="74"/>
        <v>1.3823722365429777E-3</v>
      </c>
    </row>
    <row r="1429" spans="2:6" x14ac:dyDescent="0.35">
      <c r="B1429" s="19">
        <v>40056</v>
      </c>
      <c r="C1429" s="20">
        <f t="shared" si="72"/>
        <v>2009</v>
      </c>
      <c r="D1429" s="20">
        <f t="shared" si="73"/>
        <v>82009</v>
      </c>
      <c r="E1429" s="20">
        <v>1625.19</v>
      </c>
      <c r="F1429" s="21">
        <f t="shared" si="74"/>
        <v>-1.1045170618084927E-2</v>
      </c>
    </row>
    <row r="1430" spans="2:6" x14ac:dyDescent="0.35">
      <c r="B1430" s="19">
        <v>40057</v>
      </c>
      <c r="C1430" s="20">
        <f t="shared" si="72"/>
        <v>2009</v>
      </c>
      <c r="D1430" s="20">
        <f t="shared" si="73"/>
        <v>92009</v>
      </c>
      <c r="E1430" s="20">
        <v>1595.84</v>
      </c>
      <c r="F1430" s="21">
        <f t="shared" si="74"/>
        <v>-1.8224488648033096E-2</v>
      </c>
    </row>
    <row r="1431" spans="2:6" x14ac:dyDescent="0.35">
      <c r="B1431" s="19">
        <v>40058</v>
      </c>
      <c r="C1431" s="20">
        <f t="shared" si="72"/>
        <v>2009</v>
      </c>
      <c r="D1431" s="20">
        <f t="shared" si="73"/>
        <v>92009</v>
      </c>
      <c r="E1431" s="20">
        <v>1594.28</v>
      </c>
      <c r="F1431" s="21">
        <f t="shared" si="74"/>
        <v>-9.7801971358307165E-4</v>
      </c>
    </row>
    <row r="1432" spans="2:6" x14ac:dyDescent="0.35">
      <c r="B1432" s="19">
        <v>40059</v>
      </c>
      <c r="C1432" s="20">
        <f t="shared" si="72"/>
        <v>2009</v>
      </c>
      <c r="D1432" s="20">
        <f t="shared" si="73"/>
        <v>92009</v>
      </c>
      <c r="E1432" s="20">
        <v>1605.98</v>
      </c>
      <c r="F1432" s="21">
        <f t="shared" si="74"/>
        <v>7.311938484864884E-3</v>
      </c>
    </row>
    <row r="1433" spans="2:6" x14ac:dyDescent="0.35">
      <c r="B1433" s="19">
        <v>40060</v>
      </c>
      <c r="C1433" s="20">
        <f t="shared" si="72"/>
        <v>2009</v>
      </c>
      <c r="D1433" s="20">
        <f t="shared" si="73"/>
        <v>92009</v>
      </c>
      <c r="E1433" s="20">
        <v>1638.07</v>
      </c>
      <c r="F1433" s="21">
        <f t="shared" si="74"/>
        <v>1.9784557413594327E-2</v>
      </c>
    </row>
    <row r="1434" spans="2:6" x14ac:dyDescent="0.35">
      <c r="B1434" s="19">
        <v>40064</v>
      </c>
      <c r="C1434" s="20">
        <f t="shared" si="72"/>
        <v>2009</v>
      </c>
      <c r="D1434" s="20">
        <f t="shared" si="73"/>
        <v>92009</v>
      </c>
      <c r="E1434" s="20">
        <v>1654.81</v>
      </c>
      <c r="F1434" s="21">
        <f t="shared" si="74"/>
        <v>1.016747905271116E-2</v>
      </c>
    </row>
    <row r="1435" spans="2:6" x14ac:dyDescent="0.35">
      <c r="B1435" s="19">
        <v>40065</v>
      </c>
      <c r="C1435" s="20">
        <f t="shared" si="72"/>
        <v>2009</v>
      </c>
      <c r="D1435" s="20">
        <f t="shared" si="73"/>
        <v>92009</v>
      </c>
      <c r="E1435" s="20">
        <v>1669.23</v>
      </c>
      <c r="F1435" s="21">
        <f t="shared" si="74"/>
        <v>8.6762436420698835E-3</v>
      </c>
    </row>
    <row r="1436" spans="2:6" x14ac:dyDescent="0.35">
      <c r="B1436" s="19">
        <v>40066</v>
      </c>
      <c r="C1436" s="20">
        <f t="shared" si="72"/>
        <v>2009</v>
      </c>
      <c r="D1436" s="20">
        <f t="shared" si="73"/>
        <v>92009</v>
      </c>
      <c r="E1436" s="20">
        <v>1686.16</v>
      </c>
      <c r="F1436" s="21">
        <f t="shared" si="74"/>
        <v>1.0091311991376917E-2</v>
      </c>
    </row>
    <row r="1437" spans="2:6" x14ac:dyDescent="0.35">
      <c r="B1437" s="19">
        <v>40067</v>
      </c>
      <c r="C1437" s="20">
        <f t="shared" si="72"/>
        <v>2009</v>
      </c>
      <c r="D1437" s="20">
        <f t="shared" si="73"/>
        <v>92009</v>
      </c>
      <c r="E1437" s="20">
        <v>1685.46</v>
      </c>
      <c r="F1437" s="21">
        <f t="shared" si="74"/>
        <v>-4.152306665980625E-4</v>
      </c>
    </row>
    <row r="1438" spans="2:6" x14ac:dyDescent="0.35">
      <c r="B1438" s="19">
        <v>40070</v>
      </c>
      <c r="C1438" s="20">
        <f t="shared" si="72"/>
        <v>2009</v>
      </c>
      <c r="D1438" s="20">
        <f t="shared" si="73"/>
        <v>92009</v>
      </c>
      <c r="E1438" s="20">
        <v>1693.76</v>
      </c>
      <c r="F1438" s="21">
        <f t="shared" si="74"/>
        <v>4.9123861074289584E-3</v>
      </c>
    </row>
    <row r="1439" spans="2:6" x14ac:dyDescent="0.35">
      <c r="B1439" s="19">
        <v>40071</v>
      </c>
      <c r="C1439" s="20">
        <f t="shared" si="72"/>
        <v>2009</v>
      </c>
      <c r="D1439" s="20">
        <f t="shared" si="73"/>
        <v>92009</v>
      </c>
      <c r="E1439" s="20">
        <v>1699.53</v>
      </c>
      <c r="F1439" s="21">
        <f t="shared" si="74"/>
        <v>3.40083256141085E-3</v>
      </c>
    </row>
    <row r="1440" spans="2:6" x14ac:dyDescent="0.35">
      <c r="B1440" s="19">
        <v>40072</v>
      </c>
      <c r="C1440" s="20">
        <f t="shared" si="72"/>
        <v>2009</v>
      </c>
      <c r="D1440" s="20">
        <f t="shared" si="73"/>
        <v>92009</v>
      </c>
      <c r="E1440" s="20">
        <v>1723.73</v>
      </c>
      <c r="F1440" s="21">
        <f t="shared" si="74"/>
        <v>1.4138805198579922E-2</v>
      </c>
    </row>
    <row r="1441" spans="2:6" x14ac:dyDescent="0.35">
      <c r="B1441" s="19">
        <v>40073</v>
      </c>
      <c r="C1441" s="20">
        <f t="shared" si="72"/>
        <v>2009</v>
      </c>
      <c r="D1441" s="20">
        <f t="shared" si="73"/>
        <v>92009</v>
      </c>
      <c r="E1441" s="20">
        <v>1721.09</v>
      </c>
      <c r="F1441" s="21">
        <f t="shared" si="74"/>
        <v>-1.5327364081966187E-3</v>
      </c>
    </row>
    <row r="1442" spans="2:6" x14ac:dyDescent="0.35">
      <c r="B1442" s="19">
        <v>40074</v>
      </c>
      <c r="C1442" s="20">
        <f t="shared" si="72"/>
        <v>2009</v>
      </c>
      <c r="D1442" s="20">
        <f t="shared" si="73"/>
        <v>92009</v>
      </c>
      <c r="E1442" s="20">
        <v>1725.24</v>
      </c>
      <c r="F1442" s="21">
        <f t="shared" si="74"/>
        <v>2.408360201084534E-3</v>
      </c>
    </row>
    <row r="1443" spans="2:6" x14ac:dyDescent="0.35">
      <c r="B1443" s="19">
        <v>40077</v>
      </c>
      <c r="C1443" s="20">
        <f t="shared" si="72"/>
        <v>2009</v>
      </c>
      <c r="D1443" s="20">
        <f t="shared" si="73"/>
        <v>92009</v>
      </c>
      <c r="E1443" s="20">
        <v>1731.58</v>
      </c>
      <c r="F1443" s="21">
        <f t="shared" si="74"/>
        <v>3.6681152670721192E-3</v>
      </c>
    </row>
    <row r="1444" spans="2:6" x14ac:dyDescent="0.35">
      <c r="B1444" s="19">
        <v>40078</v>
      </c>
      <c r="C1444" s="20">
        <f t="shared" si="72"/>
        <v>2009</v>
      </c>
      <c r="D1444" s="20">
        <f t="shared" si="73"/>
        <v>92009</v>
      </c>
      <c r="E1444" s="20">
        <v>1734.09</v>
      </c>
      <c r="F1444" s="21">
        <f t="shared" si="74"/>
        <v>1.4484936181804965E-3</v>
      </c>
    </row>
    <row r="1445" spans="2:6" x14ac:dyDescent="0.35">
      <c r="B1445" s="19">
        <v>40079</v>
      </c>
      <c r="C1445" s="20">
        <f t="shared" si="72"/>
        <v>2009</v>
      </c>
      <c r="D1445" s="20">
        <f t="shared" si="73"/>
        <v>92009</v>
      </c>
      <c r="E1445" s="20">
        <v>1724.27</v>
      </c>
      <c r="F1445" s="21">
        <f t="shared" si="74"/>
        <v>-5.6790076175750525E-3</v>
      </c>
    </row>
    <row r="1446" spans="2:6" x14ac:dyDescent="0.35">
      <c r="B1446" s="19">
        <v>40080</v>
      </c>
      <c r="C1446" s="20">
        <f t="shared" si="72"/>
        <v>2009</v>
      </c>
      <c r="D1446" s="20">
        <f t="shared" si="73"/>
        <v>92009</v>
      </c>
      <c r="E1446" s="20">
        <v>1709.76</v>
      </c>
      <c r="F1446" s="21">
        <f t="shared" si="74"/>
        <v>-8.4507627207723729E-3</v>
      </c>
    </row>
    <row r="1447" spans="2:6" x14ac:dyDescent="0.35">
      <c r="B1447" s="19">
        <v>40081</v>
      </c>
      <c r="C1447" s="20">
        <f t="shared" si="72"/>
        <v>2009</v>
      </c>
      <c r="D1447" s="20">
        <f t="shared" si="73"/>
        <v>92009</v>
      </c>
      <c r="E1447" s="20">
        <v>1694.15</v>
      </c>
      <c r="F1447" s="21">
        <f t="shared" si="74"/>
        <v>-9.1718696617126474E-3</v>
      </c>
    </row>
    <row r="1448" spans="2:6" x14ac:dyDescent="0.35">
      <c r="B1448" s="19">
        <v>40084</v>
      </c>
      <c r="C1448" s="20">
        <f t="shared" si="72"/>
        <v>2009</v>
      </c>
      <c r="D1448" s="20">
        <f t="shared" si="73"/>
        <v>92009</v>
      </c>
      <c r="E1448" s="20">
        <v>1724.59</v>
      </c>
      <c r="F1448" s="21">
        <f t="shared" si="74"/>
        <v>1.7808200947702579E-2</v>
      </c>
    </row>
    <row r="1449" spans="2:6" x14ac:dyDescent="0.35">
      <c r="B1449" s="19">
        <v>40085</v>
      </c>
      <c r="C1449" s="20">
        <f t="shared" si="72"/>
        <v>2009</v>
      </c>
      <c r="D1449" s="20">
        <f t="shared" si="73"/>
        <v>92009</v>
      </c>
      <c r="E1449" s="20">
        <v>1717.67</v>
      </c>
      <c r="F1449" s="21">
        <f t="shared" si="74"/>
        <v>-4.0206197800485878E-3</v>
      </c>
    </row>
    <row r="1450" spans="2:6" x14ac:dyDescent="0.35">
      <c r="B1450" s="19">
        <v>40086</v>
      </c>
      <c r="C1450" s="20">
        <f t="shared" si="72"/>
        <v>2009</v>
      </c>
      <c r="D1450" s="20">
        <f t="shared" si="73"/>
        <v>92009</v>
      </c>
      <c r="E1450" s="20">
        <v>1718.99</v>
      </c>
      <c r="F1450" s="21">
        <f t="shared" si="74"/>
        <v>7.6818775492039826E-4</v>
      </c>
    </row>
    <row r="1451" spans="2:6" x14ac:dyDescent="0.35">
      <c r="B1451" s="19">
        <v>40087</v>
      </c>
      <c r="C1451" s="20">
        <f t="shared" si="72"/>
        <v>2009</v>
      </c>
      <c r="D1451" s="20">
        <f t="shared" si="73"/>
        <v>102009</v>
      </c>
      <c r="E1451" s="20">
        <v>1666.41</v>
      </c>
      <c r="F1451" s="21">
        <f t="shared" si="74"/>
        <v>-3.1065297141358039E-2</v>
      </c>
    </row>
    <row r="1452" spans="2:6" x14ac:dyDescent="0.35">
      <c r="B1452" s="19">
        <v>40088</v>
      </c>
      <c r="C1452" s="20">
        <f t="shared" si="72"/>
        <v>2009</v>
      </c>
      <c r="D1452" s="20">
        <f t="shared" si="73"/>
        <v>102009</v>
      </c>
      <c r="E1452" s="20">
        <v>1662.49</v>
      </c>
      <c r="F1452" s="21">
        <f t="shared" si="74"/>
        <v>-2.3551334145853957E-3</v>
      </c>
    </row>
    <row r="1453" spans="2:6" x14ac:dyDescent="0.35">
      <c r="B1453" s="19">
        <v>40091</v>
      </c>
      <c r="C1453" s="20">
        <f t="shared" si="72"/>
        <v>2009</v>
      </c>
      <c r="D1453" s="20">
        <f t="shared" si="73"/>
        <v>102009</v>
      </c>
      <c r="E1453" s="20">
        <v>1675.64</v>
      </c>
      <c r="F1453" s="21">
        <f t="shared" si="74"/>
        <v>7.8787033594566337E-3</v>
      </c>
    </row>
    <row r="1454" spans="2:6" x14ac:dyDescent="0.35">
      <c r="B1454" s="19">
        <v>40092</v>
      </c>
      <c r="C1454" s="20">
        <f t="shared" si="72"/>
        <v>2009</v>
      </c>
      <c r="D1454" s="20">
        <f t="shared" si="73"/>
        <v>102009</v>
      </c>
      <c r="E1454" s="20">
        <v>1705.25</v>
      </c>
      <c r="F1454" s="21">
        <f t="shared" si="74"/>
        <v>1.7516545701047218E-2</v>
      </c>
    </row>
    <row r="1455" spans="2:6" x14ac:dyDescent="0.35">
      <c r="B1455" s="19">
        <v>40093</v>
      </c>
      <c r="C1455" s="20">
        <f t="shared" si="72"/>
        <v>2009</v>
      </c>
      <c r="D1455" s="20">
        <f t="shared" si="73"/>
        <v>102009</v>
      </c>
      <c r="E1455" s="20">
        <v>1710.45</v>
      </c>
      <c r="F1455" s="21">
        <f t="shared" si="74"/>
        <v>3.0447662366483541E-3</v>
      </c>
    </row>
    <row r="1456" spans="2:6" x14ac:dyDescent="0.35">
      <c r="B1456" s="19">
        <v>40094</v>
      </c>
      <c r="C1456" s="20">
        <f t="shared" si="72"/>
        <v>2009</v>
      </c>
      <c r="D1456" s="20">
        <f t="shared" si="73"/>
        <v>102009</v>
      </c>
      <c r="E1456" s="20">
        <v>1717.79</v>
      </c>
      <c r="F1456" s="21">
        <f t="shared" si="74"/>
        <v>4.2820871442383135E-3</v>
      </c>
    </row>
    <row r="1457" spans="2:6" x14ac:dyDescent="0.35">
      <c r="B1457" s="19">
        <v>40095</v>
      </c>
      <c r="C1457" s="20">
        <f t="shared" si="72"/>
        <v>2009</v>
      </c>
      <c r="D1457" s="20">
        <f t="shared" si="73"/>
        <v>102009</v>
      </c>
      <c r="E1457" s="20">
        <v>1727.76</v>
      </c>
      <c r="F1457" s="21">
        <f t="shared" si="74"/>
        <v>5.7871909134416455E-3</v>
      </c>
    </row>
    <row r="1458" spans="2:6" x14ac:dyDescent="0.35">
      <c r="B1458" s="19">
        <v>40098</v>
      </c>
      <c r="C1458" s="20">
        <f t="shared" si="72"/>
        <v>2009</v>
      </c>
      <c r="D1458" s="20">
        <f t="shared" si="73"/>
        <v>102009</v>
      </c>
      <c r="E1458" s="20">
        <v>1729.63</v>
      </c>
      <c r="F1458" s="21">
        <f t="shared" si="74"/>
        <v>1.0817409562418178E-3</v>
      </c>
    </row>
    <row r="1459" spans="2:6" x14ac:dyDescent="0.35">
      <c r="B1459" s="19">
        <v>40099</v>
      </c>
      <c r="C1459" s="20">
        <f t="shared" si="72"/>
        <v>2009</v>
      </c>
      <c r="D1459" s="20">
        <f t="shared" si="73"/>
        <v>102009</v>
      </c>
      <c r="E1459" s="20">
        <v>1730.27</v>
      </c>
      <c r="F1459" s="21">
        <f t="shared" si="74"/>
        <v>3.6995289303125978E-4</v>
      </c>
    </row>
    <row r="1460" spans="2:6" x14ac:dyDescent="0.35">
      <c r="B1460" s="19">
        <v>40100</v>
      </c>
      <c r="C1460" s="20">
        <f t="shared" si="72"/>
        <v>2009</v>
      </c>
      <c r="D1460" s="20">
        <f t="shared" si="73"/>
        <v>102009</v>
      </c>
      <c r="E1460" s="20">
        <v>1754.26</v>
      </c>
      <c r="F1460" s="21">
        <f t="shared" si="74"/>
        <v>1.3769649879504672E-2</v>
      </c>
    </row>
    <row r="1461" spans="2:6" x14ac:dyDescent="0.35">
      <c r="B1461" s="19">
        <v>40101</v>
      </c>
      <c r="C1461" s="20">
        <f t="shared" si="72"/>
        <v>2009</v>
      </c>
      <c r="D1461" s="20">
        <f t="shared" si="73"/>
        <v>102009</v>
      </c>
      <c r="E1461" s="20">
        <v>1753.36</v>
      </c>
      <c r="F1461" s="21">
        <f t="shared" si="74"/>
        <v>-5.1316848447135652E-4</v>
      </c>
    </row>
    <row r="1462" spans="2:6" x14ac:dyDescent="0.35">
      <c r="B1462" s="19">
        <v>40102</v>
      </c>
      <c r="C1462" s="20">
        <f t="shared" si="72"/>
        <v>2009</v>
      </c>
      <c r="D1462" s="20">
        <f t="shared" si="73"/>
        <v>102009</v>
      </c>
      <c r="E1462" s="20">
        <v>1739.32</v>
      </c>
      <c r="F1462" s="21">
        <f t="shared" si="74"/>
        <v>-8.0397148466082279E-3</v>
      </c>
    </row>
    <row r="1463" spans="2:6" x14ac:dyDescent="0.35">
      <c r="B1463" s="19">
        <v>40105</v>
      </c>
      <c r="C1463" s="20">
        <f t="shared" si="72"/>
        <v>2009</v>
      </c>
      <c r="D1463" s="20">
        <f t="shared" si="73"/>
        <v>102009</v>
      </c>
      <c r="E1463" s="20">
        <v>1756.68</v>
      </c>
      <c r="F1463" s="21">
        <f t="shared" si="74"/>
        <v>9.9314317444655891E-3</v>
      </c>
    </row>
    <row r="1464" spans="2:6" x14ac:dyDescent="0.35">
      <c r="B1464" s="19">
        <v>40106</v>
      </c>
      <c r="C1464" s="20">
        <f t="shared" si="72"/>
        <v>2009</v>
      </c>
      <c r="D1464" s="20">
        <f t="shared" si="73"/>
        <v>102009</v>
      </c>
      <c r="E1464" s="20">
        <v>1756.19</v>
      </c>
      <c r="F1464" s="21">
        <f t="shared" si="74"/>
        <v>-2.7897417392500165E-4</v>
      </c>
    </row>
    <row r="1465" spans="2:6" x14ac:dyDescent="0.35">
      <c r="B1465" s="19">
        <v>40107</v>
      </c>
      <c r="C1465" s="20">
        <f t="shared" si="72"/>
        <v>2009</v>
      </c>
      <c r="D1465" s="20">
        <f t="shared" si="73"/>
        <v>102009</v>
      </c>
      <c r="E1465" s="20">
        <v>1753.56</v>
      </c>
      <c r="F1465" s="21">
        <f t="shared" si="74"/>
        <v>-1.4986825228344958E-3</v>
      </c>
    </row>
    <row r="1466" spans="2:6" x14ac:dyDescent="0.35">
      <c r="B1466" s="19">
        <v>40108</v>
      </c>
      <c r="C1466" s="20">
        <f t="shared" si="72"/>
        <v>2009</v>
      </c>
      <c r="D1466" s="20">
        <f t="shared" si="73"/>
        <v>102009</v>
      </c>
      <c r="E1466" s="20">
        <v>1763.15</v>
      </c>
      <c r="F1466" s="21">
        <f t="shared" si="74"/>
        <v>5.4539747501912801E-3</v>
      </c>
    </row>
    <row r="1467" spans="2:6" x14ac:dyDescent="0.35">
      <c r="B1467" s="19">
        <v>40109</v>
      </c>
      <c r="C1467" s="20">
        <f t="shared" si="72"/>
        <v>2009</v>
      </c>
      <c r="D1467" s="20">
        <f t="shared" si="73"/>
        <v>102009</v>
      </c>
      <c r="E1467" s="20">
        <v>1753.63</v>
      </c>
      <c r="F1467" s="21">
        <f t="shared" si="74"/>
        <v>-5.4140567531569209E-3</v>
      </c>
    </row>
    <row r="1468" spans="2:6" x14ac:dyDescent="0.35">
      <c r="B1468" s="19">
        <v>40112</v>
      </c>
      <c r="C1468" s="20">
        <f t="shared" si="72"/>
        <v>2009</v>
      </c>
      <c r="D1468" s="20">
        <f t="shared" si="73"/>
        <v>102009</v>
      </c>
      <c r="E1468" s="20">
        <v>1746.75</v>
      </c>
      <c r="F1468" s="21">
        <f t="shared" si="74"/>
        <v>-3.9310068390355007E-3</v>
      </c>
    </row>
    <row r="1469" spans="2:6" x14ac:dyDescent="0.35">
      <c r="B1469" s="19">
        <v>40113</v>
      </c>
      <c r="C1469" s="20">
        <f t="shared" si="72"/>
        <v>2009</v>
      </c>
      <c r="D1469" s="20">
        <f t="shared" si="73"/>
        <v>102009</v>
      </c>
      <c r="E1469" s="20">
        <v>1722.46</v>
      </c>
      <c r="F1469" s="21">
        <f t="shared" si="74"/>
        <v>-1.4003416875340588E-2</v>
      </c>
    </row>
    <row r="1470" spans="2:6" x14ac:dyDescent="0.35">
      <c r="B1470" s="19">
        <v>40114</v>
      </c>
      <c r="C1470" s="20">
        <f t="shared" si="72"/>
        <v>2009</v>
      </c>
      <c r="D1470" s="20">
        <f t="shared" si="73"/>
        <v>102009</v>
      </c>
      <c r="E1470" s="20">
        <v>1682.06</v>
      </c>
      <c r="F1470" s="21">
        <f t="shared" si="74"/>
        <v>-2.3734268841287584E-2</v>
      </c>
    </row>
    <row r="1471" spans="2:6" x14ac:dyDescent="0.35">
      <c r="B1471" s="19">
        <v>40115</v>
      </c>
      <c r="C1471" s="20">
        <f t="shared" si="72"/>
        <v>2009</v>
      </c>
      <c r="D1471" s="20">
        <f t="shared" si="73"/>
        <v>102009</v>
      </c>
      <c r="E1471" s="20">
        <v>1711.27</v>
      </c>
      <c r="F1471" s="21">
        <f t="shared" si="74"/>
        <v>1.7216552181468753E-2</v>
      </c>
    </row>
    <row r="1472" spans="2:6" x14ac:dyDescent="0.35">
      <c r="B1472" s="19">
        <v>40116</v>
      </c>
      <c r="C1472" s="20">
        <f t="shared" si="72"/>
        <v>2009</v>
      </c>
      <c r="D1472" s="20">
        <f t="shared" si="73"/>
        <v>102009</v>
      </c>
      <c r="E1472" s="20">
        <v>1667.13</v>
      </c>
      <c r="F1472" s="21">
        <f t="shared" si="74"/>
        <v>-2.6132199784112749E-2</v>
      </c>
    </row>
    <row r="1473" spans="2:6" x14ac:dyDescent="0.35">
      <c r="B1473" s="19">
        <v>40119</v>
      </c>
      <c r="C1473" s="20">
        <f t="shared" si="72"/>
        <v>2009</v>
      </c>
      <c r="D1473" s="20">
        <f t="shared" si="73"/>
        <v>112009</v>
      </c>
      <c r="E1473" s="20">
        <v>1672.91</v>
      </c>
      <c r="F1473" s="21">
        <f t="shared" si="74"/>
        <v>3.4610398496939796E-3</v>
      </c>
    </row>
    <row r="1474" spans="2:6" x14ac:dyDescent="0.35">
      <c r="B1474" s="19">
        <v>40120</v>
      </c>
      <c r="C1474" s="20">
        <f t="shared" si="72"/>
        <v>2009</v>
      </c>
      <c r="D1474" s="20">
        <f t="shared" si="73"/>
        <v>112009</v>
      </c>
      <c r="E1474" s="20">
        <v>1679.2</v>
      </c>
      <c r="F1474" s="21">
        <f t="shared" si="74"/>
        <v>3.7528645434413508E-3</v>
      </c>
    </row>
    <row r="1475" spans="2:6" x14ac:dyDescent="0.35">
      <c r="B1475" s="19">
        <v>40121</v>
      </c>
      <c r="C1475" s="20">
        <f t="shared" ref="C1475:C1538" si="75">+YEAR(B1475)</f>
        <v>2009</v>
      </c>
      <c r="D1475" s="20">
        <f t="shared" ref="D1475:D1538" si="76">+MONTH(B1475)*10000+YEAR(B1475)</f>
        <v>112009</v>
      </c>
      <c r="E1475" s="20">
        <v>1680.67</v>
      </c>
      <c r="F1475" s="21">
        <f t="shared" si="74"/>
        <v>8.7503391130986329E-4</v>
      </c>
    </row>
    <row r="1476" spans="2:6" x14ac:dyDescent="0.35">
      <c r="B1476" s="19">
        <v>40122</v>
      </c>
      <c r="C1476" s="20">
        <f t="shared" si="75"/>
        <v>2009</v>
      </c>
      <c r="D1476" s="20">
        <f t="shared" si="76"/>
        <v>112009</v>
      </c>
      <c r="E1476" s="20">
        <v>1721.09</v>
      </c>
      <c r="F1476" s="21">
        <f t="shared" si="74"/>
        <v>2.3765287603683759E-2</v>
      </c>
    </row>
    <row r="1477" spans="2:6" x14ac:dyDescent="0.35">
      <c r="B1477" s="19">
        <v>40123</v>
      </c>
      <c r="C1477" s="20">
        <f t="shared" si="75"/>
        <v>2009</v>
      </c>
      <c r="D1477" s="20">
        <f t="shared" si="76"/>
        <v>112009</v>
      </c>
      <c r="E1477" s="20">
        <v>1730.76</v>
      </c>
      <c r="F1477" s="21">
        <f t="shared" ref="F1477:F1540" si="77">LN(E1477/E1476)</f>
        <v>5.6028073620024025E-3</v>
      </c>
    </row>
    <row r="1478" spans="2:6" x14ac:dyDescent="0.35">
      <c r="B1478" s="19">
        <v>40126</v>
      </c>
      <c r="C1478" s="20">
        <f t="shared" si="75"/>
        <v>2009</v>
      </c>
      <c r="D1478" s="20">
        <f t="shared" si="76"/>
        <v>112009</v>
      </c>
      <c r="E1478" s="20">
        <v>1768.4</v>
      </c>
      <c r="F1478" s="21">
        <f t="shared" si="77"/>
        <v>2.1514564568669139E-2</v>
      </c>
    </row>
    <row r="1479" spans="2:6" x14ac:dyDescent="0.35">
      <c r="B1479" s="19">
        <v>40127</v>
      </c>
      <c r="C1479" s="20">
        <f t="shared" si="75"/>
        <v>2009</v>
      </c>
      <c r="D1479" s="20">
        <f t="shared" si="76"/>
        <v>112009</v>
      </c>
      <c r="E1479" s="20">
        <v>1773.17</v>
      </c>
      <c r="F1479" s="21">
        <f t="shared" si="77"/>
        <v>2.6937222103840886E-3</v>
      </c>
    </row>
    <row r="1480" spans="2:6" x14ac:dyDescent="0.35">
      <c r="B1480" s="19">
        <v>40128</v>
      </c>
      <c r="C1480" s="20">
        <f t="shared" si="75"/>
        <v>2009</v>
      </c>
      <c r="D1480" s="20">
        <f t="shared" si="76"/>
        <v>112009</v>
      </c>
      <c r="E1480" s="20">
        <v>1782.95</v>
      </c>
      <c r="F1480" s="21">
        <f t="shared" si="77"/>
        <v>5.5003906826767831E-3</v>
      </c>
    </row>
    <row r="1481" spans="2:6" x14ac:dyDescent="0.35">
      <c r="B1481" s="19">
        <v>40129</v>
      </c>
      <c r="C1481" s="20">
        <f t="shared" si="75"/>
        <v>2009</v>
      </c>
      <c r="D1481" s="20">
        <f t="shared" si="76"/>
        <v>112009</v>
      </c>
      <c r="E1481" s="20">
        <v>1773.14</v>
      </c>
      <c r="F1481" s="21">
        <f t="shared" si="77"/>
        <v>-5.5173096773503856E-3</v>
      </c>
    </row>
    <row r="1482" spans="2:6" x14ac:dyDescent="0.35">
      <c r="B1482" s="19">
        <v>40130</v>
      </c>
      <c r="C1482" s="20">
        <f t="shared" si="75"/>
        <v>2009</v>
      </c>
      <c r="D1482" s="20">
        <f t="shared" si="76"/>
        <v>112009</v>
      </c>
      <c r="E1482" s="20">
        <v>1788.61</v>
      </c>
      <c r="F1482" s="21">
        <f t="shared" si="77"/>
        <v>8.6867956936533038E-3</v>
      </c>
    </row>
    <row r="1483" spans="2:6" x14ac:dyDescent="0.35">
      <c r="B1483" s="19">
        <v>40133</v>
      </c>
      <c r="C1483" s="20">
        <f t="shared" si="75"/>
        <v>2009</v>
      </c>
      <c r="D1483" s="20">
        <f t="shared" si="76"/>
        <v>112009</v>
      </c>
      <c r="E1483" s="20">
        <v>1807.56</v>
      </c>
      <c r="F1483" s="21">
        <f t="shared" si="77"/>
        <v>1.0539087641272158E-2</v>
      </c>
    </row>
    <row r="1484" spans="2:6" x14ac:dyDescent="0.35">
      <c r="B1484" s="19">
        <v>40134</v>
      </c>
      <c r="C1484" s="20">
        <f t="shared" si="75"/>
        <v>2009</v>
      </c>
      <c r="D1484" s="20">
        <f t="shared" si="76"/>
        <v>112009</v>
      </c>
      <c r="E1484" s="20">
        <v>1812.21</v>
      </c>
      <c r="F1484" s="21">
        <f t="shared" si="77"/>
        <v>2.569225424740217E-3</v>
      </c>
    </row>
    <row r="1485" spans="2:6" x14ac:dyDescent="0.35">
      <c r="B1485" s="19">
        <v>40135</v>
      </c>
      <c r="C1485" s="20">
        <f t="shared" si="75"/>
        <v>2009</v>
      </c>
      <c r="D1485" s="20">
        <f t="shared" si="76"/>
        <v>112009</v>
      </c>
      <c r="E1485" s="20">
        <v>1801.74</v>
      </c>
      <c r="F1485" s="21">
        <f t="shared" si="77"/>
        <v>-5.7942302978832251E-3</v>
      </c>
    </row>
    <row r="1486" spans="2:6" x14ac:dyDescent="0.35">
      <c r="B1486" s="19">
        <v>40136</v>
      </c>
      <c r="C1486" s="20">
        <f t="shared" si="75"/>
        <v>2009</v>
      </c>
      <c r="D1486" s="20">
        <f t="shared" si="76"/>
        <v>112009</v>
      </c>
      <c r="E1486" s="20">
        <v>1773.19</v>
      </c>
      <c r="F1486" s="21">
        <f t="shared" si="77"/>
        <v>-1.5972680296353334E-2</v>
      </c>
    </row>
    <row r="1487" spans="2:6" x14ac:dyDescent="0.35">
      <c r="B1487" s="19">
        <v>40137</v>
      </c>
      <c r="C1487" s="20">
        <f t="shared" si="75"/>
        <v>2009</v>
      </c>
      <c r="D1487" s="20">
        <f t="shared" si="76"/>
        <v>112009</v>
      </c>
      <c r="E1487" s="20">
        <v>1764.39</v>
      </c>
      <c r="F1487" s="21">
        <f t="shared" si="77"/>
        <v>-4.9751627675633653E-3</v>
      </c>
    </row>
    <row r="1488" spans="2:6" x14ac:dyDescent="0.35">
      <c r="B1488" s="19">
        <v>40140</v>
      </c>
      <c r="C1488" s="20">
        <f t="shared" si="75"/>
        <v>2009</v>
      </c>
      <c r="D1488" s="20">
        <f t="shared" si="76"/>
        <v>112009</v>
      </c>
      <c r="E1488" s="20">
        <v>1792.94</v>
      </c>
      <c r="F1488" s="21">
        <f t="shared" si="77"/>
        <v>1.6051709010507825E-2</v>
      </c>
    </row>
    <row r="1489" spans="2:6" x14ac:dyDescent="0.35">
      <c r="B1489" s="19">
        <v>40141</v>
      </c>
      <c r="C1489" s="20">
        <f t="shared" si="75"/>
        <v>2009</v>
      </c>
      <c r="D1489" s="20">
        <f t="shared" si="76"/>
        <v>112009</v>
      </c>
      <c r="E1489" s="20">
        <v>1786.25</v>
      </c>
      <c r="F1489" s="21">
        <f t="shared" si="77"/>
        <v>-3.7382803320950993E-3</v>
      </c>
    </row>
    <row r="1490" spans="2:6" x14ac:dyDescent="0.35">
      <c r="B1490" s="19">
        <v>40142</v>
      </c>
      <c r="C1490" s="20">
        <f t="shared" si="75"/>
        <v>2009</v>
      </c>
      <c r="D1490" s="20">
        <f t="shared" si="76"/>
        <v>112009</v>
      </c>
      <c r="E1490" s="20">
        <v>1793.67</v>
      </c>
      <c r="F1490" s="21">
        <f t="shared" si="77"/>
        <v>4.145349966139824E-3</v>
      </c>
    </row>
    <row r="1491" spans="2:6" x14ac:dyDescent="0.35">
      <c r="B1491" s="19">
        <v>40144</v>
      </c>
      <c r="C1491" s="20">
        <f t="shared" si="75"/>
        <v>2009</v>
      </c>
      <c r="D1491" s="20">
        <f t="shared" si="76"/>
        <v>112009</v>
      </c>
      <c r="E1491" s="20">
        <v>1765.46</v>
      </c>
      <c r="F1491" s="21">
        <f t="shared" si="77"/>
        <v>-1.5852520569692063E-2</v>
      </c>
    </row>
    <row r="1492" spans="2:6" x14ac:dyDescent="0.35">
      <c r="B1492" s="19">
        <v>40147</v>
      </c>
      <c r="C1492" s="20">
        <f t="shared" si="75"/>
        <v>2009</v>
      </c>
      <c r="D1492" s="20">
        <f t="shared" si="76"/>
        <v>112009</v>
      </c>
      <c r="E1492" s="20">
        <v>1767.43</v>
      </c>
      <c r="F1492" s="21">
        <f t="shared" si="77"/>
        <v>1.1152343855495074E-3</v>
      </c>
    </row>
    <row r="1493" spans="2:6" x14ac:dyDescent="0.35">
      <c r="B1493" s="19">
        <v>40148</v>
      </c>
      <c r="C1493" s="20">
        <f t="shared" si="75"/>
        <v>2009</v>
      </c>
      <c r="D1493" s="20">
        <f t="shared" si="76"/>
        <v>122009</v>
      </c>
      <c r="E1493" s="20">
        <v>1787.71</v>
      </c>
      <c r="F1493" s="21">
        <f t="shared" si="77"/>
        <v>1.1408957159040478E-2</v>
      </c>
    </row>
    <row r="1494" spans="2:6" x14ac:dyDescent="0.35">
      <c r="B1494" s="19">
        <v>40149</v>
      </c>
      <c r="C1494" s="20">
        <f t="shared" si="75"/>
        <v>2009</v>
      </c>
      <c r="D1494" s="20">
        <f t="shared" si="76"/>
        <v>122009</v>
      </c>
      <c r="E1494" s="20">
        <v>1790.82</v>
      </c>
      <c r="F1494" s="21">
        <f t="shared" si="77"/>
        <v>1.7381443123181449E-3</v>
      </c>
    </row>
    <row r="1495" spans="2:6" x14ac:dyDescent="0.35">
      <c r="B1495" s="19">
        <v>40150</v>
      </c>
      <c r="C1495" s="20">
        <f t="shared" si="75"/>
        <v>2009</v>
      </c>
      <c r="D1495" s="20">
        <f t="shared" si="76"/>
        <v>122009</v>
      </c>
      <c r="E1495" s="20">
        <v>1782.91</v>
      </c>
      <c r="F1495" s="21">
        <f t="shared" si="77"/>
        <v>-4.4267546329066635E-3</v>
      </c>
    </row>
    <row r="1496" spans="2:6" x14ac:dyDescent="0.35">
      <c r="B1496" s="19">
        <v>40151</v>
      </c>
      <c r="C1496" s="20">
        <f t="shared" si="75"/>
        <v>2009</v>
      </c>
      <c r="D1496" s="20">
        <f t="shared" si="76"/>
        <v>122009</v>
      </c>
      <c r="E1496" s="20">
        <v>1791.91</v>
      </c>
      <c r="F1496" s="21">
        <f t="shared" si="77"/>
        <v>5.0352291948358692E-3</v>
      </c>
    </row>
    <row r="1497" spans="2:6" x14ac:dyDescent="0.35">
      <c r="B1497" s="19">
        <v>40154</v>
      </c>
      <c r="C1497" s="20">
        <f t="shared" si="75"/>
        <v>2009</v>
      </c>
      <c r="D1497" s="20">
        <f t="shared" si="76"/>
        <v>122009</v>
      </c>
      <c r="E1497" s="20">
        <v>1783.65</v>
      </c>
      <c r="F1497" s="21">
        <f t="shared" si="77"/>
        <v>-4.6202635076646632E-3</v>
      </c>
    </row>
    <row r="1498" spans="2:6" x14ac:dyDescent="0.35">
      <c r="B1498" s="19">
        <v>40155</v>
      </c>
      <c r="C1498" s="20">
        <f t="shared" si="75"/>
        <v>2009</v>
      </c>
      <c r="D1498" s="20">
        <f t="shared" si="76"/>
        <v>122009</v>
      </c>
      <c r="E1498" s="20">
        <v>1772.73</v>
      </c>
      <c r="F1498" s="21">
        <f t="shared" si="77"/>
        <v>-6.1410953378749555E-3</v>
      </c>
    </row>
    <row r="1499" spans="2:6" x14ac:dyDescent="0.35">
      <c r="B1499" s="19">
        <v>40156</v>
      </c>
      <c r="C1499" s="20">
        <f t="shared" si="75"/>
        <v>2009</v>
      </c>
      <c r="D1499" s="20">
        <f t="shared" si="76"/>
        <v>122009</v>
      </c>
      <c r="E1499" s="20">
        <v>1789.7</v>
      </c>
      <c r="F1499" s="21">
        <f t="shared" si="77"/>
        <v>9.5272768095399692E-3</v>
      </c>
    </row>
    <row r="1500" spans="2:6" x14ac:dyDescent="0.35">
      <c r="B1500" s="19">
        <v>40157</v>
      </c>
      <c r="C1500" s="20">
        <f t="shared" si="75"/>
        <v>2009</v>
      </c>
      <c r="D1500" s="20">
        <f t="shared" si="76"/>
        <v>122009</v>
      </c>
      <c r="E1500" s="20">
        <v>1799.37</v>
      </c>
      <c r="F1500" s="21">
        <f t="shared" si="77"/>
        <v>5.3885955965979502E-3</v>
      </c>
    </row>
    <row r="1501" spans="2:6" x14ac:dyDescent="0.35">
      <c r="B1501" s="19">
        <v>40158</v>
      </c>
      <c r="C1501" s="20">
        <f t="shared" si="75"/>
        <v>2009</v>
      </c>
      <c r="D1501" s="20">
        <f t="shared" si="76"/>
        <v>122009</v>
      </c>
      <c r="E1501" s="20">
        <v>1792.06</v>
      </c>
      <c r="F1501" s="21">
        <f t="shared" si="77"/>
        <v>-4.0708075027420989E-3</v>
      </c>
    </row>
    <row r="1502" spans="2:6" x14ac:dyDescent="0.35">
      <c r="B1502" s="19">
        <v>40161</v>
      </c>
      <c r="C1502" s="20">
        <f t="shared" si="75"/>
        <v>2009</v>
      </c>
      <c r="D1502" s="20">
        <f t="shared" si="76"/>
        <v>122009</v>
      </c>
      <c r="E1502" s="20">
        <v>1809.09</v>
      </c>
      <c r="F1502" s="21">
        <f t="shared" si="77"/>
        <v>9.4581602843056105E-3</v>
      </c>
    </row>
    <row r="1503" spans="2:6" x14ac:dyDescent="0.35">
      <c r="B1503" s="19">
        <v>40162</v>
      </c>
      <c r="C1503" s="20">
        <f t="shared" si="75"/>
        <v>2009</v>
      </c>
      <c r="D1503" s="20">
        <f t="shared" si="76"/>
        <v>122009</v>
      </c>
      <c r="E1503" s="20">
        <v>1798.21</v>
      </c>
      <c r="F1503" s="21">
        <f t="shared" si="77"/>
        <v>-6.0322307496422619E-3</v>
      </c>
    </row>
    <row r="1504" spans="2:6" x14ac:dyDescent="0.35">
      <c r="B1504" s="19">
        <v>40163</v>
      </c>
      <c r="C1504" s="20">
        <f t="shared" si="75"/>
        <v>2009</v>
      </c>
      <c r="D1504" s="20">
        <f t="shared" si="76"/>
        <v>122009</v>
      </c>
      <c r="E1504" s="20">
        <v>1800.82</v>
      </c>
      <c r="F1504" s="21">
        <f t="shared" si="77"/>
        <v>1.4503910540008302E-3</v>
      </c>
    </row>
    <row r="1505" spans="2:6" x14ac:dyDescent="0.35">
      <c r="B1505" s="19">
        <v>40164</v>
      </c>
      <c r="C1505" s="20">
        <f t="shared" si="75"/>
        <v>2009</v>
      </c>
      <c r="D1505" s="20">
        <f t="shared" si="76"/>
        <v>122009</v>
      </c>
      <c r="E1505" s="20">
        <v>1778.27</v>
      </c>
      <c r="F1505" s="21">
        <f t="shared" si="77"/>
        <v>-1.2601135142993011E-2</v>
      </c>
    </row>
    <row r="1506" spans="2:6" x14ac:dyDescent="0.35">
      <c r="B1506" s="19">
        <v>40165</v>
      </c>
      <c r="C1506" s="20">
        <f t="shared" si="75"/>
        <v>2009</v>
      </c>
      <c r="D1506" s="20">
        <f t="shared" si="76"/>
        <v>122009</v>
      </c>
      <c r="E1506" s="20">
        <v>1807.36</v>
      </c>
      <c r="F1506" s="21">
        <f t="shared" si="77"/>
        <v>1.6226235421823471E-2</v>
      </c>
    </row>
    <row r="1507" spans="2:6" x14ac:dyDescent="0.35">
      <c r="B1507" s="19">
        <v>40168</v>
      </c>
      <c r="C1507" s="20">
        <f t="shared" si="75"/>
        <v>2009</v>
      </c>
      <c r="D1507" s="20">
        <f t="shared" si="76"/>
        <v>122009</v>
      </c>
      <c r="E1507" s="20">
        <v>1828.79</v>
      </c>
      <c r="F1507" s="21">
        <f t="shared" si="77"/>
        <v>1.1787328974391524E-2</v>
      </c>
    </row>
    <row r="1508" spans="2:6" x14ac:dyDescent="0.35">
      <c r="B1508" s="19">
        <v>40169</v>
      </c>
      <c r="C1508" s="20">
        <f t="shared" si="75"/>
        <v>2009</v>
      </c>
      <c r="D1508" s="20">
        <f t="shared" si="76"/>
        <v>122009</v>
      </c>
      <c r="E1508" s="20">
        <v>1839.51</v>
      </c>
      <c r="F1508" s="21">
        <f t="shared" si="77"/>
        <v>5.8446858308012981E-3</v>
      </c>
    </row>
    <row r="1509" spans="2:6" x14ac:dyDescent="0.35">
      <c r="B1509" s="19">
        <v>40170</v>
      </c>
      <c r="C1509" s="20">
        <f t="shared" si="75"/>
        <v>2009</v>
      </c>
      <c r="D1509" s="20">
        <f t="shared" si="76"/>
        <v>122009</v>
      </c>
      <c r="E1509" s="20">
        <v>1851.99</v>
      </c>
      <c r="F1509" s="21">
        <f t="shared" si="77"/>
        <v>6.7615048336064536E-3</v>
      </c>
    </row>
    <row r="1510" spans="2:6" x14ac:dyDescent="0.35">
      <c r="B1510" s="19">
        <v>40171</v>
      </c>
      <c r="C1510" s="20">
        <f t="shared" si="75"/>
        <v>2009</v>
      </c>
      <c r="D1510" s="20">
        <f t="shared" si="76"/>
        <v>122009</v>
      </c>
      <c r="E1510" s="20">
        <v>1869.84</v>
      </c>
      <c r="F1510" s="21">
        <f t="shared" si="77"/>
        <v>9.5921290671999743E-3</v>
      </c>
    </row>
    <row r="1511" spans="2:6" x14ac:dyDescent="0.35">
      <c r="B1511" s="19">
        <v>40175</v>
      </c>
      <c r="C1511" s="20">
        <f t="shared" si="75"/>
        <v>2009</v>
      </c>
      <c r="D1511" s="20">
        <f t="shared" si="76"/>
        <v>122009</v>
      </c>
      <c r="E1511" s="20">
        <v>1878.18</v>
      </c>
      <c r="F1511" s="21">
        <f t="shared" si="77"/>
        <v>4.4503571298670575E-3</v>
      </c>
    </row>
    <row r="1512" spans="2:6" x14ac:dyDescent="0.35">
      <c r="B1512" s="19">
        <v>40176</v>
      </c>
      <c r="C1512" s="20">
        <f t="shared" si="75"/>
        <v>2009</v>
      </c>
      <c r="D1512" s="20">
        <f t="shared" si="76"/>
        <v>122009</v>
      </c>
      <c r="E1512" s="20">
        <v>1872.02</v>
      </c>
      <c r="F1512" s="21">
        <f t="shared" si="77"/>
        <v>-3.2851610794293025E-3</v>
      </c>
    </row>
    <row r="1513" spans="2:6" x14ac:dyDescent="0.35">
      <c r="B1513" s="19">
        <v>40177</v>
      </c>
      <c r="C1513" s="20">
        <f t="shared" si="75"/>
        <v>2009</v>
      </c>
      <c r="D1513" s="20">
        <f t="shared" si="76"/>
        <v>122009</v>
      </c>
      <c r="E1513" s="20">
        <v>1878.65</v>
      </c>
      <c r="F1513" s="21">
        <f t="shared" si="77"/>
        <v>3.5353720298594306E-3</v>
      </c>
    </row>
    <row r="1514" spans="2:6" x14ac:dyDescent="0.35">
      <c r="B1514" s="19">
        <v>40178</v>
      </c>
      <c r="C1514" s="20">
        <f t="shared" si="75"/>
        <v>2009</v>
      </c>
      <c r="D1514" s="20">
        <f t="shared" si="76"/>
        <v>122009</v>
      </c>
      <c r="E1514" s="20">
        <v>1860.31</v>
      </c>
      <c r="F1514" s="21">
        <f t="shared" si="77"/>
        <v>-9.8102932844417717E-3</v>
      </c>
    </row>
    <row r="1515" spans="2:6" x14ac:dyDescent="0.35">
      <c r="B1515" s="19">
        <v>40182</v>
      </c>
      <c r="C1515" s="20">
        <f t="shared" si="75"/>
        <v>2010</v>
      </c>
      <c r="D1515" s="20">
        <f t="shared" si="76"/>
        <v>12010</v>
      </c>
      <c r="E1515" s="20">
        <v>1886.7</v>
      </c>
      <c r="F1515" s="21">
        <f t="shared" si="77"/>
        <v>1.4086130730999688E-2</v>
      </c>
    </row>
    <row r="1516" spans="2:6" x14ac:dyDescent="0.35">
      <c r="B1516" s="19">
        <v>40183</v>
      </c>
      <c r="C1516" s="20">
        <f t="shared" si="75"/>
        <v>2010</v>
      </c>
      <c r="D1516" s="20">
        <f t="shared" si="76"/>
        <v>12010</v>
      </c>
      <c r="E1516" s="20">
        <v>1888.43</v>
      </c>
      <c r="F1516" s="21">
        <f t="shared" si="77"/>
        <v>9.1652479310792801E-4</v>
      </c>
    </row>
    <row r="1517" spans="2:6" x14ac:dyDescent="0.35">
      <c r="B1517" s="19">
        <v>40184</v>
      </c>
      <c r="C1517" s="20">
        <f t="shared" si="75"/>
        <v>2010</v>
      </c>
      <c r="D1517" s="20">
        <f t="shared" si="76"/>
        <v>12010</v>
      </c>
      <c r="E1517" s="20">
        <v>1878.42</v>
      </c>
      <c r="F1517" s="21">
        <f t="shared" si="77"/>
        <v>-5.314798074125689E-3</v>
      </c>
    </row>
    <row r="1518" spans="2:6" x14ac:dyDescent="0.35">
      <c r="B1518" s="19">
        <v>40185</v>
      </c>
      <c r="C1518" s="20">
        <f t="shared" si="75"/>
        <v>2010</v>
      </c>
      <c r="D1518" s="20">
        <f t="shared" si="76"/>
        <v>12010</v>
      </c>
      <c r="E1518" s="20">
        <v>1876.72</v>
      </c>
      <c r="F1518" s="21">
        <f t="shared" si="77"/>
        <v>-9.0542569179192026E-4</v>
      </c>
    </row>
    <row r="1519" spans="2:6" x14ac:dyDescent="0.35">
      <c r="B1519" s="19">
        <v>40186</v>
      </c>
      <c r="C1519" s="20">
        <f t="shared" si="75"/>
        <v>2010</v>
      </c>
      <c r="D1519" s="20">
        <f t="shared" si="76"/>
        <v>12010</v>
      </c>
      <c r="E1519" s="20">
        <v>1892.59</v>
      </c>
      <c r="F1519" s="21">
        <f t="shared" si="77"/>
        <v>8.4206890787571088E-3</v>
      </c>
    </row>
    <row r="1520" spans="2:6" x14ac:dyDescent="0.35">
      <c r="B1520" s="19">
        <v>40189</v>
      </c>
      <c r="C1520" s="20">
        <f t="shared" si="75"/>
        <v>2010</v>
      </c>
      <c r="D1520" s="20">
        <f t="shared" si="76"/>
        <v>12010</v>
      </c>
      <c r="E1520" s="20">
        <v>1886.24</v>
      </c>
      <c r="F1520" s="21">
        <f t="shared" si="77"/>
        <v>-3.3608317796973925E-3</v>
      </c>
    </row>
    <row r="1521" spans="2:6" x14ac:dyDescent="0.35">
      <c r="B1521" s="19">
        <v>40190</v>
      </c>
      <c r="C1521" s="20">
        <f t="shared" si="75"/>
        <v>2010</v>
      </c>
      <c r="D1521" s="20">
        <f t="shared" si="76"/>
        <v>12010</v>
      </c>
      <c r="E1521" s="20">
        <v>1861.79</v>
      </c>
      <c r="F1521" s="21">
        <f t="shared" si="77"/>
        <v>-1.304703902205505E-2</v>
      </c>
    </row>
    <row r="1522" spans="2:6" x14ac:dyDescent="0.35">
      <c r="B1522" s="19">
        <v>40191</v>
      </c>
      <c r="C1522" s="20">
        <f t="shared" si="75"/>
        <v>2010</v>
      </c>
      <c r="D1522" s="20">
        <f t="shared" si="76"/>
        <v>12010</v>
      </c>
      <c r="E1522" s="20">
        <v>1886.13</v>
      </c>
      <c r="F1522" s="21">
        <f t="shared" si="77"/>
        <v>1.298872024630874E-2</v>
      </c>
    </row>
    <row r="1523" spans="2:6" x14ac:dyDescent="0.35">
      <c r="B1523" s="19">
        <v>40192</v>
      </c>
      <c r="C1523" s="20">
        <f t="shared" si="75"/>
        <v>2010</v>
      </c>
      <c r="D1523" s="20">
        <f t="shared" si="76"/>
        <v>12010</v>
      </c>
      <c r="E1523" s="20">
        <v>1886.52</v>
      </c>
      <c r="F1523" s="21">
        <f t="shared" si="77"/>
        <v>2.067512233517289E-4</v>
      </c>
    </row>
    <row r="1524" spans="2:6" x14ac:dyDescent="0.35">
      <c r="B1524" s="19">
        <v>40193</v>
      </c>
      <c r="C1524" s="20">
        <f t="shared" si="75"/>
        <v>2010</v>
      </c>
      <c r="D1524" s="20">
        <f t="shared" si="76"/>
        <v>12010</v>
      </c>
      <c r="E1524" s="20">
        <v>1864.52</v>
      </c>
      <c r="F1524" s="21">
        <f t="shared" si="77"/>
        <v>-1.1730214693687877E-2</v>
      </c>
    </row>
    <row r="1525" spans="2:6" x14ac:dyDescent="0.35">
      <c r="B1525" s="19">
        <v>40197</v>
      </c>
      <c r="C1525" s="20">
        <f t="shared" si="75"/>
        <v>2010</v>
      </c>
      <c r="D1525" s="20">
        <f t="shared" si="76"/>
        <v>12010</v>
      </c>
      <c r="E1525" s="20">
        <v>1895.48</v>
      </c>
      <c r="F1525" s="21">
        <f t="shared" si="77"/>
        <v>1.6468457297265225E-2</v>
      </c>
    </row>
    <row r="1526" spans="2:6" x14ac:dyDescent="0.35">
      <c r="B1526" s="19">
        <v>40198</v>
      </c>
      <c r="C1526" s="20">
        <f t="shared" si="75"/>
        <v>2010</v>
      </c>
      <c r="D1526" s="20">
        <f t="shared" si="76"/>
        <v>12010</v>
      </c>
      <c r="E1526" s="20">
        <v>1867.95</v>
      </c>
      <c r="F1526" s="21">
        <f t="shared" si="77"/>
        <v>-1.4630531759732841E-2</v>
      </c>
    </row>
    <row r="1527" spans="2:6" x14ac:dyDescent="0.35">
      <c r="B1527" s="19">
        <v>40199</v>
      </c>
      <c r="C1527" s="20">
        <f t="shared" si="75"/>
        <v>2010</v>
      </c>
      <c r="D1527" s="20">
        <f t="shared" si="76"/>
        <v>12010</v>
      </c>
      <c r="E1527" s="20">
        <v>1850.57</v>
      </c>
      <c r="F1527" s="21">
        <f t="shared" si="77"/>
        <v>-9.3478731103444034E-3</v>
      </c>
    </row>
    <row r="1528" spans="2:6" x14ac:dyDescent="0.35">
      <c r="B1528" s="19">
        <v>40200</v>
      </c>
      <c r="C1528" s="20">
        <f t="shared" si="75"/>
        <v>2010</v>
      </c>
      <c r="D1528" s="20">
        <f t="shared" si="76"/>
        <v>12010</v>
      </c>
      <c r="E1528" s="20">
        <v>1794.82</v>
      </c>
      <c r="F1528" s="21">
        <f t="shared" si="77"/>
        <v>-3.0588961382305793E-2</v>
      </c>
    </row>
    <row r="1529" spans="2:6" x14ac:dyDescent="0.35">
      <c r="B1529" s="19">
        <v>40203</v>
      </c>
      <c r="C1529" s="20">
        <f t="shared" si="75"/>
        <v>2010</v>
      </c>
      <c r="D1529" s="20">
        <f t="shared" si="76"/>
        <v>12010</v>
      </c>
      <c r="E1529" s="20">
        <v>1802.39</v>
      </c>
      <c r="F1529" s="21">
        <f t="shared" si="77"/>
        <v>4.2088236020149522E-3</v>
      </c>
    </row>
    <row r="1530" spans="2:6" x14ac:dyDescent="0.35">
      <c r="B1530" s="19">
        <v>40204</v>
      </c>
      <c r="C1530" s="20">
        <f t="shared" si="75"/>
        <v>2010</v>
      </c>
      <c r="D1530" s="20">
        <f t="shared" si="76"/>
        <v>12010</v>
      </c>
      <c r="E1530" s="20">
        <v>1803.86</v>
      </c>
      <c r="F1530" s="21">
        <f t="shared" si="77"/>
        <v>8.152513449802061E-4</v>
      </c>
    </row>
    <row r="1531" spans="2:6" x14ac:dyDescent="0.35">
      <c r="B1531" s="19">
        <v>40205</v>
      </c>
      <c r="C1531" s="20">
        <f t="shared" si="75"/>
        <v>2010</v>
      </c>
      <c r="D1531" s="20">
        <f t="shared" si="76"/>
        <v>12010</v>
      </c>
      <c r="E1531" s="20">
        <v>1818.9</v>
      </c>
      <c r="F1531" s="21">
        <f t="shared" si="77"/>
        <v>8.3031094561824403E-3</v>
      </c>
    </row>
    <row r="1532" spans="2:6" x14ac:dyDescent="0.35">
      <c r="B1532" s="19">
        <v>40206</v>
      </c>
      <c r="C1532" s="20">
        <f t="shared" si="75"/>
        <v>2010</v>
      </c>
      <c r="D1532" s="20">
        <f t="shared" si="76"/>
        <v>12010</v>
      </c>
      <c r="E1532" s="20">
        <v>1771.1</v>
      </c>
      <c r="F1532" s="21">
        <f t="shared" si="77"/>
        <v>-2.6631100283208208E-2</v>
      </c>
    </row>
    <row r="1533" spans="2:6" x14ac:dyDescent="0.35">
      <c r="B1533" s="19">
        <v>40207</v>
      </c>
      <c r="C1533" s="20">
        <f t="shared" si="75"/>
        <v>2010</v>
      </c>
      <c r="D1533" s="20">
        <f t="shared" si="76"/>
        <v>12010</v>
      </c>
      <c r="E1533" s="20">
        <v>1741.04</v>
      </c>
      <c r="F1533" s="21">
        <f t="shared" si="77"/>
        <v>-1.7118186656774823E-2</v>
      </c>
    </row>
    <row r="1534" spans="2:6" x14ac:dyDescent="0.35">
      <c r="B1534" s="19">
        <v>40210</v>
      </c>
      <c r="C1534" s="20">
        <f t="shared" si="75"/>
        <v>2010</v>
      </c>
      <c r="D1534" s="20">
        <f t="shared" si="76"/>
        <v>22010</v>
      </c>
      <c r="E1534" s="20">
        <v>1760.72</v>
      </c>
      <c r="F1534" s="21">
        <f t="shared" si="77"/>
        <v>1.1240180480604985E-2</v>
      </c>
    </row>
    <row r="1535" spans="2:6" x14ac:dyDescent="0.35">
      <c r="B1535" s="19">
        <v>40211</v>
      </c>
      <c r="C1535" s="20">
        <f t="shared" si="75"/>
        <v>2010</v>
      </c>
      <c r="D1535" s="20">
        <f t="shared" si="76"/>
        <v>22010</v>
      </c>
      <c r="E1535" s="20">
        <v>1776.92</v>
      </c>
      <c r="F1535" s="21">
        <f t="shared" si="77"/>
        <v>9.1587121587008661E-3</v>
      </c>
    </row>
    <row r="1536" spans="2:6" x14ac:dyDescent="0.35">
      <c r="B1536" s="19">
        <v>40212</v>
      </c>
      <c r="C1536" s="20">
        <f t="shared" si="75"/>
        <v>2010</v>
      </c>
      <c r="D1536" s="20">
        <f t="shared" si="76"/>
        <v>22010</v>
      </c>
      <c r="E1536" s="20">
        <v>1784.7</v>
      </c>
      <c r="F1536" s="21">
        <f t="shared" si="77"/>
        <v>4.368805416852339E-3</v>
      </c>
    </row>
    <row r="1537" spans="2:6" x14ac:dyDescent="0.35">
      <c r="B1537" s="19">
        <v>40213</v>
      </c>
      <c r="C1537" s="20">
        <f t="shared" si="75"/>
        <v>2010</v>
      </c>
      <c r="D1537" s="20">
        <f t="shared" si="76"/>
        <v>22010</v>
      </c>
      <c r="E1537" s="20">
        <v>1732.99</v>
      </c>
      <c r="F1537" s="21">
        <f t="shared" si="77"/>
        <v>-2.94020935034622E-2</v>
      </c>
    </row>
    <row r="1538" spans="2:6" x14ac:dyDescent="0.35">
      <c r="B1538" s="19">
        <v>40214</v>
      </c>
      <c r="C1538" s="20">
        <f t="shared" si="75"/>
        <v>2010</v>
      </c>
      <c r="D1538" s="20">
        <f t="shared" si="76"/>
        <v>22010</v>
      </c>
      <c r="E1538" s="20">
        <v>1746.12</v>
      </c>
      <c r="F1538" s="21">
        <f t="shared" si="77"/>
        <v>7.5479432016800057E-3</v>
      </c>
    </row>
    <row r="1539" spans="2:6" x14ac:dyDescent="0.35">
      <c r="B1539" s="19">
        <v>40217</v>
      </c>
      <c r="C1539" s="20">
        <f t="shared" ref="C1539:C1602" si="78">+YEAR(B1539)</f>
        <v>2010</v>
      </c>
      <c r="D1539" s="20">
        <f t="shared" ref="D1539:D1602" si="79">+MONTH(B1539)*10000+YEAR(B1539)</f>
        <v>22010</v>
      </c>
      <c r="E1539" s="20">
        <v>1734.88</v>
      </c>
      <c r="F1539" s="21">
        <f t="shared" si="77"/>
        <v>-6.457936836315634E-3</v>
      </c>
    </row>
    <row r="1540" spans="2:6" x14ac:dyDescent="0.35">
      <c r="B1540" s="19">
        <v>40218</v>
      </c>
      <c r="C1540" s="20">
        <f t="shared" si="78"/>
        <v>2010</v>
      </c>
      <c r="D1540" s="20">
        <f t="shared" si="79"/>
        <v>22010</v>
      </c>
      <c r="E1540" s="20">
        <v>1753.84</v>
      </c>
      <c r="F1540" s="21">
        <f t="shared" si="77"/>
        <v>1.0869422979037984E-2</v>
      </c>
    </row>
    <row r="1541" spans="2:6" x14ac:dyDescent="0.35">
      <c r="B1541" s="19">
        <v>40219</v>
      </c>
      <c r="C1541" s="20">
        <f t="shared" si="78"/>
        <v>2010</v>
      </c>
      <c r="D1541" s="20">
        <f t="shared" si="79"/>
        <v>22010</v>
      </c>
      <c r="E1541" s="20">
        <v>1749.76</v>
      </c>
      <c r="F1541" s="21">
        <f t="shared" ref="F1541:F1604" si="80">LN(E1541/E1540)</f>
        <v>-2.3290340474344182E-3</v>
      </c>
    </row>
    <row r="1542" spans="2:6" x14ac:dyDescent="0.35">
      <c r="B1542" s="19">
        <v>40220</v>
      </c>
      <c r="C1542" s="20">
        <f t="shared" si="78"/>
        <v>2010</v>
      </c>
      <c r="D1542" s="20">
        <f t="shared" si="79"/>
        <v>22010</v>
      </c>
      <c r="E1542" s="20">
        <v>1775.74</v>
      </c>
      <c r="F1542" s="21">
        <f t="shared" si="80"/>
        <v>1.4738601783245164E-2</v>
      </c>
    </row>
    <row r="1543" spans="2:6" x14ac:dyDescent="0.35">
      <c r="B1543" s="19">
        <v>40221</v>
      </c>
      <c r="C1543" s="20">
        <f t="shared" si="78"/>
        <v>2010</v>
      </c>
      <c r="D1543" s="20">
        <f t="shared" si="79"/>
        <v>22010</v>
      </c>
      <c r="E1543" s="20">
        <v>1779.11</v>
      </c>
      <c r="F1543" s="21">
        <f t="shared" si="80"/>
        <v>1.896001805727972E-3</v>
      </c>
    </row>
    <row r="1544" spans="2:6" x14ac:dyDescent="0.35">
      <c r="B1544" s="19">
        <v>40225</v>
      </c>
      <c r="C1544" s="20">
        <f t="shared" si="78"/>
        <v>2010</v>
      </c>
      <c r="D1544" s="20">
        <f t="shared" si="79"/>
        <v>22010</v>
      </c>
      <c r="E1544" s="20">
        <v>1802.06</v>
      </c>
      <c r="F1544" s="21">
        <f t="shared" si="80"/>
        <v>1.2817215706926862E-2</v>
      </c>
    </row>
    <row r="1545" spans="2:6" x14ac:dyDescent="0.35">
      <c r="B1545" s="19">
        <v>40226</v>
      </c>
      <c r="C1545" s="20">
        <f t="shared" si="78"/>
        <v>2010</v>
      </c>
      <c r="D1545" s="20">
        <f t="shared" si="79"/>
        <v>22010</v>
      </c>
      <c r="E1545" s="20">
        <v>1810.86</v>
      </c>
      <c r="F1545" s="21">
        <f t="shared" si="80"/>
        <v>4.8714155876680336E-3</v>
      </c>
    </row>
    <row r="1546" spans="2:6" x14ac:dyDescent="0.35">
      <c r="B1546" s="19">
        <v>40227</v>
      </c>
      <c r="C1546" s="20">
        <f t="shared" si="78"/>
        <v>2010</v>
      </c>
      <c r="D1546" s="20">
        <f t="shared" si="79"/>
        <v>22010</v>
      </c>
      <c r="E1546" s="20">
        <v>1823.39</v>
      </c>
      <c r="F1546" s="21">
        <f t="shared" si="80"/>
        <v>6.8955353365470137E-3</v>
      </c>
    </row>
    <row r="1547" spans="2:6" x14ac:dyDescent="0.35">
      <c r="B1547" s="19">
        <v>40228</v>
      </c>
      <c r="C1547" s="20">
        <f t="shared" si="78"/>
        <v>2010</v>
      </c>
      <c r="D1547" s="20">
        <f t="shared" si="79"/>
        <v>22010</v>
      </c>
      <c r="E1547" s="20">
        <v>1823.32</v>
      </c>
      <c r="F1547" s="21">
        <f t="shared" si="80"/>
        <v>-3.8390768670227861E-5</v>
      </c>
    </row>
    <row r="1548" spans="2:6" x14ac:dyDescent="0.35">
      <c r="B1548" s="19">
        <v>40231</v>
      </c>
      <c r="C1548" s="20">
        <f t="shared" si="78"/>
        <v>2010</v>
      </c>
      <c r="D1548" s="20">
        <f t="shared" si="79"/>
        <v>22010</v>
      </c>
      <c r="E1548" s="20">
        <v>1817.63</v>
      </c>
      <c r="F1548" s="21">
        <f t="shared" si="80"/>
        <v>-3.1255604346085443E-3</v>
      </c>
    </row>
    <row r="1549" spans="2:6" x14ac:dyDescent="0.35">
      <c r="B1549" s="19">
        <v>40232</v>
      </c>
      <c r="C1549" s="20">
        <f t="shared" si="78"/>
        <v>2010</v>
      </c>
      <c r="D1549" s="20">
        <f t="shared" si="79"/>
        <v>22010</v>
      </c>
      <c r="E1549" s="20">
        <v>1793.82</v>
      </c>
      <c r="F1549" s="21">
        <f t="shared" si="80"/>
        <v>-1.3186030535568296E-2</v>
      </c>
    </row>
    <row r="1550" spans="2:6" x14ac:dyDescent="0.35">
      <c r="B1550" s="19">
        <v>40233</v>
      </c>
      <c r="C1550" s="20">
        <f t="shared" si="78"/>
        <v>2010</v>
      </c>
      <c r="D1550" s="20">
        <f t="shared" si="79"/>
        <v>22010</v>
      </c>
      <c r="E1550" s="20">
        <v>1812.51</v>
      </c>
      <c r="F1550" s="21">
        <f t="shared" si="80"/>
        <v>1.0365200818245721E-2</v>
      </c>
    </row>
    <row r="1551" spans="2:6" x14ac:dyDescent="0.35">
      <c r="B1551" s="19">
        <v>40234</v>
      </c>
      <c r="C1551" s="20">
        <f t="shared" si="78"/>
        <v>2010</v>
      </c>
      <c r="D1551" s="20">
        <f t="shared" si="79"/>
        <v>22010</v>
      </c>
      <c r="E1551" s="20">
        <v>1812.91</v>
      </c>
      <c r="F1551" s="21">
        <f t="shared" si="80"/>
        <v>2.2066408946997559E-4</v>
      </c>
    </row>
    <row r="1552" spans="2:6" x14ac:dyDescent="0.35">
      <c r="B1552" s="19">
        <v>40235</v>
      </c>
      <c r="C1552" s="20">
        <f t="shared" si="78"/>
        <v>2010</v>
      </c>
      <c r="D1552" s="20">
        <f t="shared" si="79"/>
        <v>22010</v>
      </c>
      <c r="E1552" s="20">
        <v>1818.68</v>
      </c>
      <c r="F1552" s="21">
        <f t="shared" si="80"/>
        <v>3.1776741621539419E-3</v>
      </c>
    </row>
    <row r="1553" spans="2:6" x14ac:dyDescent="0.35">
      <c r="B1553" s="19">
        <v>40238</v>
      </c>
      <c r="C1553" s="20">
        <f t="shared" si="78"/>
        <v>2010</v>
      </c>
      <c r="D1553" s="20">
        <f t="shared" si="79"/>
        <v>32010</v>
      </c>
      <c r="E1553" s="20">
        <v>1846.4</v>
      </c>
      <c r="F1553" s="21">
        <f t="shared" si="80"/>
        <v>1.5126834107167378E-2</v>
      </c>
    </row>
    <row r="1554" spans="2:6" x14ac:dyDescent="0.35">
      <c r="B1554" s="19">
        <v>40239</v>
      </c>
      <c r="C1554" s="20">
        <f t="shared" si="78"/>
        <v>2010</v>
      </c>
      <c r="D1554" s="20">
        <f t="shared" si="79"/>
        <v>32010</v>
      </c>
      <c r="E1554" s="20">
        <v>1851.21</v>
      </c>
      <c r="F1554" s="21">
        <f t="shared" si="80"/>
        <v>2.6016820125106749E-3</v>
      </c>
    </row>
    <row r="1555" spans="2:6" x14ac:dyDescent="0.35">
      <c r="B1555" s="19">
        <v>40240</v>
      </c>
      <c r="C1555" s="20">
        <f t="shared" si="78"/>
        <v>2010</v>
      </c>
      <c r="D1555" s="20">
        <f t="shared" si="79"/>
        <v>32010</v>
      </c>
      <c r="E1555" s="20">
        <v>1851.57</v>
      </c>
      <c r="F1555" s="21">
        <f t="shared" si="80"/>
        <v>1.9444849606747134E-4</v>
      </c>
    </row>
    <row r="1556" spans="2:6" x14ac:dyDescent="0.35">
      <c r="B1556" s="19">
        <v>40241</v>
      </c>
      <c r="C1556" s="20">
        <f t="shared" si="78"/>
        <v>2010</v>
      </c>
      <c r="D1556" s="20">
        <f t="shared" si="79"/>
        <v>32010</v>
      </c>
      <c r="E1556" s="20">
        <v>1859.72</v>
      </c>
      <c r="F1556" s="21">
        <f t="shared" si="80"/>
        <v>4.3920109185527417E-3</v>
      </c>
    </row>
    <row r="1557" spans="2:6" x14ac:dyDescent="0.35">
      <c r="B1557" s="19">
        <v>40242</v>
      </c>
      <c r="C1557" s="20">
        <f t="shared" si="78"/>
        <v>2010</v>
      </c>
      <c r="D1557" s="20">
        <f t="shared" si="79"/>
        <v>32010</v>
      </c>
      <c r="E1557" s="20">
        <v>1888.56</v>
      </c>
      <c r="F1557" s="21">
        <f t="shared" si="80"/>
        <v>1.5388695153926237E-2</v>
      </c>
    </row>
    <row r="1558" spans="2:6" x14ac:dyDescent="0.35">
      <c r="B1558" s="19">
        <v>40245</v>
      </c>
      <c r="C1558" s="20">
        <f t="shared" si="78"/>
        <v>2010</v>
      </c>
      <c r="D1558" s="20">
        <f t="shared" si="79"/>
        <v>32010</v>
      </c>
      <c r="E1558" s="20">
        <v>1890.89</v>
      </c>
      <c r="F1558" s="21">
        <f t="shared" si="80"/>
        <v>1.2329837913886369E-3</v>
      </c>
    </row>
    <row r="1559" spans="2:6" x14ac:dyDescent="0.35">
      <c r="B1559" s="19">
        <v>40246</v>
      </c>
      <c r="C1559" s="20">
        <f t="shared" si="78"/>
        <v>2010</v>
      </c>
      <c r="D1559" s="20">
        <f t="shared" si="79"/>
        <v>32010</v>
      </c>
      <c r="E1559" s="20">
        <v>1901.38</v>
      </c>
      <c r="F1559" s="21">
        <f t="shared" si="80"/>
        <v>5.5323206181156701E-3</v>
      </c>
    </row>
    <row r="1560" spans="2:6" x14ac:dyDescent="0.35">
      <c r="B1560" s="19">
        <v>40247</v>
      </c>
      <c r="C1560" s="20">
        <f t="shared" si="78"/>
        <v>2010</v>
      </c>
      <c r="D1560" s="20">
        <f t="shared" si="79"/>
        <v>32010</v>
      </c>
      <c r="E1560" s="20">
        <v>1917.35</v>
      </c>
      <c r="F1560" s="21">
        <f t="shared" si="80"/>
        <v>8.3640860193011143E-3</v>
      </c>
    </row>
    <row r="1561" spans="2:6" x14ac:dyDescent="0.35">
      <c r="B1561" s="19">
        <v>40248</v>
      </c>
      <c r="C1561" s="20">
        <f t="shared" si="78"/>
        <v>2010</v>
      </c>
      <c r="D1561" s="20">
        <f t="shared" si="79"/>
        <v>32010</v>
      </c>
      <c r="E1561" s="20">
        <v>1923.81</v>
      </c>
      <c r="F1561" s="21">
        <f t="shared" si="80"/>
        <v>3.3635704268971658E-3</v>
      </c>
    </row>
    <row r="1562" spans="2:6" x14ac:dyDescent="0.35">
      <c r="B1562" s="19">
        <v>40249</v>
      </c>
      <c r="C1562" s="20">
        <f t="shared" si="78"/>
        <v>2010</v>
      </c>
      <c r="D1562" s="20">
        <f t="shared" si="79"/>
        <v>32010</v>
      </c>
      <c r="E1562" s="20">
        <v>1924.43</v>
      </c>
      <c r="F1562" s="21">
        <f t="shared" si="80"/>
        <v>3.2222522782595671E-4</v>
      </c>
    </row>
    <row r="1563" spans="2:6" x14ac:dyDescent="0.35">
      <c r="B1563" s="19">
        <v>40252</v>
      </c>
      <c r="C1563" s="20">
        <f t="shared" si="78"/>
        <v>2010</v>
      </c>
      <c r="D1563" s="20">
        <f t="shared" si="79"/>
        <v>32010</v>
      </c>
      <c r="E1563" s="20">
        <v>1920.09</v>
      </c>
      <c r="F1563" s="21">
        <f t="shared" si="80"/>
        <v>-2.257760055137603E-3</v>
      </c>
    </row>
    <row r="1564" spans="2:6" x14ac:dyDescent="0.35">
      <c r="B1564" s="19">
        <v>40253</v>
      </c>
      <c r="C1564" s="20">
        <f t="shared" si="78"/>
        <v>2010</v>
      </c>
      <c r="D1564" s="20">
        <f t="shared" si="79"/>
        <v>32010</v>
      </c>
      <c r="E1564" s="20">
        <v>1932.24</v>
      </c>
      <c r="F1564" s="21">
        <f t="shared" si="80"/>
        <v>6.3078917366062772E-3</v>
      </c>
    </row>
    <row r="1565" spans="2:6" x14ac:dyDescent="0.35">
      <c r="B1565" s="19">
        <v>40254</v>
      </c>
      <c r="C1565" s="20">
        <f t="shared" si="78"/>
        <v>2010</v>
      </c>
      <c r="D1565" s="20">
        <f t="shared" si="79"/>
        <v>32010</v>
      </c>
      <c r="E1565" s="20">
        <v>1936.22</v>
      </c>
      <c r="F1565" s="21">
        <f t="shared" si="80"/>
        <v>2.0576670842012796E-3</v>
      </c>
    </row>
    <row r="1566" spans="2:6" x14ac:dyDescent="0.35">
      <c r="B1566" s="19">
        <v>40255</v>
      </c>
      <c r="C1566" s="20">
        <f t="shared" si="78"/>
        <v>2010</v>
      </c>
      <c r="D1566" s="20">
        <f t="shared" si="79"/>
        <v>32010</v>
      </c>
      <c r="E1566" s="20">
        <v>1943.94</v>
      </c>
      <c r="F1566" s="21">
        <f t="shared" si="80"/>
        <v>3.9792226025082344E-3</v>
      </c>
    </row>
    <row r="1567" spans="2:6" x14ac:dyDescent="0.35">
      <c r="B1567" s="19">
        <v>40256</v>
      </c>
      <c r="C1567" s="20">
        <f t="shared" si="78"/>
        <v>2010</v>
      </c>
      <c r="D1567" s="20">
        <f t="shared" si="79"/>
        <v>32010</v>
      </c>
      <c r="E1567" s="20">
        <v>1932.43</v>
      </c>
      <c r="F1567" s="21">
        <f t="shared" si="80"/>
        <v>-5.9385630507207514E-3</v>
      </c>
    </row>
    <row r="1568" spans="2:6" x14ac:dyDescent="0.35">
      <c r="B1568" s="19">
        <v>40259</v>
      </c>
      <c r="C1568" s="20">
        <f t="shared" si="78"/>
        <v>2010</v>
      </c>
      <c r="D1568" s="20">
        <f t="shared" si="79"/>
        <v>32010</v>
      </c>
      <c r="E1568" s="20">
        <v>1949.59</v>
      </c>
      <c r="F1568" s="21">
        <f t="shared" si="80"/>
        <v>8.8408157447345415E-3</v>
      </c>
    </row>
    <row r="1569" spans="2:6" x14ac:dyDescent="0.35">
      <c r="B1569" s="19">
        <v>40260</v>
      </c>
      <c r="C1569" s="20">
        <f t="shared" si="78"/>
        <v>2010</v>
      </c>
      <c r="D1569" s="20">
        <f t="shared" si="79"/>
        <v>32010</v>
      </c>
      <c r="E1569" s="20">
        <v>1963.2</v>
      </c>
      <c r="F1569" s="21">
        <f t="shared" si="80"/>
        <v>6.9567009160889067E-3</v>
      </c>
    </row>
    <row r="1570" spans="2:6" x14ac:dyDescent="0.35">
      <c r="B1570" s="19">
        <v>40261</v>
      </c>
      <c r="C1570" s="20">
        <f t="shared" si="78"/>
        <v>2010</v>
      </c>
      <c r="D1570" s="20">
        <f t="shared" si="79"/>
        <v>32010</v>
      </c>
      <c r="E1570" s="20">
        <v>1951.84</v>
      </c>
      <c r="F1570" s="21">
        <f t="shared" si="80"/>
        <v>-5.8032775562196189E-3</v>
      </c>
    </row>
    <row r="1571" spans="2:6" x14ac:dyDescent="0.35">
      <c r="B1571" s="19">
        <v>40262</v>
      </c>
      <c r="C1571" s="20">
        <f t="shared" si="78"/>
        <v>2010</v>
      </c>
      <c r="D1571" s="20">
        <f t="shared" si="79"/>
        <v>32010</v>
      </c>
      <c r="E1571" s="20">
        <v>1949.15</v>
      </c>
      <c r="F1571" s="21">
        <f t="shared" si="80"/>
        <v>-1.3791373094364902E-3</v>
      </c>
    </row>
    <row r="1572" spans="2:6" x14ac:dyDescent="0.35">
      <c r="B1572" s="19">
        <v>40263</v>
      </c>
      <c r="C1572" s="20">
        <f t="shared" si="78"/>
        <v>2010</v>
      </c>
      <c r="D1572" s="20">
        <f t="shared" si="79"/>
        <v>32010</v>
      </c>
      <c r="E1572" s="20">
        <v>1952.63</v>
      </c>
      <c r="F1572" s="21">
        <f t="shared" si="80"/>
        <v>1.7838017124313797E-3</v>
      </c>
    </row>
    <row r="1573" spans="2:6" x14ac:dyDescent="0.35">
      <c r="B1573" s="19">
        <v>40266</v>
      </c>
      <c r="C1573" s="20">
        <f t="shared" si="78"/>
        <v>2010</v>
      </c>
      <c r="D1573" s="20">
        <f t="shared" si="79"/>
        <v>32010</v>
      </c>
      <c r="E1573" s="20">
        <v>1961.22</v>
      </c>
      <c r="F1573" s="21">
        <f t="shared" si="80"/>
        <v>4.389546759716683E-3</v>
      </c>
    </row>
    <row r="1574" spans="2:6" x14ac:dyDescent="0.35">
      <c r="B1574" s="19">
        <v>40267</v>
      </c>
      <c r="C1574" s="20">
        <f t="shared" si="78"/>
        <v>2010</v>
      </c>
      <c r="D1574" s="20">
        <f t="shared" si="79"/>
        <v>32010</v>
      </c>
      <c r="E1574" s="20">
        <v>1967.96</v>
      </c>
      <c r="F1574" s="21">
        <f t="shared" si="80"/>
        <v>3.4307446392480459E-3</v>
      </c>
    </row>
    <row r="1575" spans="2:6" x14ac:dyDescent="0.35">
      <c r="B1575" s="19">
        <v>40268</v>
      </c>
      <c r="C1575" s="20">
        <f t="shared" si="78"/>
        <v>2010</v>
      </c>
      <c r="D1575" s="20">
        <f t="shared" si="79"/>
        <v>32010</v>
      </c>
      <c r="E1575" s="20">
        <v>1958.34</v>
      </c>
      <c r="F1575" s="21">
        <f t="shared" si="80"/>
        <v>-4.9002976086123286E-3</v>
      </c>
    </row>
    <row r="1576" spans="2:6" x14ac:dyDescent="0.35">
      <c r="B1576" s="19">
        <v>40269</v>
      </c>
      <c r="C1576" s="20">
        <f t="shared" si="78"/>
        <v>2010</v>
      </c>
      <c r="D1576" s="20">
        <f t="shared" si="79"/>
        <v>42010</v>
      </c>
      <c r="E1576" s="20">
        <v>1959.56</v>
      </c>
      <c r="F1576" s="21">
        <f t="shared" si="80"/>
        <v>6.2278263326390952E-4</v>
      </c>
    </row>
    <row r="1577" spans="2:6" x14ac:dyDescent="0.35">
      <c r="B1577" s="19">
        <v>40273</v>
      </c>
      <c r="C1577" s="20">
        <f t="shared" si="78"/>
        <v>2010</v>
      </c>
      <c r="D1577" s="20">
        <f t="shared" si="79"/>
        <v>42010</v>
      </c>
      <c r="E1577" s="20">
        <v>1977.83</v>
      </c>
      <c r="F1577" s="21">
        <f t="shared" si="80"/>
        <v>9.2803258627081435E-3</v>
      </c>
    </row>
    <row r="1578" spans="2:6" x14ac:dyDescent="0.35">
      <c r="B1578" s="19">
        <v>40274</v>
      </c>
      <c r="C1578" s="20">
        <f t="shared" si="78"/>
        <v>2010</v>
      </c>
      <c r="D1578" s="20">
        <f t="shared" si="79"/>
        <v>42010</v>
      </c>
      <c r="E1578" s="20">
        <v>1981.95</v>
      </c>
      <c r="F1578" s="21">
        <f t="shared" si="80"/>
        <v>2.080924438588894E-3</v>
      </c>
    </row>
    <row r="1579" spans="2:6" x14ac:dyDescent="0.35">
      <c r="B1579" s="19">
        <v>40275</v>
      </c>
      <c r="C1579" s="20">
        <f t="shared" si="78"/>
        <v>2010</v>
      </c>
      <c r="D1579" s="20">
        <f t="shared" si="79"/>
        <v>42010</v>
      </c>
      <c r="E1579" s="20">
        <v>1977.3</v>
      </c>
      <c r="F1579" s="21">
        <f t="shared" si="80"/>
        <v>-2.3489308015517312E-3</v>
      </c>
    </row>
    <row r="1580" spans="2:6" x14ac:dyDescent="0.35">
      <c r="B1580" s="19">
        <v>40276</v>
      </c>
      <c r="C1580" s="20">
        <f t="shared" si="78"/>
        <v>2010</v>
      </c>
      <c r="D1580" s="20">
        <f t="shared" si="79"/>
        <v>42010</v>
      </c>
      <c r="E1580" s="20">
        <v>1980.73</v>
      </c>
      <c r="F1580" s="21">
        <f t="shared" si="80"/>
        <v>1.733185882180819E-3</v>
      </c>
    </row>
    <row r="1581" spans="2:6" x14ac:dyDescent="0.35">
      <c r="B1581" s="19">
        <v>40277</v>
      </c>
      <c r="C1581" s="20">
        <f t="shared" si="78"/>
        <v>2010</v>
      </c>
      <c r="D1581" s="20">
        <f t="shared" si="79"/>
        <v>42010</v>
      </c>
      <c r="E1581" s="20">
        <v>1994.43</v>
      </c>
      <c r="F1581" s="21">
        <f t="shared" si="80"/>
        <v>6.892831605182068E-3</v>
      </c>
    </row>
    <row r="1582" spans="2:6" x14ac:dyDescent="0.35">
      <c r="B1582" s="19">
        <v>40280</v>
      </c>
      <c r="C1582" s="20">
        <f t="shared" si="78"/>
        <v>2010</v>
      </c>
      <c r="D1582" s="20">
        <f t="shared" si="79"/>
        <v>42010</v>
      </c>
      <c r="E1582" s="20">
        <v>1995.65</v>
      </c>
      <c r="F1582" s="21">
        <f t="shared" si="80"/>
        <v>6.1151658012805127E-4</v>
      </c>
    </row>
    <row r="1583" spans="2:6" x14ac:dyDescent="0.35">
      <c r="B1583" s="19">
        <v>40281</v>
      </c>
      <c r="C1583" s="20">
        <f t="shared" si="78"/>
        <v>2010</v>
      </c>
      <c r="D1583" s="20">
        <f t="shared" si="79"/>
        <v>42010</v>
      </c>
      <c r="E1583" s="20">
        <v>2003.81</v>
      </c>
      <c r="F1583" s="21">
        <f t="shared" si="80"/>
        <v>4.0805565364509218E-3</v>
      </c>
    </row>
    <row r="1584" spans="2:6" x14ac:dyDescent="0.35">
      <c r="B1584" s="19">
        <v>40282</v>
      </c>
      <c r="C1584" s="20">
        <f t="shared" si="78"/>
        <v>2010</v>
      </c>
      <c r="D1584" s="20">
        <f t="shared" si="79"/>
        <v>42010</v>
      </c>
      <c r="E1584" s="20">
        <v>2028.82</v>
      </c>
      <c r="F1584" s="21">
        <f t="shared" si="80"/>
        <v>1.2403974907754941E-2</v>
      </c>
    </row>
    <row r="1585" spans="2:6" x14ac:dyDescent="0.35">
      <c r="B1585" s="19">
        <v>40283</v>
      </c>
      <c r="C1585" s="20">
        <f t="shared" si="78"/>
        <v>2010</v>
      </c>
      <c r="D1585" s="20">
        <f t="shared" si="79"/>
        <v>42010</v>
      </c>
      <c r="E1585" s="20">
        <v>2038.64</v>
      </c>
      <c r="F1585" s="21">
        <f t="shared" si="80"/>
        <v>4.8285756120778831E-3</v>
      </c>
    </row>
    <row r="1586" spans="2:6" x14ac:dyDescent="0.35">
      <c r="B1586" s="19">
        <v>40284</v>
      </c>
      <c r="C1586" s="20">
        <f t="shared" si="78"/>
        <v>2010</v>
      </c>
      <c r="D1586" s="20">
        <f t="shared" si="79"/>
        <v>42010</v>
      </c>
      <c r="E1586" s="20">
        <v>2012.84</v>
      </c>
      <c r="F1586" s="21">
        <f t="shared" si="80"/>
        <v>-1.2736258727908331E-2</v>
      </c>
    </row>
    <row r="1587" spans="2:6" x14ac:dyDescent="0.35">
      <c r="B1587" s="19">
        <v>40287</v>
      </c>
      <c r="C1587" s="20">
        <f t="shared" si="78"/>
        <v>2010</v>
      </c>
      <c r="D1587" s="20">
        <f t="shared" si="79"/>
        <v>42010</v>
      </c>
      <c r="E1587" s="20">
        <v>2013.53</v>
      </c>
      <c r="F1587" s="21">
        <f t="shared" si="80"/>
        <v>3.4274048671865682E-4</v>
      </c>
    </row>
    <row r="1588" spans="2:6" x14ac:dyDescent="0.35">
      <c r="B1588" s="19">
        <v>40288</v>
      </c>
      <c r="C1588" s="20">
        <f t="shared" si="78"/>
        <v>2010</v>
      </c>
      <c r="D1588" s="20">
        <f t="shared" si="79"/>
        <v>42010</v>
      </c>
      <c r="E1588" s="20">
        <v>2023.6</v>
      </c>
      <c r="F1588" s="21">
        <f t="shared" si="80"/>
        <v>4.988702808412326E-3</v>
      </c>
    </row>
    <row r="1589" spans="2:6" x14ac:dyDescent="0.35">
      <c r="B1589" s="19">
        <v>40289</v>
      </c>
      <c r="C1589" s="20">
        <f t="shared" si="78"/>
        <v>2010</v>
      </c>
      <c r="D1589" s="20">
        <f t="shared" si="79"/>
        <v>42010</v>
      </c>
      <c r="E1589" s="20">
        <v>2034.53</v>
      </c>
      <c r="F1589" s="21">
        <f t="shared" si="80"/>
        <v>5.3867305529966183E-3</v>
      </c>
    </row>
    <row r="1590" spans="2:6" x14ac:dyDescent="0.35">
      <c r="B1590" s="19">
        <v>40290</v>
      </c>
      <c r="C1590" s="20">
        <f t="shared" si="78"/>
        <v>2010</v>
      </c>
      <c r="D1590" s="20">
        <f t="shared" si="79"/>
        <v>42010</v>
      </c>
      <c r="E1590" s="20">
        <v>2045.16</v>
      </c>
      <c r="F1590" s="21">
        <f t="shared" si="80"/>
        <v>5.2111920543680534E-3</v>
      </c>
    </row>
    <row r="1591" spans="2:6" x14ac:dyDescent="0.35">
      <c r="B1591" s="19">
        <v>40291</v>
      </c>
      <c r="C1591" s="20">
        <f t="shared" si="78"/>
        <v>2010</v>
      </c>
      <c r="D1591" s="20">
        <f t="shared" si="79"/>
        <v>42010</v>
      </c>
      <c r="E1591" s="20">
        <v>2055.33</v>
      </c>
      <c r="F1591" s="21">
        <f t="shared" si="80"/>
        <v>4.9603929545742383E-3</v>
      </c>
    </row>
    <row r="1592" spans="2:6" x14ac:dyDescent="0.35">
      <c r="B1592" s="19">
        <v>40294</v>
      </c>
      <c r="C1592" s="20">
        <f t="shared" si="78"/>
        <v>2010</v>
      </c>
      <c r="D1592" s="20">
        <f t="shared" si="79"/>
        <v>42010</v>
      </c>
      <c r="E1592" s="20">
        <v>2049.09</v>
      </c>
      <c r="F1592" s="21">
        <f t="shared" si="80"/>
        <v>-3.0406268401445826E-3</v>
      </c>
    </row>
    <row r="1593" spans="2:6" x14ac:dyDescent="0.35">
      <c r="B1593" s="19">
        <v>40295</v>
      </c>
      <c r="C1593" s="20">
        <f t="shared" si="78"/>
        <v>2010</v>
      </c>
      <c r="D1593" s="20">
        <f t="shared" si="79"/>
        <v>42010</v>
      </c>
      <c r="E1593" s="20">
        <v>2006.25</v>
      </c>
      <c r="F1593" s="21">
        <f t="shared" si="80"/>
        <v>-2.1128484261249202E-2</v>
      </c>
    </row>
    <row r="1594" spans="2:6" x14ac:dyDescent="0.35">
      <c r="B1594" s="19">
        <v>40296</v>
      </c>
      <c r="C1594" s="20">
        <f t="shared" si="78"/>
        <v>2010</v>
      </c>
      <c r="D1594" s="20">
        <f t="shared" si="79"/>
        <v>42010</v>
      </c>
      <c r="E1594" s="20">
        <v>2007.59</v>
      </c>
      <c r="F1594" s="21">
        <f t="shared" si="80"/>
        <v>6.676898181203852E-4</v>
      </c>
    </row>
    <row r="1595" spans="2:6" x14ac:dyDescent="0.35">
      <c r="B1595" s="19">
        <v>40297</v>
      </c>
      <c r="C1595" s="20">
        <f t="shared" si="78"/>
        <v>2010</v>
      </c>
      <c r="D1595" s="20">
        <f t="shared" si="79"/>
        <v>42010</v>
      </c>
      <c r="E1595" s="20">
        <v>2042.89</v>
      </c>
      <c r="F1595" s="21">
        <f t="shared" si="80"/>
        <v>1.7430474282978125E-2</v>
      </c>
    </row>
    <row r="1596" spans="2:6" x14ac:dyDescent="0.35">
      <c r="B1596" s="19">
        <v>40298</v>
      </c>
      <c r="C1596" s="20">
        <f t="shared" si="78"/>
        <v>2010</v>
      </c>
      <c r="D1596" s="20">
        <f t="shared" si="79"/>
        <v>42010</v>
      </c>
      <c r="E1596" s="20">
        <v>2000.63</v>
      </c>
      <c r="F1596" s="21">
        <f t="shared" si="80"/>
        <v>-2.0903341039425889E-2</v>
      </c>
    </row>
    <row r="1597" spans="2:6" x14ac:dyDescent="0.35">
      <c r="B1597" s="19">
        <v>40301</v>
      </c>
      <c r="C1597" s="20">
        <f t="shared" si="78"/>
        <v>2010</v>
      </c>
      <c r="D1597" s="20">
        <f t="shared" si="79"/>
        <v>52010</v>
      </c>
      <c r="E1597" s="20">
        <v>2031.6</v>
      </c>
      <c r="F1597" s="21">
        <f t="shared" si="80"/>
        <v>1.536152898709129E-2</v>
      </c>
    </row>
    <row r="1598" spans="2:6" x14ac:dyDescent="0.35">
      <c r="B1598" s="19">
        <v>40302</v>
      </c>
      <c r="C1598" s="20">
        <f t="shared" si="78"/>
        <v>2010</v>
      </c>
      <c r="D1598" s="20">
        <f t="shared" si="79"/>
        <v>52010</v>
      </c>
      <c r="E1598" s="20">
        <v>1968.97</v>
      </c>
      <c r="F1598" s="21">
        <f t="shared" si="80"/>
        <v>-3.1313096564523392E-2</v>
      </c>
    </row>
    <row r="1599" spans="2:6" x14ac:dyDescent="0.35">
      <c r="B1599" s="19">
        <v>40303</v>
      </c>
      <c r="C1599" s="20">
        <f t="shared" si="78"/>
        <v>2010</v>
      </c>
      <c r="D1599" s="20">
        <f t="shared" si="79"/>
        <v>52010</v>
      </c>
      <c r="E1599" s="20">
        <v>1958.26</v>
      </c>
      <c r="F1599" s="21">
        <f t="shared" si="80"/>
        <v>-5.4542395279763697E-3</v>
      </c>
    </row>
    <row r="1600" spans="2:6" x14ac:dyDescent="0.35">
      <c r="B1600" s="19">
        <v>40304</v>
      </c>
      <c r="C1600" s="20">
        <f t="shared" si="78"/>
        <v>2010</v>
      </c>
      <c r="D1600" s="20">
        <f t="shared" si="79"/>
        <v>52010</v>
      </c>
      <c r="E1600" s="20">
        <v>1893.75</v>
      </c>
      <c r="F1600" s="21">
        <f t="shared" si="80"/>
        <v>-3.349733357691085E-2</v>
      </c>
    </row>
    <row r="1601" spans="2:6" x14ac:dyDescent="0.35">
      <c r="B1601" s="19">
        <v>40305</v>
      </c>
      <c r="C1601" s="20">
        <f t="shared" si="78"/>
        <v>2010</v>
      </c>
      <c r="D1601" s="20">
        <f t="shared" si="79"/>
        <v>52010</v>
      </c>
      <c r="E1601" s="20">
        <v>1849.44</v>
      </c>
      <c r="F1601" s="21">
        <f t="shared" si="80"/>
        <v>-2.3676099711722125E-2</v>
      </c>
    </row>
    <row r="1602" spans="2:6" x14ac:dyDescent="0.35">
      <c r="B1602" s="19">
        <v>40308</v>
      </c>
      <c r="C1602" s="20">
        <f t="shared" si="78"/>
        <v>2010</v>
      </c>
      <c r="D1602" s="20">
        <f t="shared" si="79"/>
        <v>52010</v>
      </c>
      <c r="E1602" s="20">
        <v>1942.61</v>
      </c>
      <c r="F1602" s="21">
        <f t="shared" si="80"/>
        <v>4.9149539149165491E-2</v>
      </c>
    </row>
    <row r="1603" spans="2:6" x14ac:dyDescent="0.35">
      <c r="B1603" s="19">
        <v>40309</v>
      </c>
      <c r="C1603" s="20">
        <f t="shared" ref="C1603:C1666" si="81">+YEAR(B1603)</f>
        <v>2010</v>
      </c>
      <c r="D1603" s="20">
        <f t="shared" ref="D1603:D1666" si="82">+MONTH(B1603)*10000+YEAR(B1603)</f>
        <v>52010</v>
      </c>
      <c r="E1603" s="20">
        <v>1940.48</v>
      </c>
      <c r="F1603" s="21">
        <f t="shared" si="80"/>
        <v>-1.0970645612799169E-3</v>
      </c>
    </row>
    <row r="1604" spans="2:6" x14ac:dyDescent="0.35">
      <c r="B1604" s="19">
        <v>40310</v>
      </c>
      <c r="C1604" s="20">
        <f t="shared" si="81"/>
        <v>2010</v>
      </c>
      <c r="D1604" s="20">
        <f t="shared" si="82"/>
        <v>52010</v>
      </c>
      <c r="E1604" s="20">
        <v>1975.58</v>
      </c>
      <c r="F1604" s="21">
        <f t="shared" si="80"/>
        <v>1.7926660974601209E-2</v>
      </c>
    </row>
    <row r="1605" spans="2:6" x14ac:dyDescent="0.35">
      <c r="B1605" s="19">
        <v>40311</v>
      </c>
      <c r="C1605" s="20">
        <f t="shared" si="81"/>
        <v>2010</v>
      </c>
      <c r="D1605" s="20">
        <f t="shared" si="82"/>
        <v>52010</v>
      </c>
      <c r="E1605" s="20">
        <v>1945.52</v>
      </c>
      <c r="F1605" s="21">
        <f t="shared" ref="F1605:F1668" si="83">LN(E1605/E1604)</f>
        <v>-1.5332732603034171E-2</v>
      </c>
    </row>
    <row r="1606" spans="2:6" x14ac:dyDescent="0.35">
      <c r="B1606" s="19">
        <v>40312</v>
      </c>
      <c r="C1606" s="20">
        <f t="shared" si="81"/>
        <v>2010</v>
      </c>
      <c r="D1606" s="20">
        <f t="shared" si="82"/>
        <v>52010</v>
      </c>
      <c r="E1606" s="20">
        <v>1907.1</v>
      </c>
      <c r="F1606" s="21">
        <f t="shared" si="83"/>
        <v>-1.9945529894937093E-2</v>
      </c>
    </row>
    <row r="1607" spans="2:6" x14ac:dyDescent="0.35">
      <c r="B1607" s="19">
        <v>40315</v>
      </c>
      <c r="C1607" s="20">
        <f t="shared" si="81"/>
        <v>2010</v>
      </c>
      <c r="D1607" s="20">
        <f t="shared" si="82"/>
        <v>52010</v>
      </c>
      <c r="E1607" s="20">
        <v>1915.45</v>
      </c>
      <c r="F1607" s="21">
        <f t="shared" si="83"/>
        <v>4.3688183443357422E-3</v>
      </c>
    </row>
    <row r="1608" spans="2:6" x14ac:dyDescent="0.35">
      <c r="B1608" s="19">
        <v>40316</v>
      </c>
      <c r="C1608" s="20">
        <f t="shared" si="81"/>
        <v>2010</v>
      </c>
      <c r="D1608" s="20">
        <f t="shared" si="82"/>
        <v>52010</v>
      </c>
      <c r="E1608" s="20">
        <v>1887.06</v>
      </c>
      <c r="F1608" s="21">
        <f t="shared" si="83"/>
        <v>-1.493251958937148E-2</v>
      </c>
    </row>
    <row r="1609" spans="2:6" x14ac:dyDescent="0.35">
      <c r="B1609" s="19">
        <v>40317</v>
      </c>
      <c r="C1609" s="20">
        <f t="shared" si="81"/>
        <v>2010</v>
      </c>
      <c r="D1609" s="20">
        <f t="shared" si="82"/>
        <v>52010</v>
      </c>
      <c r="E1609" s="20">
        <v>1873.42</v>
      </c>
      <c r="F1609" s="21">
        <f t="shared" si="83"/>
        <v>-7.254424870729562E-3</v>
      </c>
    </row>
    <row r="1610" spans="2:6" x14ac:dyDescent="0.35">
      <c r="B1610" s="19">
        <v>40318</v>
      </c>
      <c r="C1610" s="20">
        <f t="shared" si="81"/>
        <v>2010</v>
      </c>
      <c r="D1610" s="20">
        <f t="shared" si="82"/>
        <v>52010</v>
      </c>
      <c r="E1610" s="20">
        <v>1800.12</v>
      </c>
      <c r="F1610" s="21">
        <f t="shared" si="83"/>
        <v>-3.99123081659081E-2</v>
      </c>
    </row>
    <row r="1611" spans="2:6" x14ac:dyDescent="0.35">
      <c r="B1611" s="19">
        <v>40319</v>
      </c>
      <c r="C1611" s="20">
        <f t="shared" si="81"/>
        <v>2010</v>
      </c>
      <c r="D1611" s="20">
        <f t="shared" si="82"/>
        <v>52010</v>
      </c>
      <c r="E1611" s="20">
        <v>1822.77</v>
      </c>
      <c r="F1611" s="21">
        <f t="shared" si="83"/>
        <v>1.2503992729309027E-2</v>
      </c>
    </row>
    <row r="1612" spans="2:6" x14ac:dyDescent="0.35">
      <c r="B1612" s="19">
        <v>40322</v>
      </c>
      <c r="C1612" s="20">
        <f t="shared" si="81"/>
        <v>2010</v>
      </c>
      <c r="D1612" s="20">
        <f t="shared" si="82"/>
        <v>52010</v>
      </c>
      <c r="E1612" s="20">
        <v>1815.28</v>
      </c>
      <c r="F1612" s="21">
        <f t="shared" si="83"/>
        <v>-4.1175962850937137E-3</v>
      </c>
    </row>
    <row r="1613" spans="2:6" x14ac:dyDescent="0.35">
      <c r="B1613" s="19">
        <v>40323</v>
      </c>
      <c r="C1613" s="20">
        <f t="shared" si="81"/>
        <v>2010</v>
      </c>
      <c r="D1613" s="20">
        <f t="shared" si="82"/>
        <v>52010</v>
      </c>
      <c r="E1613" s="20">
        <v>1815.68</v>
      </c>
      <c r="F1613" s="21">
        <f t="shared" si="83"/>
        <v>2.2032740741738551E-4</v>
      </c>
    </row>
    <row r="1614" spans="2:6" x14ac:dyDescent="0.35">
      <c r="B1614" s="19">
        <v>40324</v>
      </c>
      <c r="C1614" s="20">
        <f t="shared" si="81"/>
        <v>2010</v>
      </c>
      <c r="D1614" s="20">
        <f t="shared" si="82"/>
        <v>52010</v>
      </c>
      <c r="E1614" s="20">
        <v>1796.47</v>
      </c>
      <c r="F1614" s="21">
        <f t="shared" si="83"/>
        <v>-1.0636424903501878E-2</v>
      </c>
    </row>
    <row r="1615" spans="2:6" x14ac:dyDescent="0.35">
      <c r="B1615" s="19">
        <v>40325</v>
      </c>
      <c r="C1615" s="20">
        <f t="shared" si="81"/>
        <v>2010</v>
      </c>
      <c r="D1615" s="20">
        <f t="shared" si="82"/>
        <v>52010</v>
      </c>
      <c r="E1615" s="20">
        <v>1862.71</v>
      </c>
      <c r="F1615" s="21">
        <f t="shared" si="83"/>
        <v>3.6208788298644164E-2</v>
      </c>
    </row>
    <row r="1616" spans="2:6" x14ac:dyDescent="0.35">
      <c r="B1616" s="19">
        <v>40326</v>
      </c>
      <c r="C1616" s="20">
        <f t="shared" si="81"/>
        <v>2010</v>
      </c>
      <c r="D1616" s="20">
        <f t="shared" si="82"/>
        <v>52010</v>
      </c>
      <c r="E1616" s="20">
        <v>1852.39</v>
      </c>
      <c r="F1616" s="21">
        <f t="shared" si="83"/>
        <v>-5.5557193856217322E-3</v>
      </c>
    </row>
    <row r="1617" spans="2:6" x14ac:dyDescent="0.35">
      <c r="B1617" s="19">
        <v>40330</v>
      </c>
      <c r="C1617" s="20">
        <f t="shared" si="81"/>
        <v>2010</v>
      </c>
      <c r="D1617" s="20">
        <f t="shared" si="82"/>
        <v>62010</v>
      </c>
      <c r="E1617" s="20">
        <v>1835.04</v>
      </c>
      <c r="F1617" s="21">
        <f t="shared" si="83"/>
        <v>-9.4104175737402228E-3</v>
      </c>
    </row>
    <row r="1618" spans="2:6" x14ac:dyDescent="0.35">
      <c r="B1618" s="19">
        <v>40331</v>
      </c>
      <c r="C1618" s="20">
        <f t="shared" si="81"/>
        <v>2010</v>
      </c>
      <c r="D1618" s="20">
        <f t="shared" si="82"/>
        <v>62010</v>
      </c>
      <c r="E1618" s="20">
        <v>1879.59</v>
      </c>
      <c r="F1618" s="21">
        <f t="shared" si="83"/>
        <v>2.3987388317384731E-2</v>
      </c>
    </row>
    <row r="1619" spans="2:6" x14ac:dyDescent="0.35">
      <c r="B1619" s="19">
        <v>40332</v>
      </c>
      <c r="C1619" s="20">
        <f t="shared" si="81"/>
        <v>2010</v>
      </c>
      <c r="D1619" s="20">
        <f t="shared" si="82"/>
        <v>62010</v>
      </c>
      <c r="E1619" s="20">
        <v>1895.66</v>
      </c>
      <c r="F1619" s="21">
        <f t="shared" si="83"/>
        <v>8.5133949062239159E-3</v>
      </c>
    </row>
    <row r="1620" spans="2:6" x14ac:dyDescent="0.35">
      <c r="B1620" s="19">
        <v>40333</v>
      </c>
      <c r="C1620" s="20">
        <f t="shared" si="81"/>
        <v>2010</v>
      </c>
      <c r="D1620" s="20">
        <f t="shared" si="82"/>
        <v>62010</v>
      </c>
      <c r="E1620" s="20">
        <v>1832.04</v>
      </c>
      <c r="F1620" s="21">
        <f t="shared" si="83"/>
        <v>-3.4136962782969689E-2</v>
      </c>
    </row>
    <row r="1621" spans="2:6" x14ac:dyDescent="0.35">
      <c r="B1621" s="19">
        <v>40336</v>
      </c>
      <c r="C1621" s="20">
        <f t="shared" si="81"/>
        <v>2010</v>
      </c>
      <c r="D1621" s="20">
        <f t="shared" si="82"/>
        <v>62010</v>
      </c>
      <c r="E1621" s="20">
        <v>1798.16</v>
      </c>
      <c r="F1621" s="21">
        <f t="shared" si="83"/>
        <v>-1.8666180220279459E-2</v>
      </c>
    </row>
    <row r="1622" spans="2:6" x14ac:dyDescent="0.35">
      <c r="B1622" s="19">
        <v>40337</v>
      </c>
      <c r="C1622" s="20">
        <f t="shared" si="81"/>
        <v>2010</v>
      </c>
      <c r="D1622" s="20">
        <f t="shared" si="82"/>
        <v>62010</v>
      </c>
      <c r="E1622" s="20">
        <v>1795.7</v>
      </c>
      <c r="F1622" s="21">
        <f t="shared" si="83"/>
        <v>-1.3690017887197155E-3</v>
      </c>
    </row>
    <row r="1623" spans="2:6" x14ac:dyDescent="0.35">
      <c r="B1623" s="19">
        <v>40338</v>
      </c>
      <c r="C1623" s="20">
        <f t="shared" si="81"/>
        <v>2010</v>
      </c>
      <c r="D1623" s="20">
        <f t="shared" si="82"/>
        <v>62010</v>
      </c>
      <c r="E1623" s="20">
        <v>1778.92</v>
      </c>
      <c r="F1623" s="21">
        <f t="shared" si="83"/>
        <v>-9.3884794769114842E-3</v>
      </c>
    </row>
    <row r="1624" spans="2:6" x14ac:dyDescent="0.35">
      <c r="B1624" s="19">
        <v>40339</v>
      </c>
      <c r="C1624" s="20">
        <f t="shared" si="81"/>
        <v>2010</v>
      </c>
      <c r="D1624" s="20">
        <f t="shared" si="82"/>
        <v>62010</v>
      </c>
      <c r="E1624" s="20">
        <v>1830.09</v>
      </c>
      <c r="F1624" s="21">
        <f t="shared" si="83"/>
        <v>2.8358707383082118E-2</v>
      </c>
    </row>
    <row r="1625" spans="2:6" x14ac:dyDescent="0.35">
      <c r="B1625" s="19">
        <v>40340</v>
      </c>
      <c r="C1625" s="20">
        <f t="shared" si="81"/>
        <v>2010</v>
      </c>
      <c r="D1625" s="20">
        <f t="shared" si="82"/>
        <v>62010</v>
      </c>
      <c r="E1625" s="20">
        <v>1847.15</v>
      </c>
      <c r="F1625" s="21">
        <f t="shared" si="83"/>
        <v>9.2787647251151399E-3</v>
      </c>
    </row>
    <row r="1626" spans="2:6" x14ac:dyDescent="0.35">
      <c r="B1626" s="19">
        <v>40343</v>
      </c>
      <c r="C1626" s="20">
        <f t="shared" si="81"/>
        <v>2010</v>
      </c>
      <c r="D1626" s="20">
        <f t="shared" si="82"/>
        <v>62010</v>
      </c>
      <c r="E1626" s="20">
        <v>1845.48</v>
      </c>
      <c r="F1626" s="21">
        <f t="shared" si="83"/>
        <v>-9.0450443930550472E-4</v>
      </c>
    </row>
    <row r="1627" spans="2:6" x14ac:dyDescent="0.35">
      <c r="B1627" s="19">
        <v>40344</v>
      </c>
      <c r="C1627" s="20">
        <f t="shared" si="81"/>
        <v>2010</v>
      </c>
      <c r="D1627" s="20">
        <f t="shared" si="82"/>
        <v>62010</v>
      </c>
      <c r="E1627" s="20">
        <v>1897.48</v>
      </c>
      <c r="F1627" s="21">
        <f t="shared" si="83"/>
        <v>2.7787283789951159E-2</v>
      </c>
    </row>
    <row r="1628" spans="2:6" x14ac:dyDescent="0.35">
      <c r="B1628" s="19">
        <v>40345</v>
      </c>
      <c r="C1628" s="20">
        <f t="shared" si="81"/>
        <v>2010</v>
      </c>
      <c r="D1628" s="20">
        <f t="shared" si="82"/>
        <v>62010</v>
      </c>
      <c r="E1628" s="20">
        <v>1905.31</v>
      </c>
      <c r="F1628" s="21">
        <f t="shared" si="83"/>
        <v>4.1180349507755412E-3</v>
      </c>
    </row>
    <row r="1629" spans="2:6" x14ac:dyDescent="0.35">
      <c r="B1629" s="19">
        <v>40346</v>
      </c>
      <c r="C1629" s="20">
        <f t="shared" si="81"/>
        <v>2010</v>
      </c>
      <c r="D1629" s="20">
        <f t="shared" si="82"/>
        <v>62010</v>
      </c>
      <c r="E1629" s="20">
        <v>1910.65</v>
      </c>
      <c r="F1629" s="21">
        <f t="shared" si="83"/>
        <v>2.7987733025207542E-3</v>
      </c>
    </row>
    <row r="1630" spans="2:6" x14ac:dyDescent="0.35">
      <c r="B1630" s="19">
        <v>40347</v>
      </c>
      <c r="C1630" s="20">
        <f t="shared" si="81"/>
        <v>2010</v>
      </c>
      <c r="D1630" s="20">
        <f t="shared" si="82"/>
        <v>62010</v>
      </c>
      <c r="E1630" s="20">
        <v>1913.48</v>
      </c>
      <c r="F1630" s="21">
        <f t="shared" si="83"/>
        <v>1.4800754768388143E-3</v>
      </c>
    </row>
    <row r="1631" spans="2:6" x14ac:dyDescent="0.35">
      <c r="B1631" s="19">
        <v>40350</v>
      </c>
      <c r="C1631" s="20">
        <f t="shared" si="81"/>
        <v>2010</v>
      </c>
      <c r="D1631" s="20">
        <f t="shared" si="82"/>
        <v>62010</v>
      </c>
      <c r="E1631" s="20">
        <v>1895.84</v>
      </c>
      <c r="F1631" s="21">
        <f t="shared" si="83"/>
        <v>-9.2615616914890724E-3</v>
      </c>
    </row>
    <row r="1632" spans="2:6" x14ac:dyDescent="0.35">
      <c r="B1632" s="19">
        <v>40351</v>
      </c>
      <c r="C1632" s="20">
        <f t="shared" si="81"/>
        <v>2010</v>
      </c>
      <c r="D1632" s="20">
        <f t="shared" si="82"/>
        <v>62010</v>
      </c>
      <c r="E1632" s="20">
        <v>1880.54</v>
      </c>
      <c r="F1632" s="21">
        <f t="shared" si="83"/>
        <v>-8.1030424456817809E-3</v>
      </c>
    </row>
    <row r="1633" spans="2:6" x14ac:dyDescent="0.35">
      <c r="B1633" s="19">
        <v>40352</v>
      </c>
      <c r="C1633" s="20">
        <f t="shared" si="81"/>
        <v>2010</v>
      </c>
      <c r="D1633" s="20">
        <f t="shared" si="82"/>
        <v>62010</v>
      </c>
      <c r="E1633" s="20">
        <v>1874.42</v>
      </c>
      <c r="F1633" s="21">
        <f t="shared" si="83"/>
        <v>-3.2596914049944298E-3</v>
      </c>
    </row>
    <row r="1634" spans="2:6" x14ac:dyDescent="0.35">
      <c r="B1634" s="19">
        <v>40353</v>
      </c>
      <c r="C1634" s="20">
        <f t="shared" si="81"/>
        <v>2010</v>
      </c>
      <c r="D1634" s="20">
        <f t="shared" si="82"/>
        <v>62010</v>
      </c>
      <c r="E1634" s="20">
        <v>1844.59</v>
      </c>
      <c r="F1634" s="21">
        <f t="shared" si="83"/>
        <v>-1.604224766036496E-2</v>
      </c>
    </row>
    <row r="1635" spans="2:6" x14ac:dyDescent="0.35">
      <c r="B1635" s="19">
        <v>40354</v>
      </c>
      <c r="C1635" s="20">
        <f t="shared" si="81"/>
        <v>2010</v>
      </c>
      <c r="D1635" s="20">
        <f t="shared" si="82"/>
        <v>62010</v>
      </c>
      <c r="E1635" s="20">
        <v>1838.52</v>
      </c>
      <c r="F1635" s="21">
        <f t="shared" si="83"/>
        <v>-3.2961304417261357E-3</v>
      </c>
    </row>
    <row r="1636" spans="2:6" x14ac:dyDescent="0.35">
      <c r="B1636" s="19">
        <v>40357</v>
      </c>
      <c r="C1636" s="20">
        <f t="shared" si="81"/>
        <v>2010</v>
      </c>
      <c r="D1636" s="20">
        <f t="shared" si="82"/>
        <v>62010</v>
      </c>
      <c r="E1636" s="20">
        <v>1836</v>
      </c>
      <c r="F1636" s="21">
        <f t="shared" si="83"/>
        <v>-1.3716079352267777E-3</v>
      </c>
    </row>
    <row r="1637" spans="2:6" x14ac:dyDescent="0.35">
      <c r="B1637" s="19">
        <v>40358</v>
      </c>
      <c r="C1637" s="20">
        <f t="shared" si="81"/>
        <v>2010</v>
      </c>
      <c r="D1637" s="20">
        <f t="shared" si="82"/>
        <v>62010</v>
      </c>
      <c r="E1637" s="20">
        <v>1764.06</v>
      </c>
      <c r="F1637" s="21">
        <f t="shared" si="83"/>
        <v>-3.9971321586706583E-2</v>
      </c>
    </row>
    <row r="1638" spans="2:6" x14ac:dyDescent="0.35">
      <c r="B1638" s="19">
        <v>40359</v>
      </c>
      <c r="C1638" s="20">
        <f t="shared" si="81"/>
        <v>2010</v>
      </c>
      <c r="D1638" s="20">
        <f t="shared" si="82"/>
        <v>62010</v>
      </c>
      <c r="E1638" s="20">
        <v>1739.14</v>
      </c>
      <c r="F1638" s="21">
        <f t="shared" si="83"/>
        <v>-1.4227232441930443E-2</v>
      </c>
    </row>
    <row r="1639" spans="2:6" x14ac:dyDescent="0.35">
      <c r="B1639" s="19">
        <v>40360</v>
      </c>
      <c r="C1639" s="20">
        <f t="shared" si="81"/>
        <v>2010</v>
      </c>
      <c r="D1639" s="20">
        <f t="shared" si="82"/>
        <v>72010</v>
      </c>
      <c r="E1639" s="20">
        <v>1734.41</v>
      </c>
      <c r="F1639" s="21">
        <f t="shared" si="83"/>
        <v>-2.723440240436316E-3</v>
      </c>
    </row>
    <row r="1640" spans="2:6" x14ac:dyDescent="0.35">
      <c r="B1640" s="19">
        <v>40361</v>
      </c>
      <c r="C1640" s="20">
        <f t="shared" si="81"/>
        <v>2010</v>
      </c>
      <c r="D1640" s="20">
        <f t="shared" si="82"/>
        <v>72010</v>
      </c>
      <c r="E1640" s="20">
        <v>1728.34</v>
      </c>
      <c r="F1640" s="21">
        <f t="shared" si="83"/>
        <v>-3.505887642666588E-3</v>
      </c>
    </row>
    <row r="1641" spans="2:6" x14ac:dyDescent="0.35">
      <c r="B1641" s="19">
        <v>40365</v>
      </c>
      <c r="C1641" s="20">
        <f t="shared" si="81"/>
        <v>2010</v>
      </c>
      <c r="D1641" s="20">
        <f t="shared" si="82"/>
        <v>72010</v>
      </c>
      <c r="E1641" s="20">
        <v>1734.68</v>
      </c>
      <c r="F1641" s="21">
        <f t="shared" si="83"/>
        <v>3.6615480611308132E-3</v>
      </c>
    </row>
    <row r="1642" spans="2:6" x14ac:dyDescent="0.35">
      <c r="B1642" s="19">
        <v>40366</v>
      </c>
      <c r="C1642" s="20">
        <f t="shared" si="81"/>
        <v>2010</v>
      </c>
      <c r="D1642" s="20">
        <f t="shared" si="82"/>
        <v>72010</v>
      </c>
      <c r="E1642" s="20">
        <v>1789.72</v>
      </c>
      <c r="F1642" s="21">
        <f t="shared" si="83"/>
        <v>3.123622468836763E-2</v>
      </c>
    </row>
    <row r="1643" spans="2:6" x14ac:dyDescent="0.35">
      <c r="B1643" s="19">
        <v>40367</v>
      </c>
      <c r="C1643" s="20">
        <f t="shared" si="81"/>
        <v>2010</v>
      </c>
      <c r="D1643" s="20">
        <f t="shared" si="82"/>
        <v>72010</v>
      </c>
      <c r="E1643" s="20">
        <v>1798.31</v>
      </c>
      <c r="F1643" s="21">
        <f t="shared" si="83"/>
        <v>4.788151944924878E-3</v>
      </c>
    </row>
    <row r="1644" spans="2:6" x14ac:dyDescent="0.35">
      <c r="B1644" s="19">
        <v>40368</v>
      </c>
      <c r="C1644" s="20">
        <f t="shared" si="81"/>
        <v>2010</v>
      </c>
      <c r="D1644" s="20">
        <f t="shared" si="82"/>
        <v>72010</v>
      </c>
      <c r="E1644" s="20">
        <v>1814.79</v>
      </c>
      <c r="F1644" s="21">
        <f t="shared" si="83"/>
        <v>9.1224235624448469E-3</v>
      </c>
    </row>
    <row r="1645" spans="2:6" x14ac:dyDescent="0.35">
      <c r="B1645" s="19">
        <v>40371</v>
      </c>
      <c r="C1645" s="20">
        <f t="shared" si="81"/>
        <v>2010</v>
      </c>
      <c r="D1645" s="20">
        <f t="shared" si="82"/>
        <v>72010</v>
      </c>
      <c r="E1645" s="20">
        <v>1821.03</v>
      </c>
      <c r="F1645" s="21">
        <f t="shared" si="83"/>
        <v>3.4325165309212844E-3</v>
      </c>
    </row>
    <row r="1646" spans="2:6" x14ac:dyDescent="0.35">
      <c r="B1646" s="19">
        <v>40372</v>
      </c>
      <c r="C1646" s="20">
        <f t="shared" si="81"/>
        <v>2010</v>
      </c>
      <c r="D1646" s="20">
        <f t="shared" si="82"/>
        <v>72010</v>
      </c>
      <c r="E1646" s="20">
        <v>1845.03</v>
      </c>
      <c r="F1646" s="21">
        <f t="shared" si="83"/>
        <v>1.3093262448548883E-2</v>
      </c>
    </row>
    <row r="1647" spans="2:6" x14ac:dyDescent="0.35">
      <c r="B1647" s="19">
        <v>40373</v>
      </c>
      <c r="C1647" s="20">
        <f t="shared" si="81"/>
        <v>2010</v>
      </c>
      <c r="D1647" s="20">
        <f t="shared" si="82"/>
        <v>72010</v>
      </c>
      <c r="E1647" s="20">
        <v>1853.41</v>
      </c>
      <c r="F1647" s="21">
        <f t="shared" si="83"/>
        <v>4.5316481223721177E-3</v>
      </c>
    </row>
    <row r="1648" spans="2:6" x14ac:dyDescent="0.35">
      <c r="B1648" s="19">
        <v>40374</v>
      </c>
      <c r="C1648" s="20">
        <f t="shared" si="81"/>
        <v>2010</v>
      </c>
      <c r="D1648" s="20">
        <f t="shared" si="82"/>
        <v>72010</v>
      </c>
      <c r="E1648" s="20">
        <v>1856.24</v>
      </c>
      <c r="F1648" s="21">
        <f t="shared" si="83"/>
        <v>1.525750703705059E-3</v>
      </c>
    </row>
    <row r="1649" spans="2:6" x14ac:dyDescent="0.35">
      <c r="B1649" s="19">
        <v>40375</v>
      </c>
      <c r="C1649" s="20">
        <f t="shared" si="81"/>
        <v>2010</v>
      </c>
      <c r="D1649" s="20">
        <f t="shared" si="82"/>
        <v>72010</v>
      </c>
      <c r="E1649" s="20">
        <v>1803.48</v>
      </c>
      <c r="F1649" s="21">
        <f t="shared" si="83"/>
        <v>-2.8834804597108233E-2</v>
      </c>
    </row>
    <row r="1650" spans="2:6" x14ac:dyDescent="0.35">
      <c r="B1650" s="19">
        <v>40378</v>
      </c>
      <c r="C1650" s="20">
        <f t="shared" si="81"/>
        <v>2010</v>
      </c>
      <c r="D1650" s="20">
        <f t="shared" si="82"/>
        <v>72010</v>
      </c>
      <c r="E1650" s="20">
        <v>1819.28</v>
      </c>
      <c r="F1650" s="21">
        <f t="shared" si="83"/>
        <v>8.7226866691706515E-3</v>
      </c>
    </row>
    <row r="1651" spans="2:6" x14ac:dyDescent="0.35">
      <c r="B1651" s="19">
        <v>40379</v>
      </c>
      <c r="C1651" s="20">
        <f t="shared" si="81"/>
        <v>2010</v>
      </c>
      <c r="D1651" s="20">
        <f t="shared" si="82"/>
        <v>72010</v>
      </c>
      <c r="E1651" s="20">
        <v>1840.67</v>
      </c>
      <c r="F1651" s="21">
        <f t="shared" si="83"/>
        <v>1.1688817355242352E-2</v>
      </c>
    </row>
    <row r="1652" spans="2:6" x14ac:dyDescent="0.35">
      <c r="B1652" s="19">
        <v>40380</v>
      </c>
      <c r="C1652" s="20">
        <f t="shared" si="81"/>
        <v>2010</v>
      </c>
      <c r="D1652" s="20">
        <f t="shared" si="82"/>
        <v>72010</v>
      </c>
      <c r="E1652" s="20">
        <v>1817.3</v>
      </c>
      <c r="F1652" s="21">
        <f t="shared" si="83"/>
        <v>-1.2777752671200609E-2</v>
      </c>
    </row>
    <row r="1653" spans="2:6" x14ac:dyDescent="0.35">
      <c r="B1653" s="19">
        <v>40381</v>
      </c>
      <c r="C1653" s="20">
        <f t="shared" si="81"/>
        <v>2010</v>
      </c>
      <c r="D1653" s="20">
        <f t="shared" si="82"/>
        <v>72010</v>
      </c>
      <c r="E1653" s="20">
        <v>1863.1</v>
      </c>
      <c r="F1653" s="21">
        <f t="shared" si="83"/>
        <v>2.4889883939092569E-2</v>
      </c>
    </row>
    <row r="1654" spans="2:6" x14ac:dyDescent="0.35">
      <c r="B1654" s="19">
        <v>40382</v>
      </c>
      <c r="C1654" s="20">
        <f t="shared" si="81"/>
        <v>2010</v>
      </c>
      <c r="D1654" s="20">
        <f t="shared" si="82"/>
        <v>72010</v>
      </c>
      <c r="E1654" s="20">
        <v>1875.38</v>
      </c>
      <c r="F1654" s="21">
        <f t="shared" si="83"/>
        <v>6.5695385107552486E-3</v>
      </c>
    </row>
    <row r="1655" spans="2:6" x14ac:dyDescent="0.35">
      <c r="B1655" s="19">
        <v>40385</v>
      </c>
      <c r="C1655" s="20">
        <f t="shared" si="81"/>
        <v>2010</v>
      </c>
      <c r="D1655" s="20">
        <f t="shared" si="82"/>
        <v>72010</v>
      </c>
      <c r="E1655" s="20">
        <v>1890.4</v>
      </c>
      <c r="F1655" s="21">
        <f t="shared" si="83"/>
        <v>7.9771413356346677E-3</v>
      </c>
    </row>
    <row r="1656" spans="2:6" x14ac:dyDescent="0.35">
      <c r="B1656" s="19">
        <v>40386</v>
      </c>
      <c r="C1656" s="20">
        <f t="shared" si="81"/>
        <v>2010</v>
      </c>
      <c r="D1656" s="20">
        <f t="shared" si="82"/>
        <v>72010</v>
      </c>
      <c r="E1656" s="20">
        <v>1888.81</v>
      </c>
      <c r="F1656" s="21">
        <f t="shared" si="83"/>
        <v>-8.4144574861641877E-4</v>
      </c>
    </row>
    <row r="1657" spans="2:6" x14ac:dyDescent="0.35">
      <c r="B1657" s="19">
        <v>40387</v>
      </c>
      <c r="C1657" s="20">
        <f t="shared" si="81"/>
        <v>2010</v>
      </c>
      <c r="D1657" s="20">
        <f t="shared" si="82"/>
        <v>72010</v>
      </c>
      <c r="E1657" s="20">
        <v>1872.62</v>
      </c>
      <c r="F1657" s="21">
        <f t="shared" si="83"/>
        <v>-8.6084813388288394E-3</v>
      </c>
    </row>
    <row r="1658" spans="2:6" x14ac:dyDescent="0.35">
      <c r="B1658" s="19">
        <v>40388</v>
      </c>
      <c r="C1658" s="20">
        <f t="shared" si="81"/>
        <v>2010</v>
      </c>
      <c r="D1658" s="20">
        <f t="shared" si="82"/>
        <v>72010</v>
      </c>
      <c r="E1658" s="20">
        <v>1860.3</v>
      </c>
      <c r="F1658" s="21">
        <f t="shared" si="83"/>
        <v>-6.6007547613109695E-3</v>
      </c>
    </row>
    <row r="1659" spans="2:6" x14ac:dyDescent="0.35">
      <c r="B1659" s="19">
        <v>40389</v>
      </c>
      <c r="C1659" s="20">
        <f t="shared" si="81"/>
        <v>2010</v>
      </c>
      <c r="D1659" s="20">
        <f t="shared" si="82"/>
        <v>72010</v>
      </c>
      <c r="E1659" s="20">
        <v>1864</v>
      </c>
      <c r="F1659" s="21">
        <f t="shared" si="83"/>
        <v>1.9869512215945026E-3</v>
      </c>
    </row>
    <row r="1660" spans="2:6" x14ac:dyDescent="0.35">
      <c r="B1660" s="19">
        <v>40392</v>
      </c>
      <c r="C1660" s="20">
        <f t="shared" si="81"/>
        <v>2010</v>
      </c>
      <c r="D1660" s="20">
        <f t="shared" si="82"/>
        <v>82010</v>
      </c>
      <c r="E1660" s="20">
        <v>1898.99</v>
      </c>
      <c r="F1660" s="21">
        <f t="shared" si="83"/>
        <v>1.8597449623447896E-2</v>
      </c>
    </row>
    <row r="1661" spans="2:6" x14ac:dyDescent="0.35">
      <c r="B1661" s="19">
        <v>40393</v>
      </c>
      <c r="C1661" s="20">
        <f t="shared" si="81"/>
        <v>2010</v>
      </c>
      <c r="D1661" s="20">
        <f t="shared" si="82"/>
        <v>82010</v>
      </c>
      <c r="E1661" s="20">
        <v>1891.81</v>
      </c>
      <c r="F1661" s="21">
        <f t="shared" si="83"/>
        <v>-3.7881231328520254E-3</v>
      </c>
    </row>
    <row r="1662" spans="2:6" x14ac:dyDescent="0.35">
      <c r="B1662" s="19">
        <v>40394</v>
      </c>
      <c r="C1662" s="20">
        <f t="shared" si="81"/>
        <v>2010</v>
      </c>
      <c r="D1662" s="20">
        <f t="shared" si="82"/>
        <v>82010</v>
      </c>
      <c r="E1662" s="20">
        <v>1909.2</v>
      </c>
      <c r="F1662" s="21">
        <f t="shared" si="83"/>
        <v>9.1502633956091588E-3</v>
      </c>
    </row>
    <row r="1663" spans="2:6" x14ac:dyDescent="0.35">
      <c r="B1663" s="19">
        <v>40395</v>
      </c>
      <c r="C1663" s="20">
        <f t="shared" si="81"/>
        <v>2010</v>
      </c>
      <c r="D1663" s="20">
        <f t="shared" si="82"/>
        <v>82010</v>
      </c>
      <c r="E1663" s="20">
        <v>1904.95</v>
      </c>
      <c r="F1663" s="21">
        <f t="shared" si="83"/>
        <v>-2.2285446345514273E-3</v>
      </c>
    </row>
    <row r="1664" spans="2:6" x14ac:dyDescent="0.35">
      <c r="B1664" s="19">
        <v>40396</v>
      </c>
      <c r="C1664" s="20">
        <f t="shared" si="81"/>
        <v>2010</v>
      </c>
      <c r="D1664" s="20">
        <f t="shared" si="82"/>
        <v>82010</v>
      </c>
      <c r="E1664" s="20">
        <v>1902.88</v>
      </c>
      <c r="F1664" s="21">
        <f t="shared" si="83"/>
        <v>-1.0872335182548236E-3</v>
      </c>
    </row>
    <row r="1665" spans="2:6" x14ac:dyDescent="0.35">
      <c r="B1665" s="19">
        <v>40399</v>
      </c>
      <c r="C1665" s="20">
        <f t="shared" si="81"/>
        <v>2010</v>
      </c>
      <c r="D1665" s="20">
        <f t="shared" si="82"/>
        <v>82010</v>
      </c>
      <c r="E1665" s="20">
        <v>1915.17</v>
      </c>
      <c r="F1665" s="21">
        <f t="shared" si="83"/>
        <v>6.4378635416883065E-3</v>
      </c>
    </row>
    <row r="1666" spans="2:6" x14ac:dyDescent="0.35">
      <c r="B1666" s="19">
        <v>40400</v>
      </c>
      <c r="C1666" s="20">
        <f t="shared" si="81"/>
        <v>2010</v>
      </c>
      <c r="D1666" s="20">
        <f t="shared" si="82"/>
        <v>82010</v>
      </c>
      <c r="E1666" s="20">
        <v>1899.24</v>
      </c>
      <c r="F1666" s="21">
        <f t="shared" si="83"/>
        <v>-8.3525853874313952E-3</v>
      </c>
    </row>
    <row r="1667" spans="2:6" x14ac:dyDescent="0.35">
      <c r="B1667" s="19">
        <v>40401</v>
      </c>
      <c r="C1667" s="20">
        <f t="shared" ref="C1667:C1730" si="84">+YEAR(B1667)</f>
        <v>2010</v>
      </c>
      <c r="D1667" s="20">
        <f t="shared" ref="D1667:D1730" si="85">+MONTH(B1667)*10000+YEAR(B1667)</f>
        <v>82010</v>
      </c>
      <c r="E1667" s="20">
        <v>1845.38</v>
      </c>
      <c r="F1667" s="21">
        <f t="shared" si="83"/>
        <v>-2.876858780621706E-2</v>
      </c>
    </row>
    <row r="1668" spans="2:6" x14ac:dyDescent="0.35">
      <c r="B1668" s="19">
        <v>40402</v>
      </c>
      <c r="C1668" s="20">
        <f t="shared" si="84"/>
        <v>2010</v>
      </c>
      <c r="D1668" s="20">
        <f t="shared" si="85"/>
        <v>82010</v>
      </c>
      <c r="E1668" s="20">
        <v>1832.17</v>
      </c>
      <c r="F1668" s="21">
        <f t="shared" si="83"/>
        <v>-7.1841616382415036E-3</v>
      </c>
    </row>
    <row r="1669" spans="2:6" x14ac:dyDescent="0.35">
      <c r="B1669" s="19">
        <v>40403</v>
      </c>
      <c r="C1669" s="20">
        <f t="shared" si="84"/>
        <v>2010</v>
      </c>
      <c r="D1669" s="20">
        <f t="shared" si="85"/>
        <v>82010</v>
      </c>
      <c r="E1669" s="20">
        <v>1818.8</v>
      </c>
      <c r="F1669" s="21">
        <f t="shared" ref="F1669:F1732" si="86">LN(E1669/E1668)</f>
        <v>-7.3241137378780583E-3</v>
      </c>
    </row>
    <row r="1670" spans="2:6" x14ac:dyDescent="0.35">
      <c r="B1670" s="19">
        <v>40406</v>
      </c>
      <c r="C1670" s="20">
        <f t="shared" si="84"/>
        <v>2010</v>
      </c>
      <c r="D1670" s="20">
        <f t="shared" si="85"/>
        <v>82010</v>
      </c>
      <c r="E1670" s="20">
        <v>1821.51</v>
      </c>
      <c r="F1670" s="21">
        <f t="shared" si="86"/>
        <v>1.4888844634781387E-3</v>
      </c>
    </row>
    <row r="1671" spans="2:6" x14ac:dyDescent="0.35">
      <c r="B1671" s="19">
        <v>40407</v>
      </c>
      <c r="C1671" s="20">
        <f t="shared" si="84"/>
        <v>2010</v>
      </c>
      <c r="D1671" s="20">
        <f t="shared" si="85"/>
        <v>82010</v>
      </c>
      <c r="E1671" s="20">
        <v>1845.37</v>
      </c>
      <c r="F1671" s="21">
        <f t="shared" si="86"/>
        <v>1.3013971959853902E-2</v>
      </c>
    </row>
    <row r="1672" spans="2:6" x14ac:dyDescent="0.35">
      <c r="B1672" s="19">
        <v>40408</v>
      </c>
      <c r="C1672" s="20">
        <f t="shared" si="84"/>
        <v>2010</v>
      </c>
      <c r="D1672" s="20">
        <f t="shared" si="85"/>
        <v>82010</v>
      </c>
      <c r="E1672" s="20">
        <v>1850.8</v>
      </c>
      <c r="F1672" s="21">
        <f t="shared" si="86"/>
        <v>2.9381786586570218E-3</v>
      </c>
    </row>
    <row r="1673" spans="2:6" x14ac:dyDescent="0.35">
      <c r="B1673" s="19">
        <v>40409</v>
      </c>
      <c r="C1673" s="20">
        <f t="shared" si="84"/>
        <v>2010</v>
      </c>
      <c r="D1673" s="20">
        <f t="shared" si="85"/>
        <v>82010</v>
      </c>
      <c r="E1673" s="20">
        <v>1823</v>
      </c>
      <c r="F1673" s="21">
        <f t="shared" si="86"/>
        <v>-1.5134482354181508E-2</v>
      </c>
    </row>
    <row r="1674" spans="2:6" x14ac:dyDescent="0.35">
      <c r="B1674" s="19">
        <v>40410</v>
      </c>
      <c r="C1674" s="20">
        <f t="shared" si="84"/>
        <v>2010</v>
      </c>
      <c r="D1674" s="20">
        <f t="shared" si="85"/>
        <v>82010</v>
      </c>
      <c r="E1674" s="20">
        <v>1825.75</v>
      </c>
      <c r="F1674" s="21">
        <f t="shared" si="86"/>
        <v>1.5073658215562019E-3</v>
      </c>
    </row>
    <row r="1675" spans="2:6" x14ac:dyDescent="0.35">
      <c r="B1675" s="19">
        <v>40413</v>
      </c>
      <c r="C1675" s="20">
        <f t="shared" si="84"/>
        <v>2010</v>
      </c>
      <c r="D1675" s="20">
        <f t="shared" si="85"/>
        <v>82010</v>
      </c>
      <c r="E1675" s="20">
        <v>1808.31</v>
      </c>
      <c r="F1675" s="21">
        <f t="shared" si="86"/>
        <v>-9.5981540687223952E-3</v>
      </c>
    </row>
    <row r="1676" spans="2:6" x14ac:dyDescent="0.35">
      <c r="B1676" s="19">
        <v>40414</v>
      </c>
      <c r="C1676" s="20">
        <f t="shared" si="84"/>
        <v>2010</v>
      </c>
      <c r="D1676" s="20">
        <f t="shared" si="85"/>
        <v>82010</v>
      </c>
      <c r="E1676" s="20">
        <v>1775.27</v>
      </c>
      <c r="F1676" s="21">
        <f t="shared" si="86"/>
        <v>-1.844018341388428E-2</v>
      </c>
    </row>
    <row r="1677" spans="2:6" x14ac:dyDescent="0.35">
      <c r="B1677" s="19">
        <v>40415</v>
      </c>
      <c r="C1677" s="20">
        <f t="shared" si="84"/>
        <v>2010</v>
      </c>
      <c r="D1677" s="20">
        <f t="shared" si="85"/>
        <v>82010</v>
      </c>
      <c r="E1677" s="20">
        <v>1790.88</v>
      </c>
      <c r="F1677" s="21">
        <f t="shared" si="86"/>
        <v>8.7545951233451089E-3</v>
      </c>
    </row>
    <row r="1678" spans="2:6" x14ac:dyDescent="0.35">
      <c r="B1678" s="19">
        <v>40416</v>
      </c>
      <c r="C1678" s="20">
        <f t="shared" si="84"/>
        <v>2010</v>
      </c>
      <c r="D1678" s="20">
        <f t="shared" si="85"/>
        <v>82010</v>
      </c>
      <c r="E1678" s="20">
        <v>1769.02</v>
      </c>
      <c r="F1678" s="21">
        <f t="shared" si="86"/>
        <v>-1.2281398222583955E-2</v>
      </c>
    </row>
    <row r="1679" spans="2:6" x14ac:dyDescent="0.35">
      <c r="B1679" s="19">
        <v>40417</v>
      </c>
      <c r="C1679" s="20">
        <f t="shared" si="84"/>
        <v>2010</v>
      </c>
      <c r="D1679" s="20">
        <f t="shared" si="85"/>
        <v>82010</v>
      </c>
      <c r="E1679" s="20">
        <v>1791.64</v>
      </c>
      <c r="F1679" s="21">
        <f t="shared" si="86"/>
        <v>1.2705680577686417E-2</v>
      </c>
    </row>
    <row r="1680" spans="2:6" x14ac:dyDescent="0.35">
      <c r="B1680" s="19">
        <v>40420</v>
      </c>
      <c r="C1680" s="20">
        <f t="shared" si="84"/>
        <v>2010</v>
      </c>
      <c r="D1680" s="20">
        <f t="shared" si="85"/>
        <v>82010</v>
      </c>
      <c r="E1680" s="20">
        <v>1772.07</v>
      </c>
      <c r="F1680" s="21">
        <f t="shared" si="86"/>
        <v>-1.09830467252675E-2</v>
      </c>
    </row>
    <row r="1681" spans="2:6" x14ac:dyDescent="0.35">
      <c r="B1681" s="19">
        <v>40421</v>
      </c>
      <c r="C1681" s="20">
        <f t="shared" si="84"/>
        <v>2010</v>
      </c>
      <c r="D1681" s="20">
        <f t="shared" si="85"/>
        <v>82010</v>
      </c>
      <c r="E1681" s="20">
        <v>1767.43</v>
      </c>
      <c r="F1681" s="21">
        <f t="shared" si="86"/>
        <v>-2.6218407447182691E-3</v>
      </c>
    </row>
    <row r="1682" spans="2:6" x14ac:dyDescent="0.35">
      <c r="B1682" s="19">
        <v>40422</v>
      </c>
      <c r="C1682" s="20">
        <f t="shared" si="84"/>
        <v>2010</v>
      </c>
      <c r="D1682" s="20">
        <f t="shared" si="85"/>
        <v>92010</v>
      </c>
      <c r="E1682" s="20">
        <v>1820.05</v>
      </c>
      <c r="F1682" s="21">
        <f t="shared" si="86"/>
        <v>2.9337459194876257E-2</v>
      </c>
    </row>
    <row r="1683" spans="2:6" x14ac:dyDescent="0.35">
      <c r="B1683" s="19">
        <v>40423</v>
      </c>
      <c r="C1683" s="20">
        <f t="shared" si="84"/>
        <v>2010</v>
      </c>
      <c r="D1683" s="20">
        <f t="shared" si="85"/>
        <v>92010</v>
      </c>
      <c r="E1683" s="20">
        <v>1840.58</v>
      </c>
      <c r="F1683" s="21">
        <f t="shared" si="86"/>
        <v>1.1216766102820861E-2</v>
      </c>
    </row>
    <row r="1684" spans="2:6" x14ac:dyDescent="0.35">
      <c r="B1684" s="19">
        <v>40424</v>
      </c>
      <c r="C1684" s="20">
        <f t="shared" si="84"/>
        <v>2010</v>
      </c>
      <c r="D1684" s="20">
        <f t="shared" si="85"/>
        <v>92010</v>
      </c>
      <c r="E1684" s="20">
        <v>1870.31</v>
      </c>
      <c r="F1684" s="21">
        <f t="shared" si="86"/>
        <v>1.6023453186706955E-2</v>
      </c>
    </row>
    <row r="1685" spans="2:6" x14ac:dyDescent="0.35">
      <c r="B1685" s="19">
        <v>40428</v>
      </c>
      <c r="C1685" s="20">
        <f t="shared" si="84"/>
        <v>2010</v>
      </c>
      <c r="D1685" s="20">
        <f t="shared" si="85"/>
        <v>92010</v>
      </c>
      <c r="E1685" s="20">
        <v>1856.5</v>
      </c>
      <c r="F1685" s="21">
        <f t="shared" si="86"/>
        <v>-7.4111978933435714E-3</v>
      </c>
    </row>
    <row r="1686" spans="2:6" x14ac:dyDescent="0.35">
      <c r="B1686" s="19">
        <v>40429</v>
      </c>
      <c r="C1686" s="20">
        <f t="shared" si="84"/>
        <v>2010</v>
      </c>
      <c r="D1686" s="20">
        <f t="shared" si="85"/>
        <v>92010</v>
      </c>
      <c r="E1686" s="20">
        <v>1880</v>
      </c>
      <c r="F1686" s="21">
        <f t="shared" si="86"/>
        <v>1.2578782206860185E-2</v>
      </c>
    </row>
    <row r="1687" spans="2:6" x14ac:dyDescent="0.35">
      <c r="B1687" s="19">
        <v>40430</v>
      </c>
      <c r="C1687" s="20">
        <f t="shared" si="84"/>
        <v>2010</v>
      </c>
      <c r="D1687" s="20">
        <f t="shared" si="85"/>
        <v>92010</v>
      </c>
      <c r="E1687" s="20">
        <v>1886.14</v>
      </c>
      <c r="F1687" s="21">
        <f t="shared" si="86"/>
        <v>3.2606357915048699E-3</v>
      </c>
    </row>
    <row r="1688" spans="2:6" x14ac:dyDescent="0.35">
      <c r="B1688" s="19">
        <v>40431</v>
      </c>
      <c r="C1688" s="20">
        <f t="shared" si="84"/>
        <v>2010</v>
      </c>
      <c r="D1688" s="20">
        <f t="shared" si="85"/>
        <v>92010</v>
      </c>
      <c r="E1688" s="20">
        <v>1892.34</v>
      </c>
      <c r="F1688" s="21">
        <f t="shared" si="86"/>
        <v>3.2817458684043462E-3</v>
      </c>
    </row>
    <row r="1689" spans="2:6" x14ac:dyDescent="0.35">
      <c r="B1689" s="19">
        <v>40434</v>
      </c>
      <c r="C1689" s="20">
        <f t="shared" si="84"/>
        <v>2010</v>
      </c>
      <c r="D1689" s="20">
        <f t="shared" si="85"/>
        <v>92010</v>
      </c>
      <c r="E1689" s="20">
        <v>1921.67</v>
      </c>
      <c r="F1689" s="21">
        <f t="shared" si="86"/>
        <v>1.5380441155018463E-2</v>
      </c>
    </row>
    <row r="1690" spans="2:6" x14ac:dyDescent="0.35">
      <c r="B1690" s="19">
        <v>40435</v>
      </c>
      <c r="C1690" s="20">
        <f t="shared" si="84"/>
        <v>2010</v>
      </c>
      <c r="D1690" s="20">
        <f t="shared" si="85"/>
        <v>92010</v>
      </c>
      <c r="E1690" s="20">
        <v>1928.59</v>
      </c>
      <c r="F1690" s="21">
        <f t="shared" si="86"/>
        <v>3.5945663155499195E-3</v>
      </c>
    </row>
    <row r="1691" spans="2:6" x14ac:dyDescent="0.35">
      <c r="B1691" s="19">
        <v>40436</v>
      </c>
      <c r="C1691" s="20">
        <f t="shared" si="84"/>
        <v>2010</v>
      </c>
      <c r="D1691" s="20">
        <f t="shared" si="85"/>
        <v>92010</v>
      </c>
      <c r="E1691" s="20">
        <v>1939.6</v>
      </c>
      <c r="F1691" s="21">
        <f t="shared" si="86"/>
        <v>5.6926002767246952E-3</v>
      </c>
    </row>
    <row r="1692" spans="2:6" x14ac:dyDescent="0.35">
      <c r="B1692" s="19">
        <v>40437</v>
      </c>
      <c r="C1692" s="20">
        <f t="shared" si="84"/>
        <v>2010</v>
      </c>
      <c r="D1692" s="20">
        <f t="shared" si="85"/>
        <v>92010</v>
      </c>
      <c r="E1692" s="20">
        <v>1948.11</v>
      </c>
      <c r="F1692" s="21">
        <f t="shared" si="86"/>
        <v>4.3779055495004908E-3</v>
      </c>
    </row>
    <row r="1693" spans="2:6" x14ac:dyDescent="0.35">
      <c r="B1693" s="19">
        <v>40438</v>
      </c>
      <c r="C1693" s="20">
        <f t="shared" si="84"/>
        <v>2010</v>
      </c>
      <c r="D1693" s="20">
        <f t="shared" si="85"/>
        <v>92010</v>
      </c>
      <c r="E1693" s="20">
        <v>1955.83</v>
      </c>
      <c r="F1693" s="21">
        <f t="shared" si="86"/>
        <v>3.9549839715526938E-3</v>
      </c>
    </row>
    <row r="1694" spans="2:6" x14ac:dyDescent="0.35">
      <c r="B1694" s="19">
        <v>40441</v>
      </c>
      <c r="C1694" s="20">
        <f t="shared" si="84"/>
        <v>2010</v>
      </c>
      <c r="D1694" s="20">
        <f t="shared" si="85"/>
        <v>92010</v>
      </c>
      <c r="E1694" s="20">
        <v>1989.43</v>
      </c>
      <c r="F1694" s="21">
        <f t="shared" si="86"/>
        <v>1.703350977595721E-2</v>
      </c>
    </row>
    <row r="1695" spans="2:6" x14ac:dyDescent="0.35">
      <c r="B1695" s="19">
        <v>40442</v>
      </c>
      <c r="C1695" s="20">
        <f t="shared" si="84"/>
        <v>2010</v>
      </c>
      <c r="D1695" s="20">
        <f t="shared" si="85"/>
        <v>92010</v>
      </c>
      <c r="E1695" s="20">
        <v>1989.11</v>
      </c>
      <c r="F1695" s="21">
        <f t="shared" si="86"/>
        <v>-1.6086303050379626E-4</v>
      </c>
    </row>
    <row r="1696" spans="2:6" x14ac:dyDescent="0.35">
      <c r="B1696" s="19">
        <v>40443</v>
      </c>
      <c r="C1696" s="20">
        <f t="shared" si="84"/>
        <v>2010</v>
      </c>
      <c r="D1696" s="20">
        <f t="shared" si="85"/>
        <v>92010</v>
      </c>
      <c r="E1696" s="20">
        <v>1982.76</v>
      </c>
      <c r="F1696" s="21">
        <f t="shared" si="86"/>
        <v>-3.1974890468042874E-3</v>
      </c>
    </row>
    <row r="1697" spans="2:6" x14ac:dyDescent="0.35">
      <c r="B1697" s="19">
        <v>40444</v>
      </c>
      <c r="C1697" s="20">
        <f t="shared" si="84"/>
        <v>2010</v>
      </c>
      <c r="D1697" s="20">
        <f t="shared" si="85"/>
        <v>92010</v>
      </c>
      <c r="E1697" s="20">
        <v>1982.15</v>
      </c>
      <c r="F1697" s="21">
        <f t="shared" si="86"/>
        <v>-3.076992944670846E-4</v>
      </c>
    </row>
    <row r="1698" spans="2:6" x14ac:dyDescent="0.35">
      <c r="B1698" s="19">
        <v>40445</v>
      </c>
      <c r="C1698" s="20">
        <f t="shared" si="84"/>
        <v>2010</v>
      </c>
      <c r="D1698" s="20">
        <f t="shared" si="85"/>
        <v>92010</v>
      </c>
      <c r="E1698" s="20">
        <v>2023.84</v>
      </c>
      <c r="F1698" s="21">
        <f t="shared" si="86"/>
        <v>2.0814582742798991E-2</v>
      </c>
    </row>
    <row r="1699" spans="2:6" x14ac:dyDescent="0.35">
      <c r="B1699" s="19">
        <v>40448</v>
      </c>
      <c r="C1699" s="20">
        <f t="shared" si="84"/>
        <v>2010</v>
      </c>
      <c r="D1699" s="20">
        <f t="shared" si="85"/>
        <v>92010</v>
      </c>
      <c r="E1699" s="20">
        <v>2010.99</v>
      </c>
      <c r="F1699" s="21">
        <f t="shared" si="86"/>
        <v>-6.3695587893659207E-3</v>
      </c>
    </row>
    <row r="1700" spans="2:6" x14ac:dyDescent="0.35">
      <c r="B1700" s="19">
        <v>40449</v>
      </c>
      <c r="C1700" s="20">
        <f t="shared" si="84"/>
        <v>2010</v>
      </c>
      <c r="D1700" s="20">
        <f t="shared" si="85"/>
        <v>92010</v>
      </c>
      <c r="E1700" s="20">
        <v>2012.43</v>
      </c>
      <c r="F1700" s="21">
        <f t="shared" si="86"/>
        <v>7.158089692282368E-4</v>
      </c>
    </row>
    <row r="1701" spans="2:6" x14ac:dyDescent="0.35">
      <c r="B1701" s="19">
        <v>40450</v>
      </c>
      <c r="C1701" s="20">
        <f t="shared" si="84"/>
        <v>2010</v>
      </c>
      <c r="D1701" s="20">
        <f t="shared" si="85"/>
        <v>92010</v>
      </c>
      <c r="E1701" s="20">
        <v>2009.08</v>
      </c>
      <c r="F1701" s="21">
        <f t="shared" si="86"/>
        <v>-1.6660412506153814E-3</v>
      </c>
    </row>
    <row r="1702" spans="2:6" x14ac:dyDescent="0.35">
      <c r="B1702" s="19">
        <v>40451</v>
      </c>
      <c r="C1702" s="20">
        <f t="shared" si="84"/>
        <v>2010</v>
      </c>
      <c r="D1702" s="20">
        <f t="shared" si="85"/>
        <v>92010</v>
      </c>
      <c r="E1702" s="20">
        <v>1998.04</v>
      </c>
      <c r="F1702" s="21">
        <f t="shared" si="86"/>
        <v>-5.5102058003575942E-3</v>
      </c>
    </row>
    <row r="1703" spans="2:6" x14ac:dyDescent="0.35">
      <c r="B1703" s="19">
        <v>40452</v>
      </c>
      <c r="C1703" s="20">
        <f t="shared" si="84"/>
        <v>2010</v>
      </c>
      <c r="D1703" s="20">
        <f t="shared" si="85"/>
        <v>102010</v>
      </c>
      <c r="E1703" s="20">
        <v>1996.6</v>
      </c>
      <c r="F1703" s="21">
        <f t="shared" si="86"/>
        <v>-7.2096612579613487E-4</v>
      </c>
    </row>
    <row r="1704" spans="2:6" x14ac:dyDescent="0.35">
      <c r="B1704" s="19">
        <v>40455</v>
      </c>
      <c r="C1704" s="20">
        <f t="shared" si="84"/>
        <v>2010</v>
      </c>
      <c r="D1704" s="20">
        <f t="shared" si="85"/>
        <v>102010</v>
      </c>
      <c r="E1704" s="20">
        <v>1975.33</v>
      </c>
      <c r="F1704" s="21">
        <f t="shared" si="86"/>
        <v>-1.0710260917254265E-2</v>
      </c>
    </row>
    <row r="1705" spans="2:6" x14ac:dyDescent="0.35">
      <c r="B1705" s="19">
        <v>40456</v>
      </c>
      <c r="C1705" s="20">
        <f t="shared" si="84"/>
        <v>2010</v>
      </c>
      <c r="D1705" s="20">
        <f t="shared" si="85"/>
        <v>102010</v>
      </c>
      <c r="E1705" s="20">
        <v>2024.63</v>
      </c>
      <c r="F1705" s="21">
        <f t="shared" si="86"/>
        <v>2.4651494811575286E-2</v>
      </c>
    </row>
    <row r="1706" spans="2:6" x14ac:dyDescent="0.35">
      <c r="B1706" s="19">
        <v>40457</v>
      </c>
      <c r="C1706" s="20">
        <f t="shared" si="84"/>
        <v>2010</v>
      </c>
      <c r="D1706" s="20">
        <f t="shared" si="85"/>
        <v>102010</v>
      </c>
      <c r="E1706" s="20">
        <v>2006.52</v>
      </c>
      <c r="F1706" s="21">
        <f t="shared" si="86"/>
        <v>-8.9850895340678524E-3</v>
      </c>
    </row>
    <row r="1707" spans="2:6" x14ac:dyDescent="0.35">
      <c r="B1707" s="19">
        <v>40458</v>
      </c>
      <c r="C1707" s="20">
        <f t="shared" si="84"/>
        <v>2010</v>
      </c>
      <c r="D1707" s="20">
        <f t="shared" si="85"/>
        <v>102010</v>
      </c>
      <c r="E1707" s="20">
        <v>2011.63</v>
      </c>
      <c r="F1707" s="21">
        <f t="shared" si="86"/>
        <v>2.5434604257168277E-3</v>
      </c>
    </row>
    <row r="1708" spans="2:6" x14ac:dyDescent="0.35">
      <c r="B1708" s="19">
        <v>40459</v>
      </c>
      <c r="C1708" s="20">
        <f t="shared" si="84"/>
        <v>2010</v>
      </c>
      <c r="D1708" s="20">
        <f t="shared" si="85"/>
        <v>102010</v>
      </c>
      <c r="E1708" s="20">
        <v>2027.03</v>
      </c>
      <c r="F1708" s="21">
        <f t="shared" si="86"/>
        <v>7.6263288515192942E-3</v>
      </c>
    </row>
    <row r="1709" spans="2:6" x14ac:dyDescent="0.35">
      <c r="B1709" s="19">
        <v>40462</v>
      </c>
      <c r="C1709" s="20">
        <f t="shared" si="84"/>
        <v>2010</v>
      </c>
      <c r="D1709" s="20">
        <f t="shared" si="85"/>
        <v>102010</v>
      </c>
      <c r="E1709" s="20">
        <v>2026.98</v>
      </c>
      <c r="F1709" s="21">
        <f t="shared" si="86"/>
        <v>-2.4666934715278025E-5</v>
      </c>
    </row>
    <row r="1710" spans="2:6" x14ac:dyDescent="0.35">
      <c r="B1710" s="19">
        <v>40463</v>
      </c>
      <c r="C1710" s="20">
        <f t="shared" si="84"/>
        <v>2010</v>
      </c>
      <c r="D1710" s="20">
        <f t="shared" si="85"/>
        <v>102010</v>
      </c>
      <c r="E1710" s="20">
        <v>2041.55</v>
      </c>
      <c r="F1710" s="21">
        <f t="shared" si="86"/>
        <v>7.1623226498609928E-3</v>
      </c>
    </row>
    <row r="1711" spans="2:6" x14ac:dyDescent="0.35">
      <c r="B1711" s="19">
        <v>40464</v>
      </c>
      <c r="C1711" s="20">
        <f t="shared" si="84"/>
        <v>2010</v>
      </c>
      <c r="D1711" s="20">
        <f t="shared" si="85"/>
        <v>102010</v>
      </c>
      <c r="E1711" s="20">
        <v>2057.25</v>
      </c>
      <c r="F1711" s="21">
        <f t="shared" si="86"/>
        <v>7.6608162308624802E-3</v>
      </c>
    </row>
    <row r="1712" spans="2:6" x14ac:dyDescent="0.35">
      <c r="B1712" s="19">
        <v>40465</v>
      </c>
      <c r="C1712" s="20">
        <f t="shared" si="84"/>
        <v>2010</v>
      </c>
      <c r="D1712" s="20">
        <f t="shared" si="85"/>
        <v>102010</v>
      </c>
      <c r="E1712" s="20">
        <v>2054.5100000000002</v>
      </c>
      <c r="F1712" s="21">
        <f t="shared" si="86"/>
        <v>-1.3327628098810983E-3</v>
      </c>
    </row>
    <row r="1713" spans="2:6" x14ac:dyDescent="0.35">
      <c r="B1713" s="19">
        <v>40466</v>
      </c>
      <c r="C1713" s="20">
        <f t="shared" si="84"/>
        <v>2010</v>
      </c>
      <c r="D1713" s="20">
        <f t="shared" si="85"/>
        <v>102010</v>
      </c>
      <c r="E1713" s="20">
        <v>2097.73</v>
      </c>
      <c r="F1713" s="21">
        <f t="shared" si="86"/>
        <v>2.0818431004238431E-2</v>
      </c>
    </row>
    <row r="1714" spans="2:6" x14ac:dyDescent="0.35">
      <c r="B1714" s="19">
        <v>40469</v>
      </c>
      <c r="C1714" s="20">
        <f t="shared" si="84"/>
        <v>2010</v>
      </c>
      <c r="D1714" s="20">
        <f t="shared" si="85"/>
        <v>102010</v>
      </c>
      <c r="E1714" s="20">
        <v>2104.15</v>
      </c>
      <c r="F1714" s="21">
        <f t="shared" si="86"/>
        <v>3.0557774118772584E-3</v>
      </c>
    </row>
    <row r="1715" spans="2:6" x14ac:dyDescent="0.35">
      <c r="B1715" s="19">
        <v>40470</v>
      </c>
      <c r="C1715" s="20">
        <f t="shared" si="84"/>
        <v>2010</v>
      </c>
      <c r="D1715" s="20">
        <f t="shared" si="85"/>
        <v>102010</v>
      </c>
      <c r="E1715" s="20">
        <v>2069.73</v>
      </c>
      <c r="F1715" s="21">
        <f t="shared" si="86"/>
        <v>-1.6493421122606697E-2</v>
      </c>
    </row>
    <row r="1716" spans="2:6" x14ac:dyDescent="0.35">
      <c r="B1716" s="19">
        <v>40471</v>
      </c>
      <c r="C1716" s="20">
        <f t="shared" si="84"/>
        <v>2010</v>
      </c>
      <c r="D1716" s="20">
        <f t="shared" si="85"/>
        <v>102010</v>
      </c>
      <c r="E1716" s="20">
        <v>2085.75</v>
      </c>
      <c r="F1716" s="21">
        <f t="shared" si="86"/>
        <v>7.710338812733925E-3</v>
      </c>
    </row>
    <row r="1717" spans="2:6" x14ac:dyDescent="0.35">
      <c r="B1717" s="19">
        <v>40472</v>
      </c>
      <c r="C1717" s="20">
        <f t="shared" si="84"/>
        <v>2010</v>
      </c>
      <c r="D1717" s="20">
        <f t="shared" si="85"/>
        <v>102010</v>
      </c>
      <c r="E1717" s="20">
        <v>2090.1</v>
      </c>
      <c r="F1717" s="21">
        <f t="shared" si="86"/>
        <v>2.0834089219989092E-3</v>
      </c>
    </row>
    <row r="1718" spans="2:6" x14ac:dyDescent="0.35">
      <c r="B1718" s="19">
        <v>40473</v>
      </c>
      <c r="C1718" s="20">
        <f t="shared" si="84"/>
        <v>2010</v>
      </c>
      <c r="D1718" s="20">
        <f t="shared" si="85"/>
        <v>102010</v>
      </c>
      <c r="E1718" s="20">
        <v>2104.21</v>
      </c>
      <c r="F1718" s="21">
        <f t="shared" si="86"/>
        <v>6.7281880586740348E-3</v>
      </c>
    </row>
    <row r="1719" spans="2:6" x14ac:dyDescent="0.35">
      <c r="B1719" s="19">
        <v>40476</v>
      </c>
      <c r="C1719" s="20">
        <f t="shared" si="84"/>
        <v>2010</v>
      </c>
      <c r="D1719" s="20">
        <f t="shared" si="85"/>
        <v>102010</v>
      </c>
      <c r="E1719" s="20">
        <v>2113.5500000000002</v>
      </c>
      <c r="F1719" s="21">
        <f t="shared" si="86"/>
        <v>4.4288984044201004E-3</v>
      </c>
    </row>
    <row r="1720" spans="2:6" x14ac:dyDescent="0.35">
      <c r="B1720" s="19">
        <v>40477</v>
      </c>
      <c r="C1720" s="20">
        <f t="shared" si="84"/>
        <v>2010</v>
      </c>
      <c r="D1720" s="20">
        <f t="shared" si="85"/>
        <v>102010</v>
      </c>
      <c r="E1720" s="20">
        <v>2119.0500000000002</v>
      </c>
      <c r="F1720" s="21">
        <f t="shared" si="86"/>
        <v>2.5988768585063294E-3</v>
      </c>
    </row>
    <row r="1721" spans="2:6" x14ac:dyDescent="0.35">
      <c r="B1721" s="19">
        <v>40478</v>
      </c>
      <c r="C1721" s="20">
        <f t="shared" si="84"/>
        <v>2010</v>
      </c>
      <c r="D1721" s="20">
        <f t="shared" si="85"/>
        <v>102010</v>
      </c>
      <c r="E1721" s="20">
        <v>2125.88</v>
      </c>
      <c r="F1721" s="21">
        <f t="shared" si="86"/>
        <v>3.2179592567456272E-3</v>
      </c>
    </row>
    <row r="1722" spans="2:6" x14ac:dyDescent="0.35">
      <c r="B1722" s="19">
        <v>40479</v>
      </c>
      <c r="C1722" s="20">
        <f t="shared" si="84"/>
        <v>2010</v>
      </c>
      <c r="D1722" s="20">
        <f t="shared" si="85"/>
        <v>102010</v>
      </c>
      <c r="E1722" s="20">
        <v>2129.73</v>
      </c>
      <c r="F1722" s="21">
        <f t="shared" si="86"/>
        <v>1.8093768227625373E-3</v>
      </c>
    </row>
    <row r="1723" spans="2:6" x14ac:dyDescent="0.35">
      <c r="B1723" s="19">
        <v>40480</v>
      </c>
      <c r="C1723" s="20">
        <f t="shared" si="84"/>
        <v>2010</v>
      </c>
      <c r="D1723" s="20">
        <f t="shared" si="85"/>
        <v>102010</v>
      </c>
      <c r="E1723" s="20">
        <v>2124.4499999999998</v>
      </c>
      <c r="F1723" s="21">
        <f t="shared" si="86"/>
        <v>-2.4822657767762961E-3</v>
      </c>
    </row>
    <row r="1724" spans="2:6" x14ac:dyDescent="0.35">
      <c r="B1724" s="19">
        <v>40483</v>
      </c>
      <c r="C1724" s="20">
        <f t="shared" si="84"/>
        <v>2010</v>
      </c>
      <c r="D1724" s="20">
        <f t="shared" si="85"/>
        <v>112010</v>
      </c>
      <c r="E1724" s="20">
        <v>2128.42</v>
      </c>
      <c r="F1724" s="21">
        <f t="shared" si="86"/>
        <v>1.8669750794881039E-3</v>
      </c>
    </row>
    <row r="1725" spans="2:6" x14ac:dyDescent="0.35">
      <c r="B1725" s="19">
        <v>40484</v>
      </c>
      <c r="C1725" s="20">
        <f t="shared" si="84"/>
        <v>2010</v>
      </c>
      <c r="D1725" s="20">
        <f t="shared" si="85"/>
        <v>112010</v>
      </c>
      <c r="E1725" s="20">
        <v>2151.7199999999998</v>
      </c>
      <c r="F1725" s="21">
        <f t="shared" si="86"/>
        <v>1.0887601884269434E-2</v>
      </c>
    </row>
    <row r="1726" spans="2:6" x14ac:dyDescent="0.35">
      <c r="B1726" s="19">
        <v>40485</v>
      </c>
      <c r="C1726" s="20">
        <f t="shared" si="84"/>
        <v>2010</v>
      </c>
      <c r="D1726" s="20">
        <f t="shared" si="85"/>
        <v>112010</v>
      </c>
      <c r="E1726" s="20">
        <v>2158.36</v>
      </c>
      <c r="F1726" s="21">
        <f t="shared" si="86"/>
        <v>3.0811517433864174E-3</v>
      </c>
    </row>
    <row r="1727" spans="2:6" x14ac:dyDescent="0.35">
      <c r="B1727" s="19">
        <v>40486</v>
      </c>
      <c r="C1727" s="20">
        <f t="shared" si="84"/>
        <v>2010</v>
      </c>
      <c r="D1727" s="20">
        <f t="shared" si="85"/>
        <v>112010</v>
      </c>
      <c r="E1727" s="20">
        <v>2187.8000000000002</v>
      </c>
      <c r="F1727" s="21">
        <f t="shared" si="86"/>
        <v>1.3547798650031341E-2</v>
      </c>
    </row>
    <row r="1728" spans="2:6" x14ac:dyDescent="0.35">
      <c r="B1728" s="19">
        <v>40487</v>
      </c>
      <c r="C1728" s="20">
        <f t="shared" si="84"/>
        <v>2010</v>
      </c>
      <c r="D1728" s="20">
        <f t="shared" si="85"/>
        <v>112010</v>
      </c>
      <c r="E1728" s="20">
        <v>2186.71</v>
      </c>
      <c r="F1728" s="21">
        <f t="shared" si="86"/>
        <v>-4.9834153885033124E-4</v>
      </c>
    </row>
    <row r="1729" spans="2:6" x14ac:dyDescent="0.35">
      <c r="B1729" s="19">
        <v>40490</v>
      </c>
      <c r="C1729" s="20">
        <f t="shared" si="84"/>
        <v>2010</v>
      </c>
      <c r="D1729" s="20">
        <f t="shared" si="85"/>
        <v>112010</v>
      </c>
      <c r="E1729" s="20">
        <v>2188.94</v>
      </c>
      <c r="F1729" s="21">
        <f t="shared" si="86"/>
        <v>1.0192772242145676E-3</v>
      </c>
    </row>
    <row r="1730" spans="2:6" x14ac:dyDescent="0.35">
      <c r="B1730" s="19">
        <v>40491</v>
      </c>
      <c r="C1730" s="20">
        <f t="shared" si="84"/>
        <v>2010</v>
      </c>
      <c r="D1730" s="20">
        <f t="shared" si="85"/>
        <v>112010</v>
      </c>
      <c r="E1730" s="20">
        <v>2176.88</v>
      </c>
      <c r="F1730" s="21">
        <f t="shared" si="86"/>
        <v>-5.5247493829129338E-3</v>
      </c>
    </row>
    <row r="1731" spans="2:6" x14ac:dyDescent="0.35">
      <c r="B1731" s="19">
        <v>40492</v>
      </c>
      <c r="C1731" s="20">
        <f t="shared" ref="C1731:C1794" si="87">+YEAR(B1731)</f>
        <v>2010</v>
      </c>
      <c r="D1731" s="20">
        <f t="shared" ref="D1731:D1794" si="88">+MONTH(B1731)*10000+YEAR(B1731)</f>
        <v>112010</v>
      </c>
      <c r="E1731" s="20">
        <v>2187.7399999999998</v>
      </c>
      <c r="F1731" s="21">
        <f t="shared" si="86"/>
        <v>4.9763885111697168E-3</v>
      </c>
    </row>
    <row r="1732" spans="2:6" x14ac:dyDescent="0.35">
      <c r="B1732" s="19">
        <v>40493</v>
      </c>
      <c r="C1732" s="20">
        <f t="shared" si="87"/>
        <v>2010</v>
      </c>
      <c r="D1732" s="20">
        <f t="shared" si="88"/>
        <v>112010</v>
      </c>
      <c r="E1732" s="20">
        <v>2173.11</v>
      </c>
      <c r="F1732" s="21">
        <f t="shared" si="86"/>
        <v>-6.7097262631650896E-3</v>
      </c>
    </row>
    <row r="1733" spans="2:6" x14ac:dyDescent="0.35">
      <c r="B1733" s="19">
        <v>40494</v>
      </c>
      <c r="C1733" s="20">
        <f t="shared" si="87"/>
        <v>2010</v>
      </c>
      <c r="D1733" s="20">
        <f t="shared" si="88"/>
        <v>112010</v>
      </c>
      <c r="E1733" s="20">
        <v>2137.9499999999998</v>
      </c>
      <c r="F1733" s="21">
        <f t="shared" ref="F1733:F1796" si="89">LN(E1733/E1732)</f>
        <v>-1.6311895266996872E-2</v>
      </c>
    </row>
    <row r="1734" spans="2:6" x14ac:dyDescent="0.35">
      <c r="B1734" s="19">
        <v>40497</v>
      </c>
      <c r="C1734" s="20">
        <f t="shared" si="87"/>
        <v>2010</v>
      </c>
      <c r="D1734" s="20">
        <f t="shared" si="88"/>
        <v>112010</v>
      </c>
      <c r="E1734" s="20">
        <v>2131.48</v>
      </c>
      <c r="F1734" s="21">
        <f t="shared" si="89"/>
        <v>-3.0308518714760807E-3</v>
      </c>
    </row>
    <row r="1735" spans="2:6" x14ac:dyDescent="0.35">
      <c r="B1735" s="19">
        <v>40498</v>
      </c>
      <c r="C1735" s="20">
        <f t="shared" si="87"/>
        <v>2010</v>
      </c>
      <c r="D1735" s="20">
        <f t="shared" si="88"/>
        <v>112010</v>
      </c>
      <c r="E1735" s="20">
        <v>2093.63</v>
      </c>
      <c r="F1735" s="21">
        <f t="shared" si="89"/>
        <v>-1.7917172599610308E-2</v>
      </c>
    </row>
    <row r="1736" spans="2:6" x14ac:dyDescent="0.35">
      <c r="B1736" s="19">
        <v>40499</v>
      </c>
      <c r="C1736" s="20">
        <f t="shared" si="87"/>
        <v>2010</v>
      </c>
      <c r="D1736" s="20">
        <f t="shared" si="88"/>
        <v>112010</v>
      </c>
      <c r="E1736" s="20">
        <v>2100</v>
      </c>
      <c r="F1736" s="21">
        <f t="shared" si="89"/>
        <v>3.0379432134511461E-3</v>
      </c>
    </row>
    <row r="1737" spans="2:6" x14ac:dyDescent="0.35">
      <c r="B1737" s="19">
        <v>40500</v>
      </c>
      <c r="C1737" s="20">
        <f t="shared" si="87"/>
        <v>2010</v>
      </c>
      <c r="D1737" s="20">
        <f t="shared" si="88"/>
        <v>112010</v>
      </c>
      <c r="E1737" s="20">
        <v>2134.77</v>
      </c>
      <c r="F1737" s="21">
        <f t="shared" si="89"/>
        <v>1.6421567810860009E-2</v>
      </c>
    </row>
    <row r="1738" spans="2:6" x14ac:dyDescent="0.35">
      <c r="B1738" s="19">
        <v>40501</v>
      </c>
      <c r="C1738" s="20">
        <f t="shared" si="87"/>
        <v>2010</v>
      </c>
      <c r="D1738" s="20">
        <f t="shared" si="88"/>
        <v>112010</v>
      </c>
      <c r="E1738" s="20">
        <v>2135.27</v>
      </c>
      <c r="F1738" s="21">
        <f t="shared" si="89"/>
        <v>2.3418984472522647E-4</v>
      </c>
    </row>
    <row r="1739" spans="2:6" x14ac:dyDescent="0.35">
      <c r="B1739" s="19">
        <v>40504</v>
      </c>
      <c r="C1739" s="20">
        <f t="shared" si="87"/>
        <v>2010</v>
      </c>
      <c r="D1739" s="20">
        <f t="shared" si="88"/>
        <v>112010</v>
      </c>
      <c r="E1739" s="20">
        <v>2150.86</v>
      </c>
      <c r="F1739" s="21">
        <f t="shared" si="89"/>
        <v>7.2746597759360612E-3</v>
      </c>
    </row>
    <row r="1740" spans="2:6" x14ac:dyDescent="0.35">
      <c r="B1740" s="19">
        <v>40505</v>
      </c>
      <c r="C1740" s="20">
        <f t="shared" si="87"/>
        <v>2010</v>
      </c>
      <c r="D1740" s="20">
        <f t="shared" si="88"/>
        <v>112010</v>
      </c>
      <c r="E1740" s="20">
        <v>2116.61</v>
      </c>
      <c r="F1740" s="21">
        <f t="shared" si="89"/>
        <v>-1.6052009936318196E-2</v>
      </c>
    </row>
    <row r="1741" spans="2:6" x14ac:dyDescent="0.35">
      <c r="B1741" s="19">
        <v>40506</v>
      </c>
      <c r="C1741" s="20">
        <f t="shared" si="87"/>
        <v>2010</v>
      </c>
      <c r="D1741" s="20">
        <f t="shared" si="88"/>
        <v>112010</v>
      </c>
      <c r="E1741" s="20">
        <v>2160.52</v>
      </c>
      <c r="F1741" s="21">
        <f t="shared" si="89"/>
        <v>2.0533181238831941E-2</v>
      </c>
    </row>
    <row r="1742" spans="2:6" x14ac:dyDescent="0.35">
      <c r="B1742" s="19">
        <v>40508</v>
      </c>
      <c r="C1742" s="20">
        <f t="shared" si="87"/>
        <v>2010</v>
      </c>
      <c r="D1742" s="20">
        <f t="shared" si="88"/>
        <v>112010</v>
      </c>
      <c r="E1742" s="20">
        <v>2153.91</v>
      </c>
      <c r="F1742" s="21">
        <f t="shared" si="89"/>
        <v>-3.0641383319429749E-3</v>
      </c>
    </row>
    <row r="1743" spans="2:6" x14ac:dyDescent="0.35">
      <c r="B1743" s="19">
        <v>40511</v>
      </c>
      <c r="C1743" s="20">
        <f t="shared" si="87"/>
        <v>2010</v>
      </c>
      <c r="D1743" s="20">
        <f t="shared" si="88"/>
        <v>112010</v>
      </c>
      <c r="E1743" s="20">
        <v>2144.56</v>
      </c>
      <c r="F1743" s="21">
        <f t="shared" si="89"/>
        <v>-4.3503919982849299E-3</v>
      </c>
    </row>
    <row r="1744" spans="2:6" x14ac:dyDescent="0.35">
      <c r="B1744" s="19">
        <v>40512</v>
      </c>
      <c r="C1744" s="20">
        <f t="shared" si="87"/>
        <v>2010</v>
      </c>
      <c r="D1744" s="20">
        <f t="shared" si="88"/>
        <v>112010</v>
      </c>
      <c r="E1744" s="20">
        <v>2117.33</v>
      </c>
      <c r="F1744" s="21">
        <f t="shared" si="89"/>
        <v>-1.2778542165003442E-2</v>
      </c>
    </row>
    <row r="1745" spans="2:6" x14ac:dyDescent="0.35">
      <c r="B1745" s="19">
        <v>40513</v>
      </c>
      <c r="C1745" s="20">
        <f t="shared" si="87"/>
        <v>2010</v>
      </c>
      <c r="D1745" s="20">
        <f t="shared" si="88"/>
        <v>122010</v>
      </c>
      <c r="E1745" s="20">
        <v>2162.83</v>
      </c>
      <c r="F1745" s="21">
        <f t="shared" si="89"/>
        <v>2.126168836941383E-2</v>
      </c>
    </row>
    <row r="1746" spans="2:6" x14ac:dyDescent="0.35">
      <c r="B1746" s="19">
        <v>40514</v>
      </c>
      <c r="C1746" s="20">
        <f t="shared" si="87"/>
        <v>2010</v>
      </c>
      <c r="D1746" s="20">
        <f t="shared" si="88"/>
        <v>122010</v>
      </c>
      <c r="E1746" s="20">
        <v>2185.3000000000002</v>
      </c>
      <c r="F1746" s="21">
        <f t="shared" si="89"/>
        <v>1.0335569556375025E-2</v>
      </c>
    </row>
    <row r="1747" spans="2:6" x14ac:dyDescent="0.35">
      <c r="B1747" s="19">
        <v>40515</v>
      </c>
      <c r="C1747" s="20">
        <f t="shared" si="87"/>
        <v>2010</v>
      </c>
      <c r="D1747" s="20">
        <f t="shared" si="88"/>
        <v>122010</v>
      </c>
      <c r="E1747" s="20">
        <v>2191.17</v>
      </c>
      <c r="F1747" s="21">
        <f t="shared" si="89"/>
        <v>2.6825288508883702E-3</v>
      </c>
    </row>
    <row r="1748" spans="2:6" x14ac:dyDescent="0.35">
      <c r="B1748" s="19">
        <v>40518</v>
      </c>
      <c r="C1748" s="20">
        <f t="shared" si="87"/>
        <v>2010</v>
      </c>
      <c r="D1748" s="20">
        <f t="shared" si="88"/>
        <v>122010</v>
      </c>
      <c r="E1748" s="20">
        <v>2189.81</v>
      </c>
      <c r="F1748" s="21">
        <f t="shared" si="89"/>
        <v>-6.2086567100837989E-4</v>
      </c>
    </row>
    <row r="1749" spans="2:6" x14ac:dyDescent="0.35">
      <c r="B1749" s="19">
        <v>40519</v>
      </c>
      <c r="C1749" s="20">
        <f t="shared" si="87"/>
        <v>2010</v>
      </c>
      <c r="D1749" s="20">
        <f t="shared" si="88"/>
        <v>122010</v>
      </c>
      <c r="E1749" s="20">
        <v>2189.35</v>
      </c>
      <c r="F1749" s="21">
        <f t="shared" si="89"/>
        <v>-2.100859533297885E-4</v>
      </c>
    </row>
    <row r="1750" spans="2:6" x14ac:dyDescent="0.35">
      <c r="B1750" s="19">
        <v>40520</v>
      </c>
      <c r="C1750" s="20">
        <f t="shared" si="87"/>
        <v>2010</v>
      </c>
      <c r="D1750" s="20">
        <f t="shared" si="88"/>
        <v>122010</v>
      </c>
      <c r="E1750" s="20">
        <v>2200.6</v>
      </c>
      <c r="F1750" s="21">
        <f t="shared" si="89"/>
        <v>5.1253543331554402E-3</v>
      </c>
    </row>
    <row r="1751" spans="2:6" x14ac:dyDescent="0.35">
      <c r="B1751" s="19">
        <v>40521</v>
      </c>
      <c r="C1751" s="20">
        <f t="shared" si="87"/>
        <v>2010</v>
      </c>
      <c r="D1751" s="20">
        <f t="shared" si="88"/>
        <v>122010</v>
      </c>
      <c r="E1751" s="20">
        <v>2201.5700000000002</v>
      </c>
      <c r="F1751" s="21">
        <f t="shared" si="89"/>
        <v>4.4069175688311282E-4</v>
      </c>
    </row>
    <row r="1752" spans="2:6" x14ac:dyDescent="0.35">
      <c r="B1752" s="19">
        <v>40522</v>
      </c>
      <c r="C1752" s="20">
        <f t="shared" si="87"/>
        <v>2010</v>
      </c>
      <c r="D1752" s="20">
        <f t="shared" si="88"/>
        <v>122010</v>
      </c>
      <c r="E1752" s="20">
        <v>2215.34</v>
      </c>
      <c r="F1752" s="21">
        <f t="shared" si="89"/>
        <v>6.2351483781263178E-3</v>
      </c>
    </row>
    <row r="1753" spans="2:6" x14ac:dyDescent="0.35">
      <c r="B1753" s="19">
        <v>40525</v>
      </c>
      <c r="C1753" s="20">
        <f t="shared" si="87"/>
        <v>2010</v>
      </c>
      <c r="D1753" s="20">
        <f t="shared" si="88"/>
        <v>122010</v>
      </c>
      <c r="E1753" s="20">
        <v>2207.4499999999998</v>
      </c>
      <c r="F1753" s="21">
        <f t="shared" si="89"/>
        <v>-3.5678874058481503E-3</v>
      </c>
    </row>
    <row r="1754" spans="2:6" x14ac:dyDescent="0.35">
      <c r="B1754" s="19">
        <v>40526</v>
      </c>
      <c r="C1754" s="20">
        <f t="shared" si="87"/>
        <v>2010</v>
      </c>
      <c r="D1754" s="20">
        <f t="shared" si="88"/>
        <v>122010</v>
      </c>
      <c r="E1754" s="20">
        <v>2212.59</v>
      </c>
      <c r="F1754" s="21">
        <f t="shared" si="89"/>
        <v>2.3257718558867616E-3</v>
      </c>
    </row>
    <row r="1755" spans="2:6" x14ac:dyDescent="0.35">
      <c r="B1755" s="19">
        <v>40527</v>
      </c>
      <c r="C1755" s="20">
        <f t="shared" si="87"/>
        <v>2010</v>
      </c>
      <c r="D1755" s="20">
        <f t="shared" si="88"/>
        <v>122010</v>
      </c>
      <c r="E1755" s="20">
        <v>2202.4499999999998</v>
      </c>
      <c r="F1755" s="21">
        <f t="shared" si="89"/>
        <v>-4.5933979438041068E-3</v>
      </c>
    </row>
    <row r="1756" spans="2:6" x14ac:dyDescent="0.35">
      <c r="B1756" s="19">
        <v>40528</v>
      </c>
      <c r="C1756" s="20">
        <f t="shared" si="87"/>
        <v>2010</v>
      </c>
      <c r="D1756" s="20">
        <f t="shared" si="88"/>
        <v>122010</v>
      </c>
      <c r="E1756" s="20">
        <v>2218.02</v>
      </c>
      <c r="F1756" s="21">
        <f t="shared" si="89"/>
        <v>7.0445289251539278E-3</v>
      </c>
    </row>
    <row r="1757" spans="2:6" x14ac:dyDescent="0.35">
      <c r="B1757" s="19">
        <v>40529</v>
      </c>
      <c r="C1757" s="20">
        <f t="shared" si="87"/>
        <v>2010</v>
      </c>
      <c r="D1757" s="20">
        <f t="shared" si="88"/>
        <v>122010</v>
      </c>
      <c r="E1757" s="20">
        <v>2218.29</v>
      </c>
      <c r="F1757" s="21">
        <f t="shared" si="89"/>
        <v>1.2172278327404779E-4</v>
      </c>
    </row>
    <row r="1758" spans="2:6" x14ac:dyDescent="0.35">
      <c r="B1758" s="19">
        <v>40532</v>
      </c>
      <c r="C1758" s="20">
        <f t="shared" si="87"/>
        <v>2010</v>
      </c>
      <c r="D1758" s="20">
        <f t="shared" si="88"/>
        <v>122010</v>
      </c>
      <c r="E1758" s="20">
        <v>2223.04</v>
      </c>
      <c r="F1758" s="21">
        <f t="shared" si="89"/>
        <v>2.138999719031805E-3</v>
      </c>
    </row>
    <row r="1759" spans="2:6" x14ac:dyDescent="0.35">
      <c r="B1759" s="19">
        <v>40533</v>
      </c>
      <c r="C1759" s="20">
        <f t="shared" si="87"/>
        <v>2010</v>
      </c>
      <c r="D1759" s="20">
        <f t="shared" si="88"/>
        <v>122010</v>
      </c>
      <c r="E1759" s="20">
        <v>2234.5700000000002</v>
      </c>
      <c r="F1759" s="21">
        <f t="shared" si="89"/>
        <v>5.1731872970864077E-3</v>
      </c>
    </row>
    <row r="1760" spans="2:6" x14ac:dyDescent="0.35">
      <c r="B1760" s="19">
        <v>40534</v>
      </c>
      <c r="C1760" s="20">
        <f t="shared" si="87"/>
        <v>2010</v>
      </c>
      <c r="D1760" s="20">
        <f t="shared" si="88"/>
        <v>122010</v>
      </c>
      <c r="E1760" s="20">
        <v>2235.91</v>
      </c>
      <c r="F1760" s="21">
        <f t="shared" si="89"/>
        <v>5.9948821608909921E-4</v>
      </c>
    </row>
    <row r="1761" spans="2:6" x14ac:dyDescent="0.35">
      <c r="B1761" s="19">
        <v>40535</v>
      </c>
      <c r="C1761" s="20">
        <f t="shared" si="87"/>
        <v>2010</v>
      </c>
      <c r="D1761" s="20">
        <f t="shared" si="88"/>
        <v>122010</v>
      </c>
      <c r="E1761" s="20">
        <v>2230.27</v>
      </c>
      <c r="F1761" s="21">
        <f t="shared" si="89"/>
        <v>-2.5256496594787915E-3</v>
      </c>
    </row>
    <row r="1762" spans="2:6" x14ac:dyDescent="0.35">
      <c r="B1762" s="19">
        <v>40539</v>
      </c>
      <c r="C1762" s="20">
        <f t="shared" si="87"/>
        <v>2010</v>
      </c>
      <c r="D1762" s="20">
        <f t="shared" si="88"/>
        <v>122010</v>
      </c>
      <c r="E1762" s="20">
        <v>2229.86</v>
      </c>
      <c r="F1762" s="21">
        <f t="shared" si="89"/>
        <v>-1.8385114387011923E-4</v>
      </c>
    </row>
    <row r="1763" spans="2:6" x14ac:dyDescent="0.35">
      <c r="B1763" s="19">
        <v>40540</v>
      </c>
      <c r="C1763" s="20">
        <f t="shared" si="87"/>
        <v>2010</v>
      </c>
      <c r="D1763" s="20">
        <f t="shared" si="88"/>
        <v>122010</v>
      </c>
      <c r="E1763" s="20">
        <v>2227.42</v>
      </c>
      <c r="F1763" s="21">
        <f t="shared" si="89"/>
        <v>-1.0948382169079266E-3</v>
      </c>
    </row>
    <row r="1764" spans="2:6" x14ac:dyDescent="0.35">
      <c r="B1764" s="19">
        <v>40541</v>
      </c>
      <c r="C1764" s="20">
        <f t="shared" si="87"/>
        <v>2010</v>
      </c>
      <c r="D1764" s="20">
        <f t="shared" si="88"/>
        <v>122010</v>
      </c>
      <c r="E1764" s="20">
        <v>2231.64</v>
      </c>
      <c r="F1764" s="21">
        <f t="shared" si="89"/>
        <v>1.8927761725032661E-3</v>
      </c>
    </row>
    <row r="1765" spans="2:6" x14ac:dyDescent="0.35">
      <c r="B1765" s="19">
        <v>40542</v>
      </c>
      <c r="C1765" s="20">
        <f t="shared" si="87"/>
        <v>2010</v>
      </c>
      <c r="D1765" s="20">
        <f t="shared" si="88"/>
        <v>122010</v>
      </c>
      <c r="E1765" s="20">
        <v>2225.7199999999998</v>
      </c>
      <c r="F1765" s="21">
        <f t="shared" si="89"/>
        <v>-2.6562824097128611E-3</v>
      </c>
    </row>
    <row r="1766" spans="2:6" x14ac:dyDescent="0.35">
      <c r="B1766" s="19">
        <v>40543</v>
      </c>
      <c r="C1766" s="20">
        <f t="shared" si="87"/>
        <v>2010</v>
      </c>
      <c r="D1766" s="20">
        <f t="shared" si="88"/>
        <v>122010</v>
      </c>
      <c r="E1766" s="20">
        <v>2217.86</v>
      </c>
      <c r="F1766" s="21">
        <f t="shared" si="89"/>
        <v>-3.5376917699221169E-3</v>
      </c>
    </row>
    <row r="1767" spans="2:6" x14ac:dyDescent="0.35">
      <c r="B1767" s="19">
        <v>40546</v>
      </c>
      <c r="C1767" s="20">
        <f t="shared" si="87"/>
        <v>2011</v>
      </c>
      <c r="D1767" s="20">
        <f t="shared" si="88"/>
        <v>12011</v>
      </c>
      <c r="E1767" s="20">
        <v>2254.23</v>
      </c>
      <c r="F1767" s="21">
        <f t="shared" si="89"/>
        <v>1.6265684219935139E-2</v>
      </c>
    </row>
    <row r="1768" spans="2:6" x14ac:dyDescent="0.35">
      <c r="B1768" s="19">
        <v>40547</v>
      </c>
      <c r="C1768" s="20">
        <f t="shared" si="87"/>
        <v>2011</v>
      </c>
      <c r="D1768" s="20">
        <f t="shared" si="88"/>
        <v>12011</v>
      </c>
      <c r="E1768" s="20">
        <v>2251.46</v>
      </c>
      <c r="F1768" s="21">
        <f t="shared" si="89"/>
        <v>-1.2295565602497714E-3</v>
      </c>
    </row>
    <row r="1769" spans="2:6" x14ac:dyDescent="0.35">
      <c r="B1769" s="19">
        <v>40548</v>
      </c>
      <c r="C1769" s="20">
        <f t="shared" si="87"/>
        <v>2011</v>
      </c>
      <c r="D1769" s="20">
        <f t="shared" si="88"/>
        <v>12011</v>
      </c>
      <c r="E1769" s="20">
        <v>2270.4</v>
      </c>
      <c r="F1769" s="21">
        <f t="shared" si="89"/>
        <v>8.3771327557899521E-3</v>
      </c>
    </row>
    <row r="1770" spans="2:6" x14ac:dyDescent="0.35">
      <c r="B1770" s="19">
        <v>40549</v>
      </c>
      <c r="C1770" s="20">
        <f t="shared" si="87"/>
        <v>2011</v>
      </c>
      <c r="D1770" s="20">
        <f t="shared" si="88"/>
        <v>12011</v>
      </c>
      <c r="E1770" s="20">
        <v>2277.5100000000002</v>
      </c>
      <c r="F1770" s="21">
        <f t="shared" si="89"/>
        <v>3.1267134980591258E-3</v>
      </c>
    </row>
    <row r="1771" spans="2:6" x14ac:dyDescent="0.35">
      <c r="B1771" s="19">
        <v>40550</v>
      </c>
      <c r="C1771" s="20">
        <f t="shared" si="87"/>
        <v>2011</v>
      </c>
      <c r="D1771" s="20">
        <f t="shared" si="88"/>
        <v>12011</v>
      </c>
      <c r="E1771" s="20">
        <v>2276.6999999999998</v>
      </c>
      <c r="F1771" s="21">
        <f t="shared" si="89"/>
        <v>-3.5571482586064103E-4</v>
      </c>
    </row>
    <row r="1772" spans="2:6" x14ac:dyDescent="0.35">
      <c r="B1772" s="19">
        <v>40553</v>
      </c>
      <c r="C1772" s="20">
        <f t="shared" si="87"/>
        <v>2011</v>
      </c>
      <c r="D1772" s="20">
        <f t="shared" si="88"/>
        <v>12011</v>
      </c>
      <c r="E1772" s="20">
        <v>2284.38</v>
      </c>
      <c r="F1772" s="21">
        <f t="shared" si="89"/>
        <v>3.3676266402609518E-3</v>
      </c>
    </row>
    <row r="1773" spans="2:6" x14ac:dyDescent="0.35">
      <c r="B1773" s="19">
        <v>40554</v>
      </c>
      <c r="C1773" s="20">
        <f t="shared" si="87"/>
        <v>2011</v>
      </c>
      <c r="D1773" s="20">
        <f t="shared" si="88"/>
        <v>12011</v>
      </c>
      <c r="E1773" s="20">
        <v>2288.73</v>
      </c>
      <c r="F1773" s="21">
        <f t="shared" si="89"/>
        <v>1.9024258379827178E-3</v>
      </c>
    </row>
    <row r="1774" spans="2:6" x14ac:dyDescent="0.35">
      <c r="B1774" s="19">
        <v>40555</v>
      </c>
      <c r="C1774" s="20">
        <f t="shared" si="87"/>
        <v>2011</v>
      </c>
      <c r="D1774" s="20">
        <f t="shared" si="88"/>
        <v>12011</v>
      </c>
      <c r="E1774" s="20">
        <v>2304.88</v>
      </c>
      <c r="F1774" s="21">
        <f t="shared" si="89"/>
        <v>7.0315357817940906E-3</v>
      </c>
    </row>
    <row r="1775" spans="2:6" x14ac:dyDescent="0.35">
      <c r="B1775" s="19">
        <v>40556</v>
      </c>
      <c r="C1775" s="20">
        <f t="shared" si="87"/>
        <v>2011</v>
      </c>
      <c r="D1775" s="20">
        <f t="shared" si="88"/>
        <v>12011</v>
      </c>
      <c r="E1775" s="20">
        <v>2305.5300000000002</v>
      </c>
      <c r="F1775" s="21">
        <f t="shared" si="89"/>
        <v>2.8197058582932964E-4</v>
      </c>
    </row>
    <row r="1776" spans="2:6" x14ac:dyDescent="0.35">
      <c r="B1776" s="19">
        <v>40557</v>
      </c>
      <c r="C1776" s="20">
        <f t="shared" si="87"/>
        <v>2011</v>
      </c>
      <c r="D1776" s="20">
        <f t="shared" si="88"/>
        <v>12011</v>
      </c>
      <c r="E1776" s="20">
        <v>2323.4299999999998</v>
      </c>
      <c r="F1776" s="21">
        <f t="shared" si="89"/>
        <v>7.7339571837305235E-3</v>
      </c>
    </row>
    <row r="1777" spans="2:6" x14ac:dyDescent="0.35">
      <c r="B1777" s="19">
        <v>40561</v>
      </c>
      <c r="C1777" s="20">
        <f t="shared" si="87"/>
        <v>2011</v>
      </c>
      <c r="D1777" s="20">
        <f t="shared" si="88"/>
        <v>12011</v>
      </c>
      <c r="E1777" s="20">
        <v>2328.79</v>
      </c>
      <c r="F1777" s="21">
        <f t="shared" si="89"/>
        <v>2.3042772575945416E-3</v>
      </c>
    </row>
    <row r="1778" spans="2:6" x14ac:dyDescent="0.35">
      <c r="B1778" s="19">
        <v>40562</v>
      </c>
      <c r="C1778" s="20">
        <f t="shared" si="87"/>
        <v>2011</v>
      </c>
      <c r="D1778" s="20">
        <f t="shared" si="88"/>
        <v>12011</v>
      </c>
      <c r="E1778" s="20">
        <v>2303.3200000000002</v>
      </c>
      <c r="F1778" s="21">
        <f t="shared" si="89"/>
        <v>-1.0997259000329187E-2</v>
      </c>
    </row>
    <row r="1779" spans="2:6" x14ac:dyDescent="0.35">
      <c r="B1779" s="19">
        <v>40563</v>
      </c>
      <c r="C1779" s="20">
        <f t="shared" si="87"/>
        <v>2011</v>
      </c>
      <c r="D1779" s="20">
        <f t="shared" si="88"/>
        <v>12011</v>
      </c>
      <c r="E1779" s="20">
        <v>2286.08</v>
      </c>
      <c r="F1779" s="21">
        <f t="shared" si="89"/>
        <v>-7.5129999968695472E-3</v>
      </c>
    </row>
    <row r="1780" spans="2:6" x14ac:dyDescent="0.35">
      <c r="B1780" s="19">
        <v>40564</v>
      </c>
      <c r="C1780" s="20">
        <f t="shared" si="87"/>
        <v>2011</v>
      </c>
      <c r="D1780" s="20">
        <f t="shared" si="88"/>
        <v>12011</v>
      </c>
      <c r="E1780" s="20">
        <v>2268.3200000000002</v>
      </c>
      <c r="F1780" s="21">
        <f t="shared" si="89"/>
        <v>-7.7990909986485942E-3</v>
      </c>
    </row>
    <row r="1781" spans="2:6" x14ac:dyDescent="0.35">
      <c r="B1781" s="19">
        <v>40567</v>
      </c>
      <c r="C1781" s="20">
        <f t="shared" si="87"/>
        <v>2011</v>
      </c>
      <c r="D1781" s="20">
        <f t="shared" si="88"/>
        <v>12011</v>
      </c>
      <c r="E1781" s="20">
        <v>2300.39</v>
      </c>
      <c r="F1781" s="21">
        <f t="shared" si="89"/>
        <v>1.4039204390754297E-2</v>
      </c>
    </row>
    <row r="1782" spans="2:6" x14ac:dyDescent="0.35">
      <c r="B1782" s="19">
        <v>40568</v>
      </c>
      <c r="C1782" s="20">
        <f t="shared" si="87"/>
        <v>2011</v>
      </c>
      <c r="D1782" s="20">
        <f t="shared" si="88"/>
        <v>12011</v>
      </c>
      <c r="E1782" s="20">
        <v>2304.0300000000002</v>
      </c>
      <c r="F1782" s="21">
        <f t="shared" si="89"/>
        <v>1.5810898042692687E-3</v>
      </c>
    </row>
    <row r="1783" spans="2:6" x14ac:dyDescent="0.35">
      <c r="B1783" s="19">
        <v>40569</v>
      </c>
      <c r="C1783" s="20">
        <f t="shared" si="87"/>
        <v>2011</v>
      </c>
      <c r="D1783" s="20">
        <f t="shared" si="88"/>
        <v>12011</v>
      </c>
      <c r="E1783" s="20">
        <v>2314.19</v>
      </c>
      <c r="F1783" s="21">
        <f t="shared" si="89"/>
        <v>4.3999707208590855E-3</v>
      </c>
    </row>
    <row r="1784" spans="2:6" x14ac:dyDescent="0.35">
      <c r="B1784" s="19">
        <v>40570</v>
      </c>
      <c r="C1784" s="20">
        <f t="shared" si="87"/>
        <v>2011</v>
      </c>
      <c r="D1784" s="20">
        <f t="shared" si="88"/>
        <v>12011</v>
      </c>
      <c r="E1784" s="20">
        <v>2330.0700000000002</v>
      </c>
      <c r="F1784" s="21">
        <f t="shared" si="89"/>
        <v>6.8385757417176278E-3</v>
      </c>
    </row>
    <row r="1785" spans="2:6" x14ac:dyDescent="0.35">
      <c r="B1785" s="19">
        <v>40571</v>
      </c>
      <c r="C1785" s="20">
        <f t="shared" si="87"/>
        <v>2011</v>
      </c>
      <c r="D1785" s="20">
        <f t="shared" si="88"/>
        <v>12011</v>
      </c>
      <c r="E1785" s="20">
        <v>2270.5100000000002</v>
      </c>
      <c r="F1785" s="21">
        <f t="shared" si="89"/>
        <v>-2.5893834182384955E-2</v>
      </c>
    </row>
    <row r="1786" spans="2:6" x14ac:dyDescent="0.35">
      <c r="B1786" s="19">
        <v>40574</v>
      </c>
      <c r="C1786" s="20">
        <f t="shared" si="87"/>
        <v>2011</v>
      </c>
      <c r="D1786" s="20">
        <f t="shared" si="88"/>
        <v>12011</v>
      </c>
      <c r="E1786" s="20">
        <v>2281.91</v>
      </c>
      <c r="F1786" s="21">
        <f t="shared" si="89"/>
        <v>5.0083357112239088E-3</v>
      </c>
    </row>
    <row r="1787" spans="2:6" x14ac:dyDescent="0.35">
      <c r="B1787" s="19">
        <v>40575</v>
      </c>
      <c r="C1787" s="20">
        <f t="shared" si="87"/>
        <v>2011</v>
      </c>
      <c r="D1787" s="20">
        <f t="shared" si="88"/>
        <v>22011</v>
      </c>
      <c r="E1787" s="20">
        <v>2324.9499999999998</v>
      </c>
      <c r="F1787" s="21">
        <f t="shared" si="89"/>
        <v>1.8685721858107757E-2</v>
      </c>
    </row>
    <row r="1788" spans="2:6" x14ac:dyDescent="0.35">
      <c r="B1788" s="19">
        <v>40576</v>
      </c>
      <c r="C1788" s="20">
        <f t="shared" si="87"/>
        <v>2011</v>
      </c>
      <c r="D1788" s="20">
        <f t="shared" si="88"/>
        <v>22011</v>
      </c>
      <c r="E1788" s="20">
        <v>2321.09</v>
      </c>
      <c r="F1788" s="21">
        <f t="shared" si="89"/>
        <v>-1.661630501728915E-3</v>
      </c>
    </row>
    <row r="1789" spans="2:6" x14ac:dyDescent="0.35">
      <c r="B1789" s="19">
        <v>40577</v>
      </c>
      <c r="C1789" s="20">
        <f t="shared" si="87"/>
        <v>2011</v>
      </c>
      <c r="D1789" s="20">
        <f t="shared" si="88"/>
        <v>22011</v>
      </c>
      <c r="E1789" s="20">
        <v>2323.0700000000002</v>
      </c>
      <c r="F1789" s="21">
        <f t="shared" si="89"/>
        <v>8.5268385239367216E-4</v>
      </c>
    </row>
    <row r="1790" spans="2:6" x14ac:dyDescent="0.35">
      <c r="B1790" s="19">
        <v>40578</v>
      </c>
      <c r="C1790" s="20">
        <f t="shared" si="87"/>
        <v>2011</v>
      </c>
      <c r="D1790" s="20">
        <f t="shared" si="88"/>
        <v>22011</v>
      </c>
      <c r="E1790" s="20">
        <v>2338.1999999999998</v>
      </c>
      <c r="F1790" s="21">
        <f t="shared" si="89"/>
        <v>6.4918158081849718E-3</v>
      </c>
    </row>
    <row r="1791" spans="2:6" x14ac:dyDescent="0.35">
      <c r="B1791" s="19">
        <v>40581</v>
      </c>
      <c r="C1791" s="20">
        <f t="shared" si="87"/>
        <v>2011</v>
      </c>
      <c r="D1791" s="20">
        <f t="shared" si="88"/>
        <v>22011</v>
      </c>
      <c r="E1791" s="20">
        <v>2349.1999999999998</v>
      </c>
      <c r="F1791" s="21">
        <f t="shared" si="89"/>
        <v>4.6934420756458255E-3</v>
      </c>
    </row>
    <row r="1792" spans="2:6" x14ac:dyDescent="0.35">
      <c r="B1792" s="19">
        <v>40582</v>
      </c>
      <c r="C1792" s="20">
        <f t="shared" si="87"/>
        <v>2011</v>
      </c>
      <c r="D1792" s="20">
        <f t="shared" si="88"/>
        <v>22011</v>
      </c>
      <c r="E1792" s="20">
        <v>2363.61</v>
      </c>
      <c r="F1792" s="21">
        <f t="shared" si="89"/>
        <v>6.1152666485258644E-3</v>
      </c>
    </row>
    <row r="1793" spans="2:6" x14ac:dyDescent="0.35">
      <c r="B1793" s="19">
        <v>40583</v>
      </c>
      <c r="C1793" s="20">
        <f t="shared" si="87"/>
        <v>2011</v>
      </c>
      <c r="D1793" s="20">
        <f t="shared" si="88"/>
        <v>22011</v>
      </c>
      <c r="E1793" s="20">
        <v>2360.9499999999998</v>
      </c>
      <c r="F1793" s="21">
        <f t="shared" si="89"/>
        <v>-1.1260309027979636E-3</v>
      </c>
    </row>
    <row r="1794" spans="2:6" x14ac:dyDescent="0.35">
      <c r="B1794" s="19">
        <v>40584</v>
      </c>
      <c r="C1794" s="20">
        <f t="shared" si="87"/>
        <v>2011</v>
      </c>
      <c r="D1794" s="20">
        <f t="shared" si="88"/>
        <v>22011</v>
      </c>
      <c r="E1794" s="20">
        <v>2364.35</v>
      </c>
      <c r="F1794" s="21">
        <f t="shared" si="89"/>
        <v>1.4390623184792884E-3</v>
      </c>
    </row>
    <row r="1795" spans="2:6" x14ac:dyDescent="0.35">
      <c r="B1795" s="19">
        <v>40585</v>
      </c>
      <c r="C1795" s="20">
        <f t="shared" ref="C1795:C1858" si="90">+YEAR(B1795)</f>
        <v>2011</v>
      </c>
      <c r="D1795" s="20">
        <f t="shared" ref="D1795:D1858" si="91">+MONTH(B1795)*10000+YEAR(B1795)</f>
        <v>22011</v>
      </c>
      <c r="E1795" s="20">
        <v>2379.15</v>
      </c>
      <c r="F1795" s="21">
        <f t="shared" si="89"/>
        <v>6.2401383051071194E-3</v>
      </c>
    </row>
    <row r="1796" spans="2:6" x14ac:dyDescent="0.35">
      <c r="B1796" s="19">
        <v>40588</v>
      </c>
      <c r="C1796" s="20">
        <f t="shared" si="90"/>
        <v>2011</v>
      </c>
      <c r="D1796" s="20">
        <f t="shared" si="91"/>
        <v>22011</v>
      </c>
      <c r="E1796" s="20">
        <v>2385.6</v>
      </c>
      <c r="F1796" s="21">
        <f t="shared" si="89"/>
        <v>2.7073839927952278E-3</v>
      </c>
    </row>
    <row r="1797" spans="2:6" x14ac:dyDescent="0.35">
      <c r="B1797" s="19">
        <v>40589</v>
      </c>
      <c r="C1797" s="20">
        <f t="shared" si="90"/>
        <v>2011</v>
      </c>
      <c r="D1797" s="20">
        <f t="shared" si="91"/>
        <v>22011</v>
      </c>
      <c r="E1797" s="20">
        <v>2381.92</v>
      </c>
      <c r="F1797" s="21">
        <f t="shared" ref="F1797:F1860" si="92">LN(E1797/E1796)</f>
        <v>-1.5437798817268095E-3</v>
      </c>
    </row>
    <row r="1798" spans="2:6" x14ac:dyDescent="0.35">
      <c r="B1798" s="19">
        <v>40590</v>
      </c>
      <c r="C1798" s="20">
        <f t="shared" si="90"/>
        <v>2011</v>
      </c>
      <c r="D1798" s="20">
        <f t="shared" si="91"/>
        <v>22011</v>
      </c>
      <c r="E1798" s="20">
        <v>2397.94</v>
      </c>
      <c r="F1798" s="21">
        <f t="shared" si="92"/>
        <v>6.7031502949768621E-3</v>
      </c>
    </row>
    <row r="1799" spans="2:6" x14ac:dyDescent="0.35">
      <c r="B1799" s="19">
        <v>40591</v>
      </c>
      <c r="C1799" s="20">
        <f t="shared" si="90"/>
        <v>2011</v>
      </c>
      <c r="D1799" s="20">
        <f t="shared" si="91"/>
        <v>22011</v>
      </c>
      <c r="E1799" s="20">
        <v>2397.5700000000002</v>
      </c>
      <c r="F1799" s="21">
        <f t="shared" si="92"/>
        <v>-1.5431101206509756E-4</v>
      </c>
    </row>
    <row r="1800" spans="2:6" x14ac:dyDescent="0.35">
      <c r="B1800" s="19">
        <v>40592</v>
      </c>
      <c r="C1800" s="20">
        <f t="shared" si="90"/>
        <v>2011</v>
      </c>
      <c r="D1800" s="20">
        <f t="shared" si="91"/>
        <v>22011</v>
      </c>
      <c r="E1800" s="20">
        <v>2392.4699999999998</v>
      </c>
      <c r="F1800" s="21">
        <f t="shared" si="92"/>
        <v>-2.1294193481188146E-3</v>
      </c>
    </row>
    <row r="1801" spans="2:6" x14ac:dyDescent="0.35">
      <c r="B1801" s="19">
        <v>40596</v>
      </c>
      <c r="C1801" s="20">
        <f t="shared" si="90"/>
        <v>2011</v>
      </c>
      <c r="D1801" s="20">
        <f t="shared" si="91"/>
        <v>22011</v>
      </c>
      <c r="E1801" s="20">
        <v>2322.86</v>
      </c>
      <c r="F1801" s="21">
        <f t="shared" si="92"/>
        <v>-2.9527120005507994E-2</v>
      </c>
    </row>
    <row r="1802" spans="2:6" x14ac:dyDescent="0.35">
      <c r="B1802" s="19">
        <v>40597</v>
      </c>
      <c r="C1802" s="20">
        <f t="shared" si="90"/>
        <v>2011</v>
      </c>
      <c r="D1802" s="20">
        <f t="shared" si="91"/>
        <v>22011</v>
      </c>
      <c r="E1802" s="20">
        <v>2300.94</v>
      </c>
      <c r="F1802" s="21">
        <f t="shared" si="92"/>
        <v>-9.4814499819369635E-3</v>
      </c>
    </row>
    <row r="1803" spans="2:6" x14ac:dyDescent="0.35">
      <c r="B1803" s="19">
        <v>40598</v>
      </c>
      <c r="C1803" s="20">
        <f t="shared" si="90"/>
        <v>2011</v>
      </c>
      <c r="D1803" s="20">
        <f t="shared" si="91"/>
        <v>22011</v>
      </c>
      <c r="E1803" s="20">
        <v>2313.31</v>
      </c>
      <c r="F1803" s="21">
        <f t="shared" si="92"/>
        <v>5.361664250445407E-3</v>
      </c>
    </row>
    <row r="1804" spans="2:6" x14ac:dyDescent="0.35">
      <c r="B1804" s="19">
        <v>40599</v>
      </c>
      <c r="C1804" s="20">
        <f t="shared" si="90"/>
        <v>2011</v>
      </c>
      <c r="D1804" s="20">
        <f t="shared" si="91"/>
        <v>22011</v>
      </c>
      <c r="E1804" s="20">
        <v>2346.29</v>
      </c>
      <c r="F1804" s="21">
        <f t="shared" si="92"/>
        <v>1.4155957910473997E-2</v>
      </c>
    </row>
    <row r="1805" spans="2:6" x14ac:dyDescent="0.35">
      <c r="B1805" s="19">
        <v>40602</v>
      </c>
      <c r="C1805" s="20">
        <f t="shared" si="90"/>
        <v>2011</v>
      </c>
      <c r="D1805" s="20">
        <f t="shared" si="91"/>
        <v>22011</v>
      </c>
      <c r="E1805" s="20">
        <v>2350.9899999999998</v>
      </c>
      <c r="F1805" s="21">
        <f t="shared" si="92"/>
        <v>2.0011587848638196E-3</v>
      </c>
    </row>
    <row r="1806" spans="2:6" x14ac:dyDescent="0.35">
      <c r="B1806" s="19">
        <v>40603</v>
      </c>
      <c r="C1806" s="20">
        <f t="shared" si="90"/>
        <v>2011</v>
      </c>
      <c r="D1806" s="20">
        <f t="shared" si="91"/>
        <v>32011</v>
      </c>
      <c r="E1806" s="20">
        <v>2315.2600000000002</v>
      </c>
      <c r="F1806" s="21">
        <f t="shared" si="92"/>
        <v>-1.5314523792834671E-2</v>
      </c>
    </row>
    <row r="1807" spans="2:6" x14ac:dyDescent="0.35">
      <c r="B1807" s="19">
        <v>40604</v>
      </c>
      <c r="C1807" s="20">
        <f t="shared" si="90"/>
        <v>2011</v>
      </c>
      <c r="D1807" s="20">
        <f t="shared" si="91"/>
        <v>32011</v>
      </c>
      <c r="E1807" s="20">
        <v>2326.77</v>
      </c>
      <c r="F1807" s="21">
        <f t="shared" si="92"/>
        <v>4.959047480504207E-3</v>
      </c>
    </row>
    <row r="1808" spans="2:6" x14ac:dyDescent="0.35">
      <c r="B1808" s="19">
        <v>40605</v>
      </c>
      <c r="C1808" s="20">
        <f t="shared" si="90"/>
        <v>2011</v>
      </c>
      <c r="D1808" s="20">
        <f t="shared" si="91"/>
        <v>32011</v>
      </c>
      <c r="E1808" s="20">
        <v>2371.7600000000002</v>
      </c>
      <c r="F1808" s="21">
        <f t="shared" si="92"/>
        <v>1.9151255850534052E-2</v>
      </c>
    </row>
    <row r="1809" spans="2:6" x14ac:dyDescent="0.35">
      <c r="B1809" s="19">
        <v>40606</v>
      </c>
      <c r="C1809" s="20">
        <f t="shared" si="90"/>
        <v>2011</v>
      </c>
      <c r="D1809" s="20">
        <f t="shared" si="91"/>
        <v>32011</v>
      </c>
      <c r="E1809" s="20">
        <v>2359.96</v>
      </c>
      <c r="F1809" s="21">
        <f t="shared" si="92"/>
        <v>-4.9876258366068973E-3</v>
      </c>
    </row>
    <row r="1810" spans="2:6" x14ac:dyDescent="0.35">
      <c r="B1810" s="19">
        <v>40609</v>
      </c>
      <c r="C1810" s="20">
        <f t="shared" si="90"/>
        <v>2011</v>
      </c>
      <c r="D1810" s="20">
        <f t="shared" si="91"/>
        <v>32011</v>
      </c>
      <c r="E1810" s="20">
        <v>2328.0700000000002</v>
      </c>
      <c r="F1810" s="21">
        <f t="shared" si="92"/>
        <v>-1.3605071595679164E-2</v>
      </c>
    </row>
    <row r="1811" spans="2:6" x14ac:dyDescent="0.35">
      <c r="B1811" s="19">
        <v>40610</v>
      </c>
      <c r="C1811" s="20">
        <f t="shared" si="90"/>
        <v>2011</v>
      </c>
      <c r="D1811" s="20">
        <f t="shared" si="91"/>
        <v>32011</v>
      </c>
      <c r="E1811" s="20">
        <v>2337.5500000000002</v>
      </c>
      <c r="F1811" s="21">
        <f t="shared" si="92"/>
        <v>4.0637741806071291E-3</v>
      </c>
    </row>
    <row r="1812" spans="2:6" x14ac:dyDescent="0.35">
      <c r="B1812" s="19">
        <v>40611</v>
      </c>
      <c r="C1812" s="20">
        <f t="shared" si="90"/>
        <v>2011</v>
      </c>
      <c r="D1812" s="20">
        <f t="shared" si="91"/>
        <v>32011</v>
      </c>
      <c r="E1812" s="20">
        <v>2322.69</v>
      </c>
      <c r="F1812" s="21">
        <f t="shared" si="92"/>
        <v>-6.3773755704087266E-3</v>
      </c>
    </row>
    <row r="1813" spans="2:6" x14ac:dyDescent="0.35">
      <c r="B1813" s="19">
        <v>40612</v>
      </c>
      <c r="C1813" s="20">
        <f t="shared" si="90"/>
        <v>2011</v>
      </c>
      <c r="D1813" s="20">
        <f t="shared" si="91"/>
        <v>32011</v>
      </c>
      <c r="E1813" s="20">
        <v>2284.29</v>
      </c>
      <c r="F1813" s="21">
        <f t="shared" si="92"/>
        <v>-1.6670742794459657E-2</v>
      </c>
    </row>
    <row r="1814" spans="2:6" x14ac:dyDescent="0.35">
      <c r="B1814" s="19">
        <v>40613</v>
      </c>
      <c r="C1814" s="20">
        <f t="shared" si="90"/>
        <v>2011</v>
      </c>
      <c r="D1814" s="20">
        <f t="shared" si="91"/>
        <v>32011</v>
      </c>
      <c r="E1814" s="20">
        <v>2299.2600000000002</v>
      </c>
      <c r="F1814" s="21">
        <f t="shared" si="92"/>
        <v>6.5320780741334513E-3</v>
      </c>
    </row>
    <row r="1815" spans="2:6" x14ac:dyDescent="0.35">
      <c r="B1815" s="19">
        <v>40616</v>
      </c>
      <c r="C1815" s="20">
        <f t="shared" si="90"/>
        <v>2011</v>
      </c>
      <c r="D1815" s="20">
        <f t="shared" si="91"/>
        <v>32011</v>
      </c>
      <c r="E1815" s="20">
        <v>2290.7199999999998</v>
      </c>
      <c r="F1815" s="21">
        <f t="shared" si="92"/>
        <v>-3.721153405650587E-3</v>
      </c>
    </row>
    <row r="1816" spans="2:6" x14ac:dyDescent="0.35">
      <c r="B1816" s="19">
        <v>40617</v>
      </c>
      <c r="C1816" s="20">
        <f t="shared" si="90"/>
        <v>2011</v>
      </c>
      <c r="D1816" s="20">
        <f t="shared" si="91"/>
        <v>32011</v>
      </c>
      <c r="E1816" s="20">
        <v>2259.62</v>
      </c>
      <c r="F1816" s="21">
        <f t="shared" si="92"/>
        <v>-1.3669521075988525E-2</v>
      </c>
    </row>
    <row r="1817" spans="2:6" x14ac:dyDescent="0.35">
      <c r="B1817" s="19">
        <v>40618</v>
      </c>
      <c r="C1817" s="20">
        <f t="shared" si="90"/>
        <v>2011</v>
      </c>
      <c r="D1817" s="20">
        <f t="shared" si="91"/>
        <v>32011</v>
      </c>
      <c r="E1817" s="20">
        <v>2202.9699999999998</v>
      </c>
      <c r="F1817" s="21">
        <f t="shared" si="92"/>
        <v>-2.5390207620326184E-2</v>
      </c>
    </row>
    <row r="1818" spans="2:6" x14ac:dyDescent="0.35">
      <c r="B1818" s="19">
        <v>40619</v>
      </c>
      <c r="C1818" s="20">
        <f t="shared" si="90"/>
        <v>2011</v>
      </c>
      <c r="D1818" s="20">
        <f t="shared" si="91"/>
        <v>32011</v>
      </c>
      <c r="E1818" s="20">
        <v>2225.2399999999998</v>
      </c>
      <c r="F1818" s="21">
        <f t="shared" si="92"/>
        <v>1.0058325036148213E-2</v>
      </c>
    </row>
    <row r="1819" spans="2:6" x14ac:dyDescent="0.35">
      <c r="B1819" s="19">
        <v>40620</v>
      </c>
      <c r="C1819" s="20">
        <f t="shared" si="90"/>
        <v>2011</v>
      </c>
      <c r="D1819" s="20">
        <f t="shared" si="91"/>
        <v>32011</v>
      </c>
      <c r="E1819" s="20">
        <v>2221.0700000000002</v>
      </c>
      <c r="F1819" s="21">
        <f t="shared" si="92"/>
        <v>-1.8757132195500242E-3</v>
      </c>
    </row>
    <row r="1820" spans="2:6" x14ac:dyDescent="0.35">
      <c r="B1820" s="19">
        <v>40623</v>
      </c>
      <c r="C1820" s="20">
        <f t="shared" si="90"/>
        <v>2011</v>
      </c>
      <c r="D1820" s="20">
        <f t="shared" si="91"/>
        <v>32011</v>
      </c>
      <c r="E1820" s="20">
        <v>2262.6999999999998</v>
      </c>
      <c r="F1820" s="21">
        <f t="shared" si="92"/>
        <v>1.856972872498119E-2</v>
      </c>
    </row>
    <row r="1821" spans="2:6" x14ac:dyDescent="0.35">
      <c r="B1821" s="19">
        <v>40624</v>
      </c>
      <c r="C1821" s="20">
        <f t="shared" si="90"/>
        <v>2011</v>
      </c>
      <c r="D1821" s="20">
        <f t="shared" si="91"/>
        <v>32011</v>
      </c>
      <c r="E1821" s="20">
        <v>2257.96</v>
      </c>
      <c r="F1821" s="21">
        <f t="shared" si="92"/>
        <v>-2.0970396964346081E-3</v>
      </c>
    </row>
    <row r="1822" spans="2:6" x14ac:dyDescent="0.35">
      <c r="B1822" s="19">
        <v>40625</v>
      </c>
      <c r="C1822" s="20">
        <f t="shared" si="90"/>
        <v>2011</v>
      </c>
      <c r="D1822" s="20">
        <f t="shared" si="91"/>
        <v>32011</v>
      </c>
      <c r="E1822" s="20">
        <v>2270.5</v>
      </c>
      <c r="F1822" s="21">
        <f t="shared" si="92"/>
        <v>5.5383207771584238E-3</v>
      </c>
    </row>
    <row r="1823" spans="2:6" x14ac:dyDescent="0.35">
      <c r="B1823" s="19">
        <v>40626</v>
      </c>
      <c r="C1823" s="20">
        <f t="shared" si="90"/>
        <v>2011</v>
      </c>
      <c r="D1823" s="20">
        <f t="shared" si="91"/>
        <v>32011</v>
      </c>
      <c r="E1823" s="20">
        <v>2312.09</v>
      </c>
      <c r="F1823" s="21">
        <f t="shared" si="92"/>
        <v>1.8151805832253474E-2</v>
      </c>
    </row>
    <row r="1824" spans="2:6" x14ac:dyDescent="0.35">
      <c r="B1824" s="19">
        <v>40627</v>
      </c>
      <c r="C1824" s="20">
        <f t="shared" si="90"/>
        <v>2011</v>
      </c>
      <c r="D1824" s="20">
        <f t="shared" si="91"/>
        <v>32011</v>
      </c>
      <c r="E1824" s="20">
        <v>2316.36</v>
      </c>
      <c r="F1824" s="21">
        <f t="shared" si="92"/>
        <v>1.8451106575250655E-3</v>
      </c>
    </row>
    <row r="1825" spans="2:6" x14ac:dyDescent="0.35">
      <c r="B1825" s="19">
        <v>40630</v>
      </c>
      <c r="C1825" s="20">
        <f t="shared" si="90"/>
        <v>2011</v>
      </c>
      <c r="D1825" s="20">
        <f t="shared" si="91"/>
        <v>32011</v>
      </c>
      <c r="E1825" s="20">
        <v>2303.1</v>
      </c>
      <c r="F1825" s="21">
        <f t="shared" si="92"/>
        <v>-5.7409465258217458E-3</v>
      </c>
    </row>
    <row r="1826" spans="2:6" x14ac:dyDescent="0.35">
      <c r="B1826" s="19">
        <v>40631</v>
      </c>
      <c r="C1826" s="20">
        <f t="shared" si="90"/>
        <v>2011</v>
      </c>
      <c r="D1826" s="20">
        <f t="shared" si="91"/>
        <v>32011</v>
      </c>
      <c r="E1826" s="20">
        <v>2325.54</v>
      </c>
      <c r="F1826" s="21">
        <f t="shared" si="92"/>
        <v>9.6962286162817022E-3</v>
      </c>
    </row>
    <row r="1827" spans="2:6" x14ac:dyDescent="0.35">
      <c r="B1827" s="19">
        <v>40632</v>
      </c>
      <c r="C1827" s="20">
        <f t="shared" si="90"/>
        <v>2011</v>
      </c>
      <c r="D1827" s="20">
        <f t="shared" si="91"/>
        <v>32011</v>
      </c>
      <c r="E1827" s="20">
        <v>2336.52</v>
      </c>
      <c r="F1827" s="21">
        <f t="shared" si="92"/>
        <v>4.7103727972858563E-3</v>
      </c>
    </row>
    <row r="1828" spans="2:6" x14ac:dyDescent="0.35">
      <c r="B1828" s="19">
        <v>40633</v>
      </c>
      <c r="C1828" s="20">
        <f t="shared" si="90"/>
        <v>2011</v>
      </c>
      <c r="D1828" s="20">
        <f t="shared" si="91"/>
        <v>32011</v>
      </c>
      <c r="E1828" s="20">
        <v>2338.9899999999998</v>
      </c>
      <c r="F1828" s="21">
        <f t="shared" si="92"/>
        <v>1.0565693281714406E-3</v>
      </c>
    </row>
    <row r="1829" spans="2:6" x14ac:dyDescent="0.35">
      <c r="B1829" s="19">
        <v>40634</v>
      </c>
      <c r="C1829" s="20">
        <f t="shared" si="90"/>
        <v>2011</v>
      </c>
      <c r="D1829" s="20">
        <f t="shared" si="91"/>
        <v>42011</v>
      </c>
      <c r="E1829" s="20">
        <v>2342.92</v>
      </c>
      <c r="F1829" s="21">
        <f t="shared" si="92"/>
        <v>1.6788024216693443E-3</v>
      </c>
    </row>
    <row r="1830" spans="2:6" x14ac:dyDescent="0.35">
      <c r="B1830" s="19">
        <v>40637</v>
      </c>
      <c r="C1830" s="20">
        <f t="shared" si="90"/>
        <v>2011</v>
      </c>
      <c r="D1830" s="20">
        <f t="shared" si="91"/>
        <v>42011</v>
      </c>
      <c r="E1830" s="20">
        <v>2334.54</v>
      </c>
      <c r="F1830" s="21">
        <f t="shared" si="92"/>
        <v>-3.5831451111715562E-3</v>
      </c>
    </row>
    <row r="1831" spans="2:6" x14ac:dyDescent="0.35">
      <c r="B1831" s="19">
        <v>40638</v>
      </c>
      <c r="C1831" s="20">
        <f t="shared" si="90"/>
        <v>2011</v>
      </c>
      <c r="D1831" s="20">
        <f t="shared" si="91"/>
        <v>42011</v>
      </c>
      <c r="E1831" s="20">
        <v>2327.87</v>
      </c>
      <c r="F1831" s="21">
        <f t="shared" si="92"/>
        <v>-2.8611831864877872E-3</v>
      </c>
    </row>
    <row r="1832" spans="2:6" x14ac:dyDescent="0.35">
      <c r="B1832" s="19">
        <v>40639</v>
      </c>
      <c r="C1832" s="20">
        <f t="shared" si="90"/>
        <v>2011</v>
      </c>
      <c r="D1832" s="20">
        <f t="shared" si="91"/>
        <v>42011</v>
      </c>
      <c r="E1832" s="20">
        <v>2332.34</v>
      </c>
      <c r="F1832" s="21">
        <f t="shared" si="92"/>
        <v>1.918369073862454E-3</v>
      </c>
    </row>
    <row r="1833" spans="2:6" x14ac:dyDescent="0.35">
      <c r="B1833" s="19">
        <v>40640</v>
      </c>
      <c r="C1833" s="20">
        <f t="shared" si="90"/>
        <v>2011</v>
      </c>
      <c r="D1833" s="20">
        <f t="shared" si="91"/>
        <v>42011</v>
      </c>
      <c r="E1833" s="20">
        <v>2332.88</v>
      </c>
      <c r="F1833" s="21">
        <f t="shared" si="92"/>
        <v>2.3150033756669597E-4</v>
      </c>
    </row>
    <row r="1834" spans="2:6" x14ac:dyDescent="0.35">
      <c r="B1834" s="19">
        <v>40641</v>
      </c>
      <c r="C1834" s="20">
        <f t="shared" si="90"/>
        <v>2011</v>
      </c>
      <c r="D1834" s="20">
        <f t="shared" si="91"/>
        <v>42011</v>
      </c>
      <c r="E1834" s="20">
        <v>2321.1799999999998</v>
      </c>
      <c r="F1834" s="21">
        <f t="shared" si="92"/>
        <v>-5.0278787327904207E-3</v>
      </c>
    </row>
    <row r="1835" spans="2:6" x14ac:dyDescent="0.35">
      <c r="B1835" s="19">
        <v>40644</v>
      </c>
      <c r="C1835" s="20">
        <f t="shared" si="90"/>
        <v>2011</v>
      </c>
      <c r="D1835" s="20">
        <f t="shared" si="91"/>
        <v>42011</v>
      </c>
      <c r="E1835" s="20">
        <v>2314.5</v>
      </c>
      <c r="F1835" s="21">
        <f t="shared" si="92"/>
        <v>-2.8819955750250805E-3</v>
      </c>
    </row>
    <row r="1836" spans="2:6" x14ac:dyDescent="0.35">
      <c r="B1836" s="19">
        <v>40645</v>
      </c>
      <c r="C1836" s="20">
        <f t="shared" si="90"/>
        <v>2011</v>
      </c>
      <c r="D1836" s="20">
        <f t="shared" si="91"/>
        <v>42011</v>
      </c>
      <c r="E1836" s="20">
        <v>2298.3000000000002</v>
      </c>
      <c r="F1836" s="21">
        <f t="shared" si="92"/>
        <v>-7.023962280440243E-3</v>
      </c>
    </row>
    <row r="1837" spans="2:6" x14ac:dyDescent="0.35">
      <c r="B1837" s="19">
        <v>40646</v>
      </c>
      <c r="C1837" s="20">
        <f t="shared" si="90"/>
        <v>2011</v>
      </c>
      <c r="D1837" s="20">
        <f t="shared" si="91"/>
        <v>42011</v>
      </c>
      <c r="E1837" s="20">
        <v>2316.63</v>
      </c>
      <c r="F1837" s="21">
        <f t="shared" si="92"/>
        <v>7.9438242364600169E-3</v>
      </c>
    </row>
    <row r="1838" spans="2:6" x14ac:dyDescent="0.35">
      <c r="B1838" s="19">
        <v>40647</v>
      </c>
      <c r="C1838" s="20">
        <f t="shared" si="90"/>
        <v>2011</v>
      </c>
      <c r="D1838" s="20">
        <f t="shared" si="91"/>
        <v>42011</v>
      </c>
      <c r="E1838" s="20">
        <v>2311.25</v>
      </c>
      <c r="F1838" s="21">
        <f t="shared" si="92"/>
        <v>-2.3250397260104225E-3</v>
      </c>
    </row>
    <row r="1839" spans="2:6" x14ac:dyDescent="0.35">
      <c r="B1839" s="19">
        <v>40648</v>
      </c>
      <c r="C1839" s="20">
        <f t="shared" si="90"/>
        <v>2011</v>
      </c>
      <c r="D1839" s="20">
        <f t="shared" si="91"/>
        <v>42011</v>
      </c>
      <c r="E1839" s="20">
        <v>2307.58</v>
      </c>
      <c r="F1839" s="21">
        <f t="shared" si="92"/>
        <v>-1.5891473695062502E-3</v>
      </c>
    </row>
    <row r="1840" spans="2:6" x14ac:dyDescent="0.35">
      <c r="B1840" s="19">
        <v>40651</v>
      </c>
      <c r="C1840" s="20">
        <f t="shared" si="90"/>
        <v>2011</v>
      </c>
      <c r="D1840" s="20">
        <f t="shared" si="91"/>
        <v>42011</v>
      </c>
      <c r="E1840" s="20">
        <v>2292.34</v>
      </c>
      <c r="F1840" s="21">
        <f t="shared" si="92"/>
        <v>-6.626226439456569E-3</v>
      </c>
    </row>
    <row r="1841" spans="2:6" x14ac:dyDescent="0.35">
      <c r="B1841" s="19">
        <v>40652</v>
      </c>
      <c r="C1841" s="20">
        <f t="shared" si="90"/>
        <v>2011</v>
      </c>
      <c r="D1841" s="20">
        <f t="shared" si="91"/>
        <v>42011</v>
      </c>
      <c r="E1841" s="20">
        <v>2306.77</v>
      </c>
      <c r="F1841" s="21">
        <f t="shared" si="92"/>
        <v>6.2751477357084941E-3</v>
      </c>
    </row>
    <row r="1842" spans="2:6" x14ac:dyDescent="0.35">
      <c r="B1842" s="19">
        <v>40653</v>
      </c>
      <c r="C1842" s="20">
        <f t="shared" si="90"/>
        <v>2011</v>
      </c>
      <c r="D1842" s="20">
        <f t="shared" si="91"/>
        <v>42011</v>
      </c>
      <c r="E1842" s="20">
        <v>2357.7600000000002</v>
      </c>
      <c r="F1842" s="21">
        <f t="shared" si="92"/>
        <v>2.1863738118697719E-2</v>
      </c>
    </row>
    <row r="1843" spans="2:6" x14ac:dyDescent="0.35">
      <c r="B1843" s="19">
        <v>40654</v>
      </c>
      <c r="C1843" s="20">
        <f t="shared" si="90"/>
        <v>2011</v>
      </c>
      <c r="D1843" s="20">
        <f t="shared" si="91"/>
        <v>42011</v>
      </c>
      <c r="E1843" s="20">
        <v>2377.3000000000002</v>
      </c>
      <c r="F1843" s="21">
        <f t="shared" si="92"/>
        <v>8.2533741574490511E-3</v>
      </c>
    </row>
    <row r="1844" spans="2:6" x14ac:dyDescent="0.35">
      <c r="B1844" s="19">
        <v>40658</v>
      </c>
      <c r="C1844" s="20">
        <f t="shared" si="90"/>
        <v>2011</v>
      </c>
      <c r="D1844" s="20">
        <f t="shared" si="91"/>
        <v>42011</v>
      </c>
      <c r="E1844" s="20">
        <v>2383.7199999999998</v>
      </c>
      <c r="F1844" s="21">
        <f t="shared" si="92"/>
        <v>2.6969027188316684E-3</v>
      </c>
    </row>
    <row r="1845" spans="2:6" x14ac:dyDescent="0.35">
      <c r="B1845" s="19">
        <v>40659</v>
      </c>
      <c r="C1845" s="20">
        <f t="shared" si="90"/>
        <v>2011</v>
      </c>
      <c r="D1845" s="20">
        <f t="shared" si="91"/>
        <v>42011</v>
      </c>
      <c r="E1845" s="20">
        <v>2396.0300000000002</v>
      </c>
      <c r="F1845" s="21">
        <f t="shared" si="92"/>
        <v>5.1509084020093035E-3</v>
      </c>
    </row>
    <row r="1846" spans="2:6" x14ac:dyDescent="0.35">
      <c r="B1846" s="19">
        <v>40660</v>
      </c>
      <c r="C1846" s="20">
        <f t="shared" si="90"/>
        <v>2011</v>
      </c>
      <c r="D1846" s="20">
        <f t="shared" si="91"/>
        <v>42011</v>
      </c>
      <c r="E1846" s="20">
        <v>2413.59</v>
      </c>
      <c r="F1846" s="21">
        <f t="shared" si="92"/>
        <v>7.3020646226023443E-3</v>
      </c>
    </row>
    <row r="1847" spans="2:6" x14ac:dyDescent="0.35">
      <c r="B1847" s="19">
        <v>40661</v>
      </c>
      <c r="C1847" s="20">
        <f t="shared" si="90"/>
        <v>2011</v>
      </c>
      <c r="D1847" s="20">
        <f t="shared" si="91"/>
        <v>42011</v>
      </c>
      <c r="E1847" s="20">
        <v>2409.9</v>
      </c>
      <c r="F1847" s="21">
        <f t="shared" si="92"/>
        <v>-1.530012799793892E-3</v>
      </c>
    </row>
    <row r="1848" spans="2:6" x14ac:dyDescent="0.35">
      <c r="B1848" s="19">
        <v>40662</v>
      </c>
      <c r="C1848" s="20">
        <f t="shared" si="90"/>
        <v>2011</v>
      </c>
      <c r="D1848" s="20">
        <f t="shared" si="91"/>
        <v>42011</v>
      </c>
      <c r="E1848" s="20">
        <v>2404.08</v>
      </c>
      <c r="F1848" s="21">
        <f t="shared" si="92"/>
        <v>-2.4179588762581346E-3</v>
      </c>
    </row>
    <row r="1849" spans="2:6" x14ac:dyDescent="0.35">
      <c r="B1849" s="19">
        <v>40665</v>
      </c>
      <c r="C1849" s="20">
        <f t="shared" si="90"/>
        <v>2011</v>
      </c>
      <c r="D1849" s="20">
        <f t="shared" si="91"/>
        <v>52011</v>
      </c>
      <c r="E1849" s="20">
        <v>2404.2399999999998</v>
      </c>
      <c r="F1849" s="21">
        <f t="shared" si="92"/>
        <v>6.6551311085343121E-5</v>
      </c>
    </row>
    <row r="1850" spans="2:6" x14ac:dyDescent="0.35">
      <c r="B1850" s="19">
        <v>40666</v>
      </c>
      <c r="C1850" s="20">
        <f t="shared" si="90"/>
        <v>2011</v>
      </c>
      <c r="D1850" s="20">
        <f t="shared" si="91"/>
        <v>52011</v>
      </c>
      <c r="E1850" s="20">
        <v>2392.8000000000002</v>
      </c>
      <c r="F1850" s="21">
        <f t="shared" si="92"/>
        <v>-4.7696169669654764E-3</v>
      </c>
    </row>
    <row r="1851" spans="2:6" x14ac:dyDescent="0.35">
      <c r="B1851" s="19">
        <v>40667</v>
      </c>
      <c r="C1851" s="20">
        <f t="shared" si="90"/>
        <v>2011</v>
      </c>
      <c r="D1851" s="20">
        <f t="shared" si="91"/>
        <v>52011</v>
      </c>
      <c r="E1851" s="20">
        <v>2387.5100000000002</v>
      </c>
      <c r="F1851" s="21">
        <f t="shared" si="92"/>
        <v>-2.2132464879492217E-3</v>
      </c>
    </row>
    <row r="1852" spans="2:6" x14ac:dyDescent="0.35">
      <c r="B1852" s="19">
        <v>40668</v>
      </c>
      <c r="C1852" s="20">
        <f t="shared" si="90"/>
        <v>2011</v>
      </c>
      <c r="D1852" s="20">
        <f t="shared" si="91"/>
        <v>52011</v>
      </c>
      <c r="E1852" s="20">
        <v>2375.21</v>
      </c>
      <c r="F1852" s="21">
        <f t="shared" si="92"/>
        <v>-5.1651272153268599E-3</v>
      </c>
    </row>
    <row r="1853" spans="2:6" x14ac:dyDescent="0.35">
      <c r="B1853" s="19">
        <v>40669</v>
      </c>
      <c r="C1853" s="20">
        <f t="shared" si="90"/>
        <v>2011</v>
      </c>
      <c r="D1853" s="20">
        <f t="shared" si="91"/>
        <v>52011</v>
      </c>
      <c r="E1853" s="20">
        <v>2383.1799999999998</v>
      </c>
      <c r="F1853" s="21">
        <f t="shared" si="92"/>
        <v>3.3498756735179237E-3</v>
      </c>
    </row>
    <row r="1854" spans="2:6" x14ac:dyDescent="0.35">
      <c r="B1854" s="19">
        <v>40672</v>
      </c>
      <c r="C1854" s="20">
        <f t="shared" si="90"/>
        <v>2011</v>
      </c>
      <c r="D1854" s="20">
        <f t="shared" si="91"/>
        <v>52011</v>
      </c>
      <c r="E1854" s="20">
        <v>2390.9699999999998</v>
      </c>
      <c r="F1854" s="21">
        <f t="shared" si="92"/>
        <v>3.2634110421864938E-3</v>
      </c>
    </row>
    <row r="1855" spans="2:6" x14ac:dyDescent="0.35">
      <c r="B1855" s="19">
        <v>40673</v>
      </c>
      <c r="C1855" s="20">
        <f t="shared" si="90"/>
        <v>2011</v>
      </c>
      <c r="D1855" s="20">
        <f t="shared" si="91"/>
        <v>52011</v>
      </c>
      <c r="E1855" s="20">
        <v>2411.35</v>
      </c>
      <c r="F1855" s="21">
        <f t="shared" si="92"/>
        <v>8.4876152972437682E-3</v>
      </c>
    </row>
    <row r="1856" spans="2:6" x14ac:dyDescent="0.35">
      <c r="B1856" s="19">
        <v>40674</v>
      </c>
      <c r="C1856" s="20">
        <f t="shared" si="90"/>
        <v>2011</v>
      </c>
      <c r="D1856" s="20">
        <f t="shared" si="91"/>
        <v>52011</v>
      </c>
      <c r="E1856" s="20">
        <v>2393.08</v>
      </c>
      <c r="F1856" s="21">
        <f t="shared" si="92"/>
        <v>-7.6055174358855542E-3</v>
      </c>
    </row>
    <row r="1857" spans="2:6" x14ac:dyDescent="0.35">
      <c r="B1857" s="19">
        <v>40675</v>
      </c>
      <c r="C1857" s="20">
        <f t="shared" si="90"/>
        <v>2011</v>
      </c>
      <c r="D1857" s="20">
        <f t="shared" si="91"/>
        <v>52011</v>
      </c>
      <c r="E1857" s="20">
        <v>2407.89</v>
      </c>
      <c r="F1857" s="21">
        <f t="shared" si="92"/>
        <v>6.1696061326521412E-3</v>
      </c>
    </row>
    <row r="1858" spans="2:6" x14ac:dyDescent="0.35">
      <c r="B1858" s="19">
        <v>40676</v>
      </c>
      <c r="C1858" s="20">
        <f t="shared" si="90"/>
        <v>2011</v>
      </c>
      <c r="D1858" s="20">
        <f t="shared" si="91"/>
        <v>52011</v>
      </c>
      <c r="E1858" s="20">
        <v>2379.2399999999998</v>
      </c>
      <c r="F1858" s="21">
        <f t="shared" si="92"/>
        <v>-1.1969736383705831E-2</v>
      </c>
    </row>
    <row r="1859" spans="2:6" x14ac:dyDescent="0.35">
      <c r="B1859" s="19">
        <v>40679</v>
      </c>
      <c r="C1859" s="20">
        <f t="shared" ref="C1859:C1922" si="93">+YEAR(B1859)</f>
        <v>2011</v>
      </c>
      <c r="D1859" s="20">
        <f t="shared" ref="D1859:D1922" si="94">+MONTH(B1859)*10000+YEAR(B1859)</f>
        <v>52011</v>
      </c>
      <c r="E1859" s="20">
        <v>2337.85</v>
      </c>
      <c r="F1859" s="21">
        <f t="shared" si="92"/>
        <v>-1.7549405364118371E-2</v>
      </c>
    </row>
    <row r="1860" spans="2:6" x14ac:dyDescent="0.35">
      <c r="B1860" s="19">
        <v>40680</v>
      </c>
      <c r="C1860" s="20">
        <f t="shared" si="93"/>
        <v>2011</v>
      </c>
      <c r="D1860" s="20">
        <f t="shared" si="94"/>
        <v>52011</v>
      </c>
      <c r="E1860" s="20">
        <v>2343.5100000000002</v>
      </c>
      <c r="F1860" s="21">
        <f t="shared" si="92"/>
        <v>2.4181019011301416E-3</v>
      </c>
    </row>
    <row r="1861" spans="2:6" x14ac:dyDescent="0.35">
      <c r="B1861" s="19">
        <v>40681</v>
      </c>
      <c r="C1861" s="20">
        <f t="shared" si="93"/>
        <v>2011</v>
      </c>
      <c r="D1861" s="20">
        <f t="shared" si="94"/>
        <v>52011</v>
      </c>
      <c r="E1861" s="20">
        <v>2362.9499999999998</v>
      </c>
      <c r="F1861" s="21">
        <f t="shared" ref="F1861:F1924" si="95">LN(E1861/E1860)</f>
        <v>8.2610329446044448E-3</v>
      </c>
    </row>
    <row r="1862" spans="2:6" x14ac:dyDescent="0.35">
      <c r="B1862" s="19">
        <v>40682</v>
      </c>
      <c r="C1862" s="20">
        <f t="shared" si="93"/>
        <v>2011</v>
      </c>
      <c r="D1862" s="20">
        <f t="shared" si="94"/>
        <v>52011</v>
      </c>
      <c r="E1862" s="20">
        <v>2369.67</v>
      </c>
      <c r="F1862" s="21">
        <f t="shared" si="95"/>
        <v>2.8398665079008771E-3</v>
      </c>
    </row>
    <row r="1863" spans="2:6" x14ac:dyDescent="0.35">
      <c r="B1863" s="19">
        <v>40683</v>
      </c>
      <c r="C1863" s="20">
        <f t="shared" si="93"/>
        <v>2011</v>
      </c>
      <c r="D1863" s="20">
        <f t="shared" si="94"/>
        <v>52011</v>
      </c>
      <c r="E1863" s="20">
        <v>2351.4299999999998</v>
      </c>
      <c r="F1863" s="21">
        <f t="shared" si="95"/>
        <v>-7.7270512190113164E-3</v>
      </c>
    </row>
    <row r="1864" spans="2:6" x14ac:dyDescent="0.35">
      <c r="B1864" s="19">
        <v>40686</v>
      </c>
      <c r="C1864" s="20">
        <f t="shared" si="93"/>
        <v>2011</v>
      </c>
      <c r="D1864" s="20">
        <f t="shared" si="94"/>
        <v>52011</v>
      </c>
      <c r="E1864" s="20">
        <v>2316.7800000000002</v>
      </c>
      <c r="F1864" s="21">
        <f t="shared" si="95"/>
        <v>-1.4845363151526011E-2</v>
      </c>
    </row>
    <row r="1865" spans="2:6" x14ac:dyDescent="0.35">
      <c r="B1865" s="19">
        <v>40687</v>
      </c>
      <c r="C1865" s="20">
        <f t="shared" si="93"/>
        <v>2011</v>
      </c>
      <c r="D1865" s="20">
        <f t="shared" si="94"/>
        <v>52011</v>
      </c>
      <c r="E1865" s="20">
        <v>2303.5500000000002</v>
      </c>
      <c r="F1865" s="21">
        <f t="shared" si="95"/>
        <v>-5.7268793176394111E-3</v>
      </c>
    </row>
    <row r="1866" spans="2:6" x14ac:dyDescent="0.35">
      <c r="B1866" s="19">
        <v>40688</v>
      </c>
      <c r="C1866" s="20">
        <f t="shared" si="93"/>
        <v>2011</v>
      </c>
      <c r="D1866" s="20">
        <f t="shared" si="94"/>
        <v>52011</v>
      </c>
      <c r="E1866" s="20">
        <v>2310.9499999999998</v>
      </c>
      <c r="F1866" s="21">
        <f t="shared" si="95"/>
        <v>3.2072841449543609E-3</v>
      </c>
    </row>
    <row r="1867" spans="2:6" x14ac:dyDescent="0.35">
      <c r="B1867" s="19">
        <v>40689</v>
      </c>
      <c r="C1867" s="20">
        <f t="shared" si="93"/>
        <v>2011</v>
      </c>
      <c r="D1867" s="20">
        <f t="shared" si="94"/>
        <v>52011</v>
      </c>
      <c r="E1867" s="20">
        <v>2325.9299999999998</v>
      </c>
      <c r="F1867" s="21">
        <f t="shared" si="95"/>
        <v>6.4612636580173343E-3</v>
      </c>
    </row>
    <row r="1868" spans="2:6" x14ac:dyDescent="0.35">
      <c r="B1868" s="19">
        <v>40690</v>
      </c>
      <c r="C1868" s="20">
        <f t="shared" si="93"/>
        <v>2011</v>
      </c>
      <c r="D1868" s="20">
        <f t="shared" si="94"/>
        <v>52011</v>
      </c>
      <c r="E1868" s="20">
        <v>2336.09</v>
      </c>
      <c r="F1868" s="21">
        <f t="shared" si="95"/>
        <v>4.3586325604333242E-3</v>
      </c>
    </row>
    <row r="1869" spans="2:6" x14ac:dyDescent="0.35">
      <c r="B1869" s="19">
        <v>40694</v>
      </c>
      <c r="C1869" s="20">
        <f t="shared" si="93"/>
        <v>2011</v>
      </c>
      <c r="D1869" s="20">
        <f t="shared" si="94"/>
        <v>52011</v>
      </c>
      <c r="E1869" s="20">
        <v>2372.54</v>
      </c>
      <c r="F1869" s="21">
        <f t="shared" si="95"/>
        <v>1.5482519591216513E-2</v>
      </c>
    </row>
    <row r="1870" spans="2:6" x14ac:dyDescent="0.35">
      <c r="B1870" s="19">
        <v>40695</v>
      </c>
      <c r="C1870" s="20">
        <f t="shared" si="93"/>
        <v>2011</v>
      </c>
      <c r="D1870" s="20">
        <f t="shared" si="94"/>
        <v>62011</v>
      </c>
      <c r="E1870" s="20">
        <v>2322.48</v>
      </c>
      <c r="F1870" s="21">
        <f t="shared" si="95"/>
        <v>-2.1325530953636734E-2</v>
      </c>
    </row>
    <row r="1871" spans="2:6" x14ac:dyDescent="0.35">
      <c r="B1871" s="19">
        <v>40696</v>
      </c>
      <c r="C1871" s="20">
        <f t="shared" si="93"/>
        <v>2011</v>
      </c>
      <c r="D1871" s="20">
        <f t="shared" si="94"/>
        <v>62011</v>
      </c>
      <c r="E1871" s="20">
        <v>2326.6999999999998</v>
      </c>
      <c r="F1871" s="21">
        <f t="shared" si="95"/>
        <v>1.8153743924505784E-3</v>
      </c>
    </row>
    <row r="1872" spans="2:6" x14ac:dyDescent="0.35">
      <c r="B1872" s="19">
        <v>40697</v>
      </c>
      <c r="C1872" s="20">
        <f t="shared" si="93"/>
        <v>2011</v>
      </c>
      <c r="D1872" s="20">
        <f t="shared" si="94"/>
        <v>62011</v>
      </c>
      <c r="E1872" s="20">
        <v>2292.31</v>
      </c>
      <c r="F1872" s="21">
        <f t="shared" si="95"/>
        <v>-1.4890911890385701E-2</v>
      </c>
    </row>
    <row r="1873" spans="2:6" x14ac:dyDescent="0.35">
      <c r="B1873" s="19">
        <v>40700</v>
      </c>
      <c r="C1873" s="20">
        <f t="shared" si="93"/>
        <v>2011</v>
      </c>
      <c r="D1873" s="20">
        <f t="shared" si="94"/>
        <v>62011</v>
      </c>
      <c r="E1873" s="20">
        <v>2274.48</v>
      </c>
      <c r="F1873" s="21">
        <f t="shared" si="95"/>
        <v>-7.8085879128125387E-3</v>
      </c>
    </row>
    <row r="1874" spans="2:6" x14ac:dyDescent="0.35">
      <c r="B1874" s="19">
        <v>40701</v>
      </c>
      <c r="C1874" s="20">
        <f t="shared" si="93"/>
        <v>2011</v>
      </c>
      <c r="D1874" s="20">
        <f t="shared" si="94"/>
        <v>62011</v>
      </c>
      <c r="E1874" s="20">
        <v>2268.96</v>
      </c>
      <c r="F1874" s="21">
        <f t="shared" si="95"/>
        <v>-2.429878117013231E-3</v>
      </c>
    </row>
    <row r="1875" spans="2:6" x14ac:dyDescent="0.35">
      <c r="B1875" s="19">
        <v>40702</v>
      </c>
      <c r="C1875" s="20">
        <f t="shared" si="93"/>
        <v>2011</v>
      </c>
      <c r="D1875" s="20">
        <f t="shared" si="94"/>
        <v>62011</v>
      </c>
      <c r="E1875" s="20">
        <v>2252.89</v>
      </c>
      <c r="F1875" s="21">
        <f t="shared" si="95"/>
        <v>-7.1077402632131201E-3</v>
      </c>
    </row>
    <row r="1876" spans="2:6" x14ac:dyDescent="0.35">
      <c r="B1876" s="19">
        <v>40703</v>
      </c>
      <c r="C1876" s="20">
        <f t="shared" si="93"/>
        <v>2011</v>
      </c>
      <c r="D1876" s="20">
        <f t="shared" si="94"/>
        <v>62011</v>
      </c>
      <c r="E1876" s="20">
        <v>2256.65</v>
      </c>
      <c r="F1876" s="21">
        <f t="shared" si="95"/>
        <v>1.6675762367429441E-3</v>
      </c>
    </row>
    <row r="1877" spans="2:6" x14ac:dyDescent="0.35">
      <c r="B1877" s="19">
        <v>40704</v>
      </c>
      <c r="C1877" s="20">
        <f t="shared" si="93"/>
        <v>2011</v>
      </c>
      <c r="D1877" s="20">
        <f t="shared" si="94"/>
        <v>62011</v>
      </c>
      <c r="E1877" s="20">
        <v>2221.09</v>
      </c>
      <c r="F1877" s="21">
        <f t="shared" si="95"/>
        <v>-1.5883346325885866E-2</v>
      </c>
    </row>
    <row r="1878" spans="2:6" x14ac:dyDescent="0.35">
      <c r="B1878" s="19">
        <v>40707</v>
      </c>
      <c r="C1878" s="20">
        <f t="shared" si="93"/>
        <v>2011</v>
      </c>
      <c r="D1878" s="20">
        <f t="shared" si="94"/>
        <v>62011</v>
      </c>
      <c r="E1878" s="20">
        <v>2222.2800000000002</v>
      </c>
      <c r="F1878" s="21">
        <f t="shared" si="95"/>
        <v>5.3562950123490984E-4</v>
      </c>
    </row>
    <row r="1879" spans="2:6" x14ac:dyDescent="0.35">
      <c r="B1879" s="19">
        <v>40708</v>
      </c>
      <c r="C1879" s="20">
        <f t="shared" si="93"/>
        <v>2011</v>
      </c>
      <c r="D1879" s="20">
        <f t="shared" si="94"/>
        <v>62011</v>
      </c>
      <c r="E1879" s="20">
        <v>2250.34</v>
      </c>
      <c r="F1879" s="21">
        <f t="shared" si="95"/>
        <v>1.2547620031528412E-2</v>
      </c>
    </row>
    <row r="1880" spans="2:6" x14ac:dyDescent="0.35">
      <c r="B1880" s="19">
        <v>40709</v>
      </c>
      <c r="C1880" s="20">
        <f t="shared" si="93"/>
        <v>2011</v>
      </c>
      <c r="D1880" s="20">
        <f t="shared" si="94"/>
        <v>62011</v>
      </c>
      <c r="E1880" s="20">
        <v>2209.0100000000002</v>
      </c>
      <c r="F1880" s="21">
        <f t="shared" si="95"/>
        <v>-1.8536864548307531E-2</v>
      </c>
    </row>
    <row r="1881" spans="2:6" x14ac:dyDescent="0.35">
      <c r="B1881" s="19">
        <v>40710</v>
      </c>
      <c r="C1881" s="20">
        <f t="shared" si="93"/>
        <v>2011</v>
      </c>
      <c r="D1881" s="20">
        <f t="shared" si="94"/>
        <v>62011</v>
      </c>
      <c r="E1881" s="20">
        <v>2199.9299999999998</v>
      </c>
      <c r="F1881" s="21">
        <f t="shared" si="95"/>
        <v>-4.1189096867556493E-3</v>
      </c>
    </row>
    <row r="1882" spans="2:6" x14ac:dyDescent="0.35">
      <c r="B1882" s="19">
        <v>40711</v>
      </c>
      <c r="C1882" s="20">
        <f t="shared" si="93"/>
        <v>2011</v>
      </c>
      <c r="D1882" s="20">
        <f t="shared" si="94"/>
        <v>62011</v>
      </c>
      <c r="E1882" s="20">
        <v>2192.96</v>
      </c>
      <c r="F1882" s="21">
        <f t="shared" si="95"/>
        <v>-3.1733122609209773E-3</v>
      </c>
    </row>
    <row r="1883" spans="2:6" x14ac:dyDescent="0.35">
      <c r="B1883" s="19">
        <v>40714</v>
      </c>
      <c r="C1883" s="20">
        <f t="shared" si="93"/>
        <v>2011</v>
      </c>
      <c r="D1883" s="20">
        <f t="shared" si="94"/>
        <v>62011</v>
      </c>
      <c r="E1883" s="20">
        <v>2204.36</v>
      </c>
      <c r="F1883" s="21">
        <f t="shared" si="95"/>
        <v>5.1849879198618519E-3</v>
      </c>
    </row>
    <row r="1884" spans="2:6" x14ac:dyDescent="0.35">
      <c r="B1884" s="19">
        <v>40715</v>
      </c>
      <c r="C1884" s="20">
        <f t="shared" si="93"/>
        <v>2011</v>
      </c>
      <c r="D1884" s="20">
        <f t="shared" si="94"/>
        <v>62011</v>
      </c>
      <c r="E1884" s="20">
        <v>2251.8200000000002</v>
      </c>
      <c r="F1884" s="21">
        <f t="shared" si="95"/>
        <v>2.1301560795728897E-2</v>
      </c>
    </row>
    <row r="1885" spans="2:6" x14ac:dyDescent="0.35">
      <c r="B1885" s="19">
        <v>40716</v>
      </c>
      <c r="C1885" s="20">
        <f t="shared" si="93"/>
        <v>2011</v>
      </c>
      <c r="D1885" s="20">
        <f t="shared" si="94"/>
        <v>62011</v>
      </c>
      <c r="E1885" s="20">
        <v>2235.75</v>
      </c>
      <c r="F1885" s="21">
        <f t="shared" si="95"/>
        <v>-7.162035886759008E-3</v>
      </c>
    </row>
    <row r="1886" spans="2:6" x14ac:dyDescent="0.35">
      <c r="B1886" s="19">
        <v>40717</v>
      </c>
      <c r="C1886" s="20">
        <f t="shared" si="93"/>
        <v>2011</v>
      </c>
      <c r="D1886" s="20">
        <f t="shared" si="94"/>
        <v>62011</v>
      </c>
      <c r="E1886" s="20">
        <v>2255.0500000000002</v>
      </c>
      <c r="F1886" s="21">
        <f t="shared" si="95"/>
        <v>8.595403413674407E-3</v>
      </c>
    </row>
    <row r="1887" spans="2:6" x14ac:dyDescent="0.35">
      <c r="B1887" s="19">
        <v>40718</v>
      </c>
      <c r="C1887" s="20">
        <f t="shared" si="93"/>
        <v>2011</v>
      </c>
      <c r="D1887" s="20">
        <f t="shared" si="94"/>
        <v>62011</v>
      </c>
      <c r="E1887" s="20">
        <v>2217.06</v>
      </c>
      <c r="F1887" s="21">
        <f t="shared" si="95"/>
        <v>-1.6990151790407214E-2</v>
      </c>
    </row>
    <row r="1888" spans="2:6" x14ac:dyDescent="0.35">
      <c r="B1888" s="19">
        <v>40721</v>
      </c>
      <c r="C1888" s="20">
        <f t="shared" si="93"/>
        <v>2011</v>
      </c>
      <c r="D1888" s="20">
        <f t="shared" si="94"/>
        <v>62011</v>
      </c>
      <c r="E1888" s="20">
        <v>2252.2399999999998</v>
      </c>
      <c r="F1888" s="21">
        <f t="shared" si="95"/>
        <v>1.5743282667694838E-2</v>
      </c>
    </row>
    <row r="1889" spans="2:6" x14ac:dyDescent="0.35">
      <c r="B1889" s="19">
        <v>40722</v>
      </c>
      <c r="C1889" s="20">
        <f t="shared" si="93"/>
        <v>2011</v>
      </c>
      <c r="D1889" s="20">
        <f t="shared" si="94"/>
        <v>62011</v>
      </c>
      <c r="E1889" s="20">
        <v>2285.75</v>
      </c>
      <c r="F1889" s="21">
        <f t="shared" si="95"/>
        <v>1.4768921527283521E-2</v>
      </c>
    </row>
    <row r="1890" spans="2:6" x14ac:dyDescent="0.35">
      <c r="B1890" s="19">
        <v>40723</v>
      </c>
      <c r="C1890" s="20">
        <f t="shared" si="93"/>
        <v>2011</v>
      </c>
      <c r="D1890" s="20">
        <f t="shared" si="94"/>
        <v>62011</v>
      </c>
      <c r="E1890" s="20">
        <v>2294.4299999999998</v>
      </c>
      <c r="F1890" s="21">
        <f t="shared" si="95"/>
        <v>3.7902485890914674E-3</v>
      </c>
    </row>
    <row r="1891" spans="2:6" x14ac:dyDescent="0.35">
      <c r="B1891" s="19">
        <v>40724</v>
      </c>
      <c r="C1891" s="20">
        <f t="shared" si="93"/>
        <v>2011</v>
      </c>
      <c r="D1891" s="20">
        <f t="shared" si="94"/>
        <v>62011</v>
      </c>
      <c r="E1891" s="20">
        <v>2325.0700000000002</v>
      </c>
      <c r="F1891" s="21">
        <f t="shared" si="95"/>
        <v>1.3265699461488555E-2</v>
      </c>
    </row>
    <row r="1892" spans="2:6" x14ac:dyDescent="0.35">
      <c r="B1892" s="19">
        <v>40725</v>
      </c>
      <c r="C1892" s="20">
        <f t="shared" si="93"/>
        <v>2011</v>
      </c>
      <c r="D1892" s="20">
        <f t="shared" si="94"/>
        <v>72011</v>
      </c>
      <c r="E1892" s="20">
        <v>2361.39</v>
      </c>
      <c r="F1892" s="21">
        <f t="shared" si="95"/>
        <v>1.5500282592946227E-2</v>
      </c>
    </row>
    <row r="1893" spans="2:6" x14ac:dyDescent="0.35">
      <c r="B1893" s="19">
        <v>40729</v>
      </c>
      <c r="C1893" s="20">
        <f t="shared" si="93"/>
        <v>2011</v>
      </c>
      <c r="D1893" s="20">
        <f t="shared" si="94"/>
        <v>72011</v>
      </c>
      <c r="E1893" s="20">
        <v>2371.21</v>
      </c>
      <c r="F1893" s="21">
        <f t="shared" si="95"/>
        <v>4.149944678766942E-3</v>
      </c>
    </row>
    <row r="1894" spans="2:6" x14ac:dyDescent="0.35">
      <c r="B1894" s="19">
        <v>40730</v>
      </c>
      <c r="C1894" s="20">
        <f t="shared" si="93"/>
        <v>2011</v>
      </c>
      <c r="D1894" s="20">
        <f t="shared" si="94"/>
        <v>72011</v>
      </c>
      <c r="E1894" s="20">
        <v>2378.58</v>
      </c>
      <c r="F1894" s="21">
        <f t="shared" si="95"/>
        <v>3.1032975835579126E-3</v>
      </c>
    </row>
    <row r="1895" spans="2:6" x14ac:dyDescent="0.35">
      <c r="B1895" s="19">
        <v>40731</v>
      </c>
      <c r="C1895" s="20">
        <f t="shared" si="93"/>
        <v>2011</v>
      </c>
      <c r="D1895" s="20">
        <f t="shared" si="94"/>
        <v>72011</v>
      </c>
      <c r="E1895" s="20">
        <v>2412.89</v>
      </c>
      <c r="F1895" s="21">
        <f t="shared" si="95"/>
        <v>1.4321528228590463E-2</v>
      </c>
    </row>
    <row r="1896" spans="2:6" x14ac:dyDescent="0.35">
      <c r="B1896" s="19">
        <v>40732</v>
      </c>
      <c r="C1896" s="20">
        <f t="shared" si="93"/>
        <v>2011</v>
      </c>
      <c r="D1896" s="20">
        <f t="shared" si="94"/>
        <v>72011</v>
      </c>
      <c r="E1896" s="20">
        <v>2405.89</v>
      </c>
      <c r="F1896" s="21">
        <f t="shared" si="95"/>
        <v>-2.9053017252444018E-3</v>
      </c>
    </row>
    <row r="1897" spans="2:6" x14ac:dyDescent="0.35">
      <c r="B1897" s="19">
        <v>40735</v>
      </c>
      <c r="C1897" s="20">
        <f t="shared" si="93"/>
        <v>2011</v>
      </c>
      <c r="D1897" s="20">
        <f t="shared" si="94"/>
        <v>72011</v>
      </c>
      <c r="E1897" s="20">
        <v>2362</v>
      </c>
      <c r="F1897" s="21">
        <f t="shared" si="95"/>
        <v>-1.8411179696425566E-2</v>
      </c>
    </row>
    <row r="1898" spans="2:6" x14ac:dyDescent="0.35">
      <c r="B1898" s="19">
        <v>40736</v>
      </c>
      <c r="C1898" s="20">
        <f t="shared" si="93"/>
        <v>2011</v>
      </c>
      <c r="D1898" s="20">
        <f t="shared" si="94"/>
        <v>72011</v>
      </c>
      <c r="E1898" s="20">
        <v>2343.79</v>
      </c>
      <c r="F1898" s="21">
        <f t="shared" si="95"/>
        <v>-7.7394405175538758E-3</v>
      </c>
    </row>
    <row r="1899" spans="2:6" x14ac:dyDescent="0.35">
      <c r="B1899" s="19">
        <v>40737</v>
      </c>
      <c r="C1899" s="20">
        <f t="shared" si="93"/>
        <v>2011</v>
      </c>
      <c r="D1899" s="20">
        <f t="shared" si="94"/>
        <v>72011</v>
      </c>
      <c r="E1899" s="20">
        <v>2352.4299999999998</v>
      </c>
      <c r="F1899" s="21">
        <f t="shared" si="95"/>
        <v>3.6795591979038094E-3</v>
      </c>
    </row>
    <row r="1900" spans="2:6" x14ac:dyDescent="0.35">
      <c r="B1900" s="19">
        <v>40738</v>
      </c>
      <c r="C1900" s="20">
        <f t="shared" si="93"/>
        <v>2011</v>
      </c>
      <c r="D1900" s="20">
        <f t="shared" si="94"/>
        <v>72011</v>
      </c>
      <c r="E1900" s="20">
        <v>2325.06</v>
      </c>
      <c r="F1900" s="21">
        <f t="shared" si="95"/>
        <v>-1.1702991297568712E-2</v>
      </c>
    </row>
    <row r="1901" spans="2:6" x14ac:dyDescent="0.35">
      <c r="B1901" s="19">
        <v>40739</v>
      </c>
      <c r="C1901" s="20">
        <f t="shared" si="93"/>
        <v>2011</v>
      </c>
      <c r="D1901" s="20">
        <f t="shared" si="94"/>
        <v>72011</v>
      </c>
      <c r="E1901" s="20">
        <v>2356.67</v>
      </c>
      <c r="F1901" s="21">
        <f t="shared" si="95"/>
        <v>1.3503760508576722E-2</v>
      </c>
    </row>
    <row r="1902" spans="2:6" x14ac:dyDescent="0.35">
      <c r="B1902" s="19">
        <v>40742</v>
      </c>
      <c r="C1902" s="20">
        <f t="shared" si="93"/>
        <v>2011</v>
      </c>
      <c r="D1902" s="20">
        <f t="shared" si="94"/>
        <v>72011</v>
      </c>
      <c r="E1902" s="20">
        <v>2344.0100000000002</v>
      </c>
      <c r="F1902" s="21">
        <f t="shared" si="95"/>
        <v>-5.3864677492583462E-3</v>
      </c>
    </row>
    <row r="1903" spans="2:6" x14ac:dyDescent="0.35">
      <c r="B1903" s="19">
        <v>40743</v>
      </c>
      <c r="C1903" s="20">
        <f t="shared" si="93"/>
        <v>2011</v>
      </c>
      <c r="D1903" s="20">
        <f t="shared" si="94"/>
        <v>72011</v>
      </c>
      <c r="E1903" s="20">
        <v>2398.17</v>
      </c>
      <c r="F1903" s="21">
        <f t="shared" si="95"/>
        <v>2.2842808585646215E-2</v>
      </c>
    </row>
    <row r="1904" spans="2:6" x14ac:dyDescent="0.35">
      <c r="B1904" s="19">
        <v>40744</v>
      </c>
      <c r="C1904" s="20">
        <f t="shared" si="93"/>
        <v>2011</v>
      </c>
      <c r="D1904" s="20">
        <f t="shared" si="94"/>
        <v>72011</v>
      </c>
      <c r="E1904" s="20">
        <v>2387.8000000000002</v>
      </c>
      <c r="F1904" s="21">
        <f t="shared" si="95"/>
        <v>-4.3335065737653616E-3</v>
      </c>
    </row>
    <row r="1905" spans="2:6" x14ac:dyDescent="0.35">
      <c r="B1905" s="19">
        <v>40745</v>
      </c>
      <c r="C1905" s="20">
        <f t="shared" si="93"/>
        <v>2011</v>
      </c>
      <c r="D1905" s="20">
        <f t="shared" si="94"/>
        <v>72011</v>
      </c>
      <c r="E1905" s="20">
        <v>2404.2399999999998</v>
      </c>
      <c r="F1905" s="21">
        <f t="shared" si="95"/>
        <v>6.8614053714158305E-3</v>
      </c>
    </row>
    <row r="1906" spans="2:6" x14ac:dyDescent="0.35">
      <c r="B1906" s="19">
        <v>40746</v>
      </c>
      <c r="C1906" s="20">
        <f t="shared" si="93"/>
        <v>2011</v>
      </c>
      <c r="D1906" s="20">
        <f t="shared" si="94"/>
        <v>72011</v>
      </c>
      <c r="E1906" s="20">
        <v>2429.5</v>
      </c>
      <c r="F1906" s="21">
        <f t="shared" si="95"/>
        <v>1.0451629563253866E-2</v>
      </c>
    </row>
    <row r="1907" spans="2:6" x14ac:dyDescent="0.35">
      <c r="B1907" s="19">
        <v>40749</v>
      </c>
      <c r="C1907" s="20">
        <f t="shared" si="93"/>
        <v>2011</v>
      </c>
      <c r="D1907" s="20">
        <f t="shared" si="94"/>
        <v>72011</v>
      </c>
      <c r="E1907" s="20">
        <v>2424.15</v>
      </c>
      <c r="F1907" s="21">
        <f t="shared" si="95"/>
        <v>-2.2045273831955178E-3</v>
      </c>
    </row>
    <row r="1908" spans="2:6" x14ac:dyDescent="0.35">
      <c r="B1908" s="19">
        <v>40750</v>
      </c>
      <c r="C1908" s="20">
        <f t="shared" si="93"/>
        <v>2011</v>
      </c>
      <c r="D1908" s="20">
        <f t="shared" si="94"/>
        <v>72011</v>
      </c>
      <c r="E1908" s="20">
        <v>2429.4499999999998</v>
      </c>
      <c r="F1908" s="21">
        <f t="shared" si="95"/>
        <v>2.1839468050861561E-3</v>
      </c>
    </row>
    <row r="1909" spans="2:6" x14ac:dyDescent="0.35">
      <c r="B1909" s="19">
        <v>40751</v>
      </c>
      <c r="C1909" s="20">
        <f t="shared" si="93"/>
        <v>2011</v>
      </c>
      <c r="D1909" s="20">
        <f t="shared" si="94"/>
        <v>72011</v>
      </c>
      <c r="E1909" s="20">
        <v>2367.16</v>
      </c>
      <c r="F1909" s="21">
        <f t="shared" si="95"/>
        <v>-2.5973969925155407E-2</v>
      </c>
    </row>
    <row r="1910" spans="2:6" x14ac:dyDescent="0.35">
      <c r="B1910" s="19">
        <v>40752</v>
      </c>
      <c r="C1910" s="20">
        <f t="shared" si="93"/>
        <v>2011</v>
      </c>
      <c r="D1910" s="20">
        <f t="shared" si="94"/>
        <v>72011</v>
      </c>
      <c r="E1910" s="20">
        <v>2371.77</v>
      </c>
      <c r="F1910" s="21">
        <f t="shared" si="95"/>
        <v>1.9455874867069559E-3</v>
      </c>
    </row>
    <row r="1911" spans="2:6" x14ac:dyDescent="0.35">
      <c r="B1911" s="19">
        <v>40753</v>
      </c>
      <c r="C1911" s="20">
        <f t="shared" si="93"/>
        <v>2011</v>
      </c>
      <c r="D1911" s="20">
        <f t="shared" si="94"/>
        <v>72011</v>
      </c>
      <c r="E1911" s="20">
        <v>2362.81</v>
      </c>
      <c r="F1911" s="21">
        <f t="shared" si="95"/>
        <v>-3.7849231384738725E-3</v>
      </c>
    </row>
    <row r="1912" spans="2:6" x14ac:dyDescent="0.35">
      <c r="B1912" s="19">
        <v>40756</v>
      </c>
      <c r="C1912" s="20">
        <f t="shared" si="93"/>
        <v>2011</v>
      </c>
      <c r="D1912" s="20">
        <f t="shared" si="94"/>
        <v>82011</v>
      </c>
      <c r="E1912" s="20">
        <v>2354.0500000000002</v>
      </c>
      <c r="F1912" s="21">
        <f t="shared" si="95"/>
        <v>-3.7143396544778969E-3</v>
      </c>
    </row>
    <row r="1913" spans="2:6" x14ac:dyDescent="0.35">
      <c r="B1913" s="19">
        <v>40757</v>
      </c>
      <c r="C1913" s="20">
        <f t="shared" si="93"/>
        <v>2011</v>
      </c>
      <c r="D1913" s="20">
        <f t="shared" si="94"/>
        <v>82011</v>
      </c>
      <c r="E1913" s="20">
        <v>2292.85</v>
      </c>
      <c r="F1913" s="21">
        <f t="shared" si="95"/>
        <v>-2.6341663803249732E-2</v>
      </c>
    </row>
    <row r="1914" spans="2:6" x14ac:dyDescent="0.35">
      <c r="B1914" s="19">
        <v>40758</v>
      </c>
      <c r="C1914" s="20">
        <f t="shared" si="93"/>
        <v>2011</v>
      </c>
      <c r="D1914" s="20">
        <f t="shared" si="94"/>
        <v>82011</v>
      </c>
      <c r="E1914" s="20">
        <v>2312.7800000000002</v>
      </c>
      <c r="F1914" s="21">
        <f t="shared" si="95"/>
        <v>8.6546789047402713E-3</v>
      </c>
    </row>
    <row r="1915" spans="2:6" x14ac:dyDescent="0.35">
      <c r="B1915" s="19">
        <v>40759</v>
      </c>
      <c r="C1915" s="20">
        <f t="shared" si="93"/>
        <v>2011</v>
      </c>
      <c r="D1915" s="20">
        <f t="shared" si="94"/>
        <v>82011</v>
      </c>
      <c r="E1915" s="20">
        <v>2207.1999999999998</v>
      </c>
      <c r="F1915" s="21">
        <f t="shared" si="95"/>
        <v>-4.6725520234862726E-2</v>
      </c>
    </row>
    <row r="1916" spans="2:6" x14ac:dyDescent="0.35">
      <c r="B1916" s="19">
        <v>40760</v>
      </c>
      <c r="C1916" s="20">
        <f t="shared" si="93"/>
        <v>2011</v>
      </c>
      <c r="D1916" s="20">
        <f t="shared" si="94"/>
        <v>82011</v>
      </c>
      <c r="E1916" s="20">
        <v>2194.38</v>
      </c>
      <c r="F1916" s="21">
        <f t="shared" si="95"/>
        <v>-5.825197429856605E-3</v>
      </c>
    </row>
    <row r="1917" spans="2:6" x14ac:dyDescent="0.35">
      <c r="B1917" s="19">
        <v>40763</v>
      </c>
      <c r="C1917" s="20">
        <f t="shared" si="93"/>
        <v>2011</v>
      </c>
      <c r="D1917" s="20">
        <f t="shared" si="94"/>
        <v>82011</v>
      </c>
      <c r="E1917" s="20">
        <v>2060.29</v>
      </c>
      <c r="F1917" s="21">
        <f t="shared" si="95"/>
        <v>-6.3052796898673352E-2</v>
      </c>
    </row>
    <row r="1918" spans="2:6" x14ac:dyDescent="0.35">
      <c r="B1918" s="19">
        <v>40764</v>
      </c>
      <c r="C1918" s="20">
        <f t="shared" si="93"/>
        <v>2011</v>
      </c>
      <c r="D1918" s="20">
        <f t="shared" si="94"/>
        <v>82011</v>
      </c>
      <c r="E1918" s="20">
        <v>2160.79</v>
      </c>
      <c r="F1918" s="21">
        <f t="shared" si="95"/>
        <v>4.7627145977563894E-2</v>
      </c>
    </row>
    <row r="1919" spans="2:6" x14ac:dyDescent="0.35">
      <c r="B1919" s="19">
        <v>40765</v>
      </c>
      <c r="C1919" s="20">
        <f t="shared" si="93"/>
        <v>2011</v>
      </c>
      <c r="D1919" s="20">
        <f t="shared" si="94"/>
        <v>82011</v>
      </c>
      <c r="E1919" s="20">
        <v>2073.09</v>
      </c>
      <c r="F1919" s="21">
        <f t="shared" si="95"/>
        <v>-4.1433647718662217E-2</v>
      </c>
    </row>
    <row r="1920" spans="2:6" x14ac:dyDescent="0.35">
      <c r="B1920" s="19">
        <v>40766</v>
      </c>
      <c r="C1920" s="20">
        <f t="shared" si="93"/>
        <v>2011</v>
      </c>
      <c r="D1920" s="20">
        <f t="shared" si="94"/>
        <v>82011</v>
      </c>
      <c r="E1920" s="20">
        <v>2167.0700000000002</v>
      </c>
      <c r="F1920" s="21">
        <f t="shared" si="95"/>
        <v>4.4335776903847636E-2</v>
      </c>
    </row>
    <row r="1921" spans="2:6" x14ac:dyDescent="0.35">
      <c r="B1921" s="19">
        <v>40767</v>
      </c>
      <c r="C1921" s="20">
        <f t="shared" si="93"/>
        <v>2011</v>
      </c>
      <c r="D1921" s="20">
        <f t="shared" si="94"/>
        <v>82011</v>
      </c>
      <c r="E1921" s="20">
        <v>2182.0500000000002</v>
      </c>
      <c r="F1921" s="21">
        <f t="shared" si="95"/>
        <v>6.8887771502852422E-3</v>
      </c>
    </row>
    <row r="1922" spans="2:6" x14ac:dyDescent="0.35">
      <c r="B1922" s="19">
        <v>40770</v>
      </c>
      <c r="C1922" s="20">
        <f t="shared" si="93"/>
        <v>2011</v>
      </c>
      <c r="D1922" s="20">
        <f t="shared" si="94"/>
        <v>82011</v>
      </c>
      <c r="E1922" s="20">
        <v>2214.12</v>
      </c>
      <c r="F1922" s="21">
        <f t="shared" si="95"/>
        <v>1.4590231454210571E-2</v>
      </c>
    </row>
    <row r="1923" spans="2:6" x14ac:dyDescent="0.35">
      <c r="B1923" s="19">
        <v>40771</v>
      </c>
      <c r="C1923" s="20">
        <f t="shared" ref="C1923:C1986" si="96">+YEAR(B1923)</f>
        <v>2011</v>
      </c>
      <c r="D1923" s="20">
        <f t="shared" ref="D1923:D1986" si="97">+MONTH(B1923)*10000+YEAR(B1923)</f>
        <v>82011</v>
      </c>
      <c r="E1923" s="20">
        <v>2194.27</v>
      </c>
      <c r="F1923" s="21">
        <f t="shared" si="95"/>
        <v>-9.0056161794181272E-3</v>
      </c>
    </row>
    <row r="1924" spans="2:6" x14ac:dyDescent="0.35">
      <c r="B1924" s="19">
        <v>40772</v>
      </c>
      <c r="C1924" s="20">
        <f t="shared" si="96"/>
        <v>2011</v>
      </c>
      <c r="D1924" s="20">
        <f t="shared" si="97"/>
        <v>82011</v>
      </c>
      <c r="E1924" s="20">
        <v>2181.62</v>
      </c>
      <c r="F1924" s="21">
        <f t="shared" si="95"/>
        <v>-5.7816970895915015E-3</v>
      </c>
    </row>
    <row r="1925" spans="2:6" x14ac:dyDescent="0.35">
      <c r="B1925" s="19">
        <v>40773</v>
      </c>
      <c r="C1925" s="20">
        <f t="shared" si="96"/>
        <v>2011</v>
      </c>
      <c r="D1925" s="20">
        <f t="shared" si="97"/>
        <v>82011</v>
      </c>
      <c r="E1925" s="20">
        <v>2073.0300000000002</v>
      </c>
      <c r="F1925" s="21">
        <f t="shared" ref="F1925:F1988" si="98">LN(E1925/E1924)</f>
        <v>-5.1056414961688321E-2</v>
      </c>
    </row>
    <row r="1926" spans="2:6" x14ac:dyDescent="0.35">
      <c r="B1926" s="19">
        <v>40774</v>
      </c>
      <c r="C1926" s="20">
        <f t="shared" si="96"/>
        <v>2011</v>
      </c>
      <c r="D1926" s="20">
        <f t="shared" si="97"/>
        <v>82011</v>
      </c>
      <c r="E1926" s="20">
        <v>2038.22</v>
      </c>
      <c r="F1926" s="21">
        <f t="shared" si="98"/>
        <v>-1.6934427184916029E-2</v>
      </c>
    </row>
    <row r="1927" spans="2:6" x14ac:dyDescent="0.35">
      <c r="B1927" s="19">
        <v>40777</v>
      </c>
      <c r="C1927" s="20">
        <f t="shared" si="96"/>
        <v>2011</v>
      </c>
      <c r="D1927" s="20">
        <f t="shared" si="97"/>
        <v>82011</v>
      </c>
      <c r="E1927" s="20">
        <v>2044.73</v>
      </c>
      <c r="F1927" s="21">
        <f t="shared" si="98"/>
        <v>3.1888734942307922E-3</v>
      </c>
    </row>
    <row r="1928" spans="2:6" x14ac:dyDescent="0.35">
      <c r="B1928" s="19">
        <v>40778</v>
      </c>
      <c r="C1928" s="20">
        <f t="shared" si="96"/>
        <v>2011</v>
      </c>
      <c r="D1928" s="20">
        <f t="shared" si="97"/>
        <v>82011</v>
      </c>
      <c r="E1928" s="20">
        <v>2129.27</v>
      </c>
      <c r="F1928" s="21">
        <f t="shared" si="98"/>
        <v>4.0513446535416553E-2</v>
      </c>
    </row>
    <row r="1929" spans="2:6" x14ac:dyDescent="0.35">
      <c r="B1929" s="19">
        <v>40779</v>
      </c>
      <c r="C1929" s="20">
        <f t="shared" si="96"/>
        <v>2011</v>
      </c>
      <c r="D1929" s="20">
        <f t="shared" si="97"/>
        <v>82011</v>
      </c>
      <c r="E1929" s="20">
        <v>2145.04</v>
      </c>
      <c r="F1929" s="21">
        <f t="shared" si="98"/>
        <v>7.3790022510683961E-3</v>
      </c>
    </row>
    <row r="1930" spans="2:6" x14ac:dyDescent="0.35">
      <c r="B1930" s="19">
        <v>40780</v>
      </c>
      <c r="C1930" s="20">
        <f t="shared" si="96"/>
        <v>2011</v>
      </c>
      <c r="D1930" s="20">
        <f t="shared" si="97"/>
        <v>82011</v>
      </c>
      <c r="E1930" s="20">
        <v>2108.21</v>
      </c>
      <c r="F1930" s="21">
        <f t="shared" si="98"/>
        <v>-1.7318954014073445E-2</v>
      </c>
    </row>
    <row r="1931" spans="2:6" x14ac:dyDescent="0.35">
      <c r="B1931" s="19">
        <v>40781</v>
      </c>
      <c r="C1931" s="20">
        <f t="shared" si="96"/>
        <v>2011</v>
      </c>
      <c r="D1931" s="20">
        <f t="shared" si="97"/>
        <v>82011</v>
      </c>
      <c r="E1931" s="20">
        <v>2161.9699999999998</v>
      </c>
      <c r="F1931" s="21">
        <f t="shared" si="98"/>
        <v>2.5180596869357502E-2</v>
      </c>
    </row>
    <row r="1932" spans="2:6" x14ac:dyDescent="0.35">
      <c r="B1932" s="19">
        <v>40784</v>
      </c>
      <c r="C1932" s="20">
        <f t="shared" si="96"/>
        <v>2011</v>
      </c>
      <c r="D1932" s="20">
        <f t="shared" si="97"/>
        <v>82011</v>
      </c>
      <c r="E1932" s="20">
        <v>2223.96</v>
      </c>
      <c r="F1932" s="21">
        <f t="shared" si="98"/>
        <v>2.8269547535041906E-2</v>
      </c>
    </row>
    <row r="1933" spans="2:6" x14ac:dyDescent="0.35">
      <c r="B1933" s="19">
        <v>40785</v>
      </c>
      <c r="C1933" s="20">
        <f t="shared" si="96"/>
        <v>2011</v>
      </c>
      <c r="D1933" s="20">
        <f t="shared" si="97"/>
        <v>82011</v>
      </c>
      <c r="E1933" s="20">
        <v>2237.69</v>
      </c>
      <c r="F1933" s="21">
        <f t="shared" si="98"/>
        <v>6.1546931477321183E-3</v>
      </c>
    </row>
    <row r="1934" spans="2:6" x14ac:dyDescent="0.35">
      <c r="B1934" s="19">
        <v>40786</v>
      </c>
      <c r="C1934" s="20">
        <f t="shared" si="96"/>
        <v>2011</v>
      </c>
      <c r="D1934" s="20">
        <f t="shared" si="97"/>
        <v>82011</v>
      </c>
      <c r="E1934" s="20">
        <v>2241.0100000000002</v>
      </c>
      <c r="F1934" s="21">
        <f t="shared" si="98"/>
        <v>1.4825733396388089E-3</v>
      </c>
    </row>
    <row r="1935" spans="2:6" x14ac:dyDescent="0.35">
      <c r="B1935" s="19">
        <v>40787</v>
      </c>
      <c r="C1935" s="20">
        <f t="shared" si="96"/>
        <v>2011</v>
      </c>
      <c r="D1935" s="20">
        <f t="shared" si="97"/>
        <v>92011</v>
      </c>
      <c r="E1935" s="20">
        <v>2219.0500000000002</v>
      </c>
      <c r="F1935" s="21">
        <f t="shared" si="98"/>
        <v>-9.8474807334779074E-3</v>
      </c>
    </row>
    <row r="1936" spans="2:6" x14ac:dyDescent="0.35">
      <c r="B1936" s="19">
        <v>40788</v>
      </c>
      <c r="C1936" s="20">
        <f t="shared" si="96"/>
        <v>2011</v>
      </c>
      <c r="D1936" s="20">
        <f t="shared" si="97"/>
        <v>92011</v>
      </c>
      <c r="E1936" s="20">
        <v>2167.83</v>
      </c>
      <c r="F1936" s="21">
        <f t="shared" si="98"/>
        <v>-2.3352509150190381E-2</v>
      </c>
    </row>
    <row r="1937" spans="2:6" x14ac:dyDescent="0.35">
      <c r="B1937" s="19">
        <v>40792</v>
      </c>
      <c r="C1937" s="20">
        <f t="shared" si="96"/>
        <v>2011</v>
      </c>
      <c r="D1937" s="20">
        <f t="shared" si="97"/>
        <v>92011</v>
      </c>
      <c r="E1937" s="20">
        <v>2167.6</v>
      </c>
      <c r="F1937" s="21">
        <f t="shared" si="98"/>
        <v>-1.0610250896252633E-4</v>
      </c>
    </row>
    <row r="1938" spans="2:6" x14ac:dyDescent="0.35">
      <c r="B1938" s="19">
        <v>40793</v>
      </c>
      <c r="C1938" s="20">
        <f t="shared" si="96"/>
        <v>2011</v>
      </c>
      <c r="D1938" s="20">
        <f t="shared" si="97"/>
        <v>92011</v>
      </c>
      <c r="E1938" s="20">
        <v>2223.75</v>
      </c>
      <c r="F1938" s="21">
        <f t="shared" si="98"/>
        <v>2.557439528808586E-2</v>
      </c>
    </row>
    <row r="1939" spans="2:6" x14ac:dyDescent="0.35">
      <c r="B1939" s="19">
        <v>40794</v>
      </c>
      <c r="C1939" s="20">
        <f t="shared" si="96"/>
        <v>2011</v>
      </c>
      <c r="D1939" s="20">
        <f t="shared" si="97"/>
        <v>92011</v>
      </c>
      <c r="E1939" s="20">
        <v>2214.29</v>
      </c>
      <c r="F1939" s="21">
        <f t="shared" si="98"/>
        <v>-4.2631496460223172E-3</v>
      </c>
    </row>
    <row r="1940" spans="2:6" x14ac:dyDescent="0.35">
      <c r="B1940" s="19">
        <v>40795</v>
      </c>
      <c r="C1940" s="20">
        <f t="shared" si="96"/>
        <v>2011</v>
      </c>
      <c r="D1940" s="20">
        <f t="shared" si="97"/>
        <v>92011</v>
      </c>
      <c r="E1940" s="20">
        <v>2163.66</v>
      </c>
      <c r="F1940" s="21">
        <f t="shared" si="98"/>
        <v>-2.3130578162749729E-2</v>
      </c>
    </row>
    <row r="1941" spans="2:6" x14ac:dyDescent="0.35">
      <c r="B1941" s="19">
        <v>40798</v>
      </c>
      <c r="C1941" s="20">
        <f t="shared" si="96"/>
        <v>2011</v>
      </c>
      <c r="D1941" s="20">
        <f t="shared" si="97"/>
        <v>92011</v>
      </c>
      <c r="E1941" s="20">
        <v>2191.84</v>
      </c>
      <c r="F1941" s="21">
        <f t="shared" si="98"/>
        <v>1.2940141531806577E-2</v>
      </c>
    </row>
    <row r="1942" spans="2:6" x14ac:dyDescent="0.35">
      <c r="B1942" s="19">
        <v>40799</v>
      </c>
      <c r="C1942" s="20">
        <f t="shared" si="96"/>
        <v>2011</v>
      </c>
      <c r="D1942" s="20">
        <f t="shared" si="97"/>
        <v>92011</v>
      </c>
      <c r="E1942" s="20">
        <v>2220.58</v>
      </c>
      <c r="F1942" s="21">
        <f t="shared" si="98"/>
        <v>1.3027049301726726E-2</v>
      </c>
    </row>
    <row r="1943" spans="2:6" x14ac:dyDescent="0.35">
      <c r="B1943" s="19">
        <v>40800</v>
      </c>
      <c r="C1943" s="20">
        <f t="shared" si="96"/>
        <v>2011</v>
      </c>
      <c r="D1943" s="20">
        <f t="shared" si="97"/>
        <v>92011</v>
      </c>
      <c r="E1943" s="20">
        <v>2252.75</v>
      </c>
      <c r="F1943" s="21">
        <f t="shared" si="98"/>
        <v>1.4383269110340435E-2</v>
      </c>
    </row>
    <row r="1944" spans="2:6" x14ac:dyDescent="0.35">
      <c r="B1944" s="19">
        <v>40801</v>
      </c>
      <c r="C1944" s="20">
        <f t="shared" si="96"/>
        <v>2011</v>
      </c>
      <c r="D1944" s="20">
        <f t="shared" si="97"/>
        <v>92011</v>
      </c>
      <c r="E1944" s="20">
        <v>2286.56</v>
      </c>
      <c r="F1944" s="21">
        <f t="shared" si="98"/>
        <v>1.4896812618337953E-2</v>
      </c>
    </row>
    <row r="1945" spans="2:6" x14ac:dyDescent="0.35">
      <c r="B1945" s="19">
        <v>40802</v>
      </c>
      <c r="C1945" s="20">
        <f t="shared" si="96"/>
        <v>2011</v>
      </c>
      <c r="D1945" s="20">
        <f t="shared" si="97"/>
        <v>92011</v>
      </c>
      <c r="E1945" s="20">
        <v>2306.09</v>
      </c>
      <c r="F1945" s="21">
        <f t="shared" si="98"/>
        <v>8.5049449549116848E-3</v>
      </c>
    </row>
    <row r="1946" spans="2:6" x14ac:dyDescent="0.35">
      <c r="B1946" s="19">
        <v>40805</v>
      </c>
      <c r="C1946" s="20">
        <f t="shared" si="96"/>
        <v>2011</v>
      </c>
      <c r="D1946" s="20">
        <f t="shared" si="97"/>
        <v>92011</v>
      </c>
      <c r="E1946" s="20">
        <v>2308.7600000000002</v>
      </c>
      <c r="F1946" s="21">
        <f t="shared" si="98"/>
        <v>1.1571341638053035E-3</v>
      </c>
    </row>
    <row r="1947" spans="2:6" x14ac:dyDescent="0.35">
      <c r="B1947" s="19">
        <v>40806</v>
      </c>
      <c r="C1947" s="20">
        <f t="shared" si="96"/>
        <v>2011</v>
      </c>
      <c r="D1947" s="20">
        <f t="shared" si="97"/>
        <v>92011</v>
      </c>
      <c r="E1947" s="20">
        <v>2295.89</v>
      </c>
      <c r="F1947" s="21">
        <f t="shared" si="98"/>
        <v>-5.5900159681024873E-3</v>
      </c>
    </row>
    <row r="1948" spans="2:6" x14ac:dyDescent="0.35">
      <c r="B1948" s="19">
        <v>40807</v>
      </c>
      <c r="C1948" s="20">
        <f t="shared" si="96"/>
        <v>2011</v>
      </c>
      <c r="D1948" s="20">
        <f t="shared" si="97"/>
        <v>92011</v>
      </c>
      <c r="E1948" s="20">
        <v>2258.3000000000002</v>
      </c>
      <c r="F1948" s="21">
        <f t="shared" si="98"/>
        <v>-1.6508250060840588E-2</v>
      </c>
    </row>
    <row r="1949" spans="2:6" x14ac:dyDescent="0.35">
      <c r="B1949" s="19">
        <v>40808</v>
      </c>
      <c r="C1949" s="20">
        <f t="shared" si="96"/>
        <v>2011</v>
      </c>
      <c r="D1949" s="20">
        <f t="shared" si="97"/>
        <v>92011</v>
      </c>
      <c r="E1949" s="20">
        <v>2184.59</v>
      </c>
      <c r="F1949" s="21">
        <f t="shared" si="98"/>
        <v>-3.3184149921317123E-2</v>
      </c>
    </row>
    <row r="1950" spans="2:6" x14ac:dyDescent="0.35">
      <c r="B1950" s="19">
        <v>40809</v>
      </c>
      <c r="C1950" s="20">
        <f t="shared" si="96"/>
        <v>2011</v>
      </c>
      <c r="D1950" s="20">
        <f t="shared" si="97"/>
        <v>92011</v>
      </c>
      <c r="E1950" s="20">
        <v>2206.86</v>
      </c>
      <c r="F1950" s="21">
        <f t="shared" si="98"/>
        <v>1.0142522816233752E-2</v>
      </c>
    </row>
    <row r="1951" spans="2:6" x14ac:dyDescent="0.35">
      <c r="B1951" s="19">
        <v>40812</v>
      </c>
      <c r="C1951" s="20">
        <f t="shared" si="96"/>
        <v>2011</v>
      </c>
      <c r="D1951" s="20">
        <f t="shared" si="97"/>
        <v>92011</v>
      </c>
      <c r="E1951" s="20">
        <v>2234.2800000000002</v>
      </c>
      <c r="F1951" s="21">
        <f t="shared" si="98"/>
        <v>1.2348337777785993E-2</v>
      </c>
    </row>
    <row r="1952" spans="2:6" x14ac:dyDescent="0.35">
      <c r="B1952" s="19">
        <v>40813</v>
      </c>
      <c r="C1952" s="20">
        <f t="shared" si="96"/>
        <v>2011</v>
      </c>
      <c r="D1952" s="20">
        <f t="shared" si="97"/>
        <v>92011</v>
      </c>
      <c r="E1952" s="20">
        <v>2253.5500000000002</v>
      </c>
      <c r="F1952" s="21">
        <f t="shared" si="98"/>
        <v>8.5877220966079845E-3</v>
      </c>
    </row>
    <row r="1953" spans="2:6" x14ac:dyDescent="0.35">
      <c r="B1953" s="19">
        <v>40814</v>
      </c>
      <c r="C1953" s="20">
        <f t="shared" si="96"/>
        <v>2011</v>
      </c>
      <c r="D1953" s="20">
        <f t="shared" si="97"/>
        <v>92011</v>
      </c>
      <c r="E1953" s="20">
        <v>2220.84</v>
      </c>
      <c r="F1953" s="21">
        <f t="shared" si="98"/>
        <v>-1.4621247914911956E-2</v>
      </c>
    </row>
    <row r="1954" spans="2:6" x14ac:dyDescent="0.35">
      <c r="B1954" s="19">
        <v>40815</v>
      </c>
      <c r="C1954" s="20">
        <f t="shared" si="96"/>
        <v>2011</v>
      </c>
      <c r="D1954" s="20">
        <f t="shared" si="97"/>
        <v>92011</v>
      </c>
      <c r="E1954" s="20">
        <v>2197.6799999999998</v>
      </c>
      <c r="F1954" s="21">
        <f t="shared" si="98"/>
        <v>-1.0483244210071027E-2</v>
      </c>
    </row>
    <row r="1955" spans="2:6" x14ac:dyDescent="0.35">
      <c r="B1955" s="19">
        <v>40816</v>
      </c>
      <c r="C1955" s="20">
        <f t="shared" si="96"/>
        <v>2011</v>
      </c>
      <c r="D1955" s="20">
        <f t="shared" si="97"/>
        <v>92011</v>
      </c>
      <c r="E1955" s="20">
        <v>2139.1799999999998</v>
      </c>
      <c r="F1955" s="21">
        <f t="shared" si="98"/>
        <v>-2.6979680453066531E-2</v>
      </c>
    </row>
    <row r="1956" spans="2:6" x14ac:dyDescent="0.35">
      <c r="B1956" s="19">
        <v>40819</v>
      </c>
      <c r="C1956" s="20">
        <f t="shared" si="96"/>
        <v>2011</v>
      </c>
      <c r="D1956" s="20">
        <f t="shared" si="97"/>
        <v>102011</v>
      </c>
      <c r="E1956" s="20">
        <v>2085.04</v>
      </c>
      <c r="F1956" s="21">
        <f t="shared" si="98"/>
        <v>-2.5634538313362834E-2</v>
      </c>
    </row>
    <row r="1957" spans="2:6" x14ac:dyDescent="0.35">
      <c r="B1957" s="19">
        <v>40820</v>
      </c>
      <c r="C1957" s="20">
        <f t="shared" si="96"/>
        <v>2011</v>
      </c>
      <c r="D1957" s="20">
        <f t="shared" si="97"/>
        <v>102011</v>
      </c>
      <c r="E1957" s="20">
        <v>2129.21</v>
      </c>
      <c r="F1957" s="21">
        <f t="shared" si="98"/>
        <v>2.0962979186078229E-2</v>
      </c>
    </row>
    <row r="1958" spans="2:6" x14ac:dyDescent="0.35">
      <c r="B1958" s="19">
        <v>40821</v>
      </c>
      <c r="C1958" s="20">
        <f t="shared" si="96"/>
        <v>2011</v>
      </c>
      <c r="D1958" s="20">
        <f t="shared" si="97"/>
        <v>102011</v>
      </c>
      <c r="E1958" s="20">
        <v>2182.77</v>
      </c>
      <c r="F1958" s="21">
        <f t="shared" si="98"/>
        <v>2.4843693515111381E-2</v>
      </c>
    </row>
    <row r="1959" spans="2:6" x14ac:dyDescent="0.35">
      <c r="B1959" s="19">
        <v>40822</v>
      </c>
      <c r="C1959" s="20">
        <f t="shared" si="96"/>
        <v>2011</v>
      </c>
      <c r="D1959" s="20">
        <f t="shared" si="97"/>
        <v>102011</v>
      </c>
      <c r="E1959" s="20">
        <v>2217.9899999999998</v>
      </c>
      <c r="F1959" s="21">
        <f t="shared" si="98"/>
        <v>1.600666793152606E-2</v>
      </c>
    </row>
    <row r="1960" spans="2:6" x14ac:dyDescent="0.35">
      <c r="B1960" s="19">
        <v>40823</v>
      </c>
      <c r="C1960" s="20">
        <f t="shared" si="96"/>
        <v>2011</v>
      </c>
      <c r="D1960" s="20">
        <f t="shared" si="97"/>
        <v>102011</v>
      </c>
      <c r="E1960" s="20">
        <v>2202.7600000000002</v>
      </c>
      <c r="F1960" s="21">
        <f t="shared" si="98"/>
        <v>-6.8902608175175758E-3</v>
      </c>
    </row>
    <row r="1961" spans="2:6" x14ac:dyDescent="0.35">
      <c r="B1961" s="19">
        <v>40826</v>
      </c>
      <c r="C1961" s="20">
        <f t="shared" si="96"/>
        <v>2011</v>
      </c>
      <c r="D1961" s="20">
        <f t="shared" si="97"/>
        <v>102011</v>
      </c>
      <c r="E1961" s="20">
        <v>2278.65</v>
      </c>
      <c r="F1961" s="21">
        <f t="shared" si="98"/>
        <v>3.387204280542614E-2</v>
      </c>
    </row>
    <row r="1962" spans="2:6" x14ac:dyDescent="0.35">
      <c r="B1962" s="19">
        <v>40827</v>
      </c>
      <c r="C1962" s="20">
        <f t="shared" si="96"/>
        <v>2011</v>
      </c>
      <c r="D1962" s="20">
        <f t="shared" si="97"/>
        <v>102011</v>
      </c>
      <c r="E1962" s="20">
        <v>2294.92</v>
      </c>
      <c r="F1962" s="21">
        <f t="shared" si="98"/>
        <v>7.1148221774967688E-3</v>
      </c>
    </row>
    <row r="1963" spans="2:6" x14ac:dyDescent="0.35">
      <c r="B1963" s="19">
        <v>40828</v>
      </c>
      <c r="C1963" s="20">
        <f t="shared" si="96"/>
        <v>2011</v>
      </c>
      <c r="D1963" s="20">
        <f t="shared" si="97"/>
        <v>102011</v>
      </c>
      <c r="E1963" s="20">
        <v>2307.1799999999998</v>
      </c>
      <c r="F1963" s="21">
        <f t="shared" si="98"/>
        <v>5.32801503782971E-3</v>
      </c>
    </row>
    <row r="1964" spans="2:6" x14ac:dyDescent="0.35">
      <c r="B1964" s="19">
        <v>40829</v>
      </c>
      <c r="C1964" s="20">
        <f t="shared" si="96"/>
        <v>2011</v>
      </c>
      <c r="D1964" s="20">
        <f t="shared" si="97"/>
        <v>102011</v>
      </c>
      <c r="E1964" s="20">
        <v>2326.88</v>
      </c>
      <c r="F1964" s="21">
        <f t="shared" si="98"/>
        <v>8.5023148922921971E-3</v>
      </c>
    </row>
    <row r="1965" spans="2:6" x14ac:dyDescent="0.35">
      <c r="B1965" s="19">
        <v>40830</v>
      </c>
      <c r="C1965" s="20">
        <f t="shared" si="96"/>
        <v>2011</v>
      </c>
      <c r="D1965" s="20">
        <f t="shared" si="97"/>
        <v>102011</v>
      </c>
      <c r="E1965" s="20">
        <v>2371.94</v>
      </c>
      <c r="F1965" s="21">
        <f t="shared" si="98"/>
        <v>1.9179871258677227E-2</v>
      </c>
    </row>
    <row r="1966" spans="2:6" x14ac:dyDescent="0.35">
      <c r="B1966" s="19">
        <v>40833</v>
      </c>
      <c r="C1966" s="20">
        <f t="shared" si="96"/>
        <v>2011</v>
      </c>
      <c r="D1966" s="20">
        <f t="shared" si="97"/>
        <v>102011</v>
      </c>
      <c r="E1966" s="20">
        <v>2334.38</v>
      </c>
      <c r="F1966" s="21">
        <f t="shared" si="98"/>
        <v>-1.5961854468251886E-2</v>
      </c>
    </row>
    <row r="1967" spans="2:6" x14ac:dyDescent="0.35">
      <c r="B1967" s="19">
        <v>40834</v>
      </c>
      <c r="C1967" s="20">
        <f t="shared" si="96"/>
        <v>2011</v>
      </c>
      <c r="D1967" s="20">
        <f t="shared" si="97"/>
        <v>102011</v>
      </c>
      <c r="E1967" s="20">
        <v>2364.87</v>
      </c>
      <c r="F1967" s="21">
        <f t="shared" si="98"/>
        <v>1.2976720907869728E-2</v>
      </c>
    </row>
    <row r="1968" spans="2:6" x14ac:dyDescent="0.35">
      <c r="B1968" s="19">
        <v>40835</v>
      </c>
      <c r="C1968" s="20">
        <f t="shared" si="96"/>
        <v>2011</v>
      </c>
      <c r="D1968" s="20">
        <f t="shared" si="97"/>
        <v>102011</v>
      </c>
      <c r="E1968" s="20">
        <v>2316.81</v>
      </c>
      <c r="F1968" s="21">
        <f t="shared" si="98"/>
        <v>-2.0531812647270609E-2</v>
      </c>
    </row>
    <row r="1969" spans="2:6" x14ac:dyDescent="0.35">
      <c r="B1969" s="19">
        <v>40836</v>
      </c>
      <c r="C1969" s="20">
        <f t="shared" si="96"/>
        <v>2011</v>
      </c>
      <c r="D1969" s="20">
        <f t="shared" si="97"/>
        <v>102011</v>
      </c>
      <c r="E1969" s="20">
        <v>2306.29</v>
      </c>
      <c r="F1969" s="21">
        <f t="shared" si="98"/>
        <v>-4.5510666685539417E-3</v>
      </c>
    </row>
    <row r="1970" spans="2:6" x14ac:dyDescent="0.35">
      <c r="B1970" s="19">
        <v>40837</v>
      </c>
      <c r="C1970" s="20">
        <f t="shared" si="96"/>
        <v>2011</v>
      </c>
      <c r="D1970" s="20">
        <f t="shared" si="97"/>
        <v>102011</v>
      </c>
      <c r="E1970" s="20">
        <v>2335.9299999999998</v>
      </c>
      <c r="F1970" s="21">
        <f t="shared" si="98"/>
        <v>1.2769925933840229E-2</v>
      </c>
    </row>
    <row r="1971" spans="2:6" x14ac:dyDescent="0.35">
      <c r="B1971" s="19">
        <v>40840</v>
      </c>
      <c r="C1971" s="20">
        <f t="shared" si="96"/>
        <v>2011</v>
      </c>
      <c r="D1971" s="20">
        <f t="shared" si="97"/>
        <v>102011</v>
      </c>
      <c r="E1971" s="20">
        <v>2384.42</v>
      </c>
      <c r="F1971" s="21">
        <f t="shared" si="98"/>
        <v>2.0545809419269659E-2</v>
      </c>
    </row>
    <row r="1972" spans="2:6" x14ac:dyDescent="0.35">
      <c r="B1972" s="19">
        <v>40841</v>
      </c>
      <c r="C1972" s="20">
        <f t="shared" si="96"/>
        <v>2011</v>
      </c>
      <c r="D1972" s="20">
        <f t="shared" si="97"/>
        <v>102011</v>
      </c>
      <c r="E1972" s="20">
        <v>2335.87</v>
      </c>
      <c r="F1972" s="21">
        <f t="shared" si="98"/>
        <v>-2.0571495450351203E-2</v>
      </c>
    </row>
    <row r="1973" spans="2:6" x14ac:dyDescent="0.35">
      <c r="B1973" s="19">
        <v>40842</v>
      </c>
      <c r="C1973" s="20">
        <f t="shared" si="96"/>
        <v>2011</v>
      </c>
      <c r="D1973" s="20">
        <f t="shared" si="97"/>
        <v>102011</v>
      </c>
      <c r="E1973" s="20">
        <v>2334.79</v>
      </c>
      <c r="F1973" s="21">
        <f t="shared" si="98"/>
        <v>-4.6246141626586884E-4</v>
      </c>
    </row>
    <row r="1974" spans="2:6" x14ac:dyDescent="0.35">
      <c r="B1974" s="19">
        <v>40843</v>
      </c>
      <c r="C1974" s="20">
        <f t="shared" si="96"/>
        <v>2011</v>
      </c>
      <c r="D1974" s="20">
        <f t="shared" si="97"/>
        <v>102011</v>
      </c>
      <c r="E1974" s="20">
        <v>2399.83</v>
      </c>
      <c r="F1974" s="21">
        <f t="shared" si="98"/>
        <v>2.7475950195541114E-2</v>
      </c>
    </row>
    <row r="1975" spans="2:6" x14ac:dyDescent="0.35">
      <c r="B1975" s="19">
        <v>40844</v>
      </c>
      <c r="C1975" s="20">
        <f t="shared" si="96"/>
        <v>2011</v>
      </c>
      <c r="D1975" s="20">
        <f t="shared" si="97"/>
        <v>102011</v>
      </c>
      <c r="E1975" s="20">
        <v>2401.29</v>
      </c>
      <c r="F1975" s="21">
        <f t="shared" si="98"/>
        <v>6.0819144074887675E-4</v>
      </c>
    </row>
    <row r="1976" spans="2:6" x14ac:dyDescent="0.35">
      <c r="B1976" s="19">
        <v>40847</v>
      </c>
      <c r="C1976" s="20">
        <f t="shared" si="96"/>
        <v>2011</v>
      </c>
      <c r="D1976" s="20">
        <f t="shared" si="97"/>
        <v>102011</v>
      </c>
      <c r="E1976" s="20">
        <v>2360.08</v>
      </c>
      <c r="F1976" s="21">
        <f t="shared" si="98"/>
        <v>-1.7310576184447625E-2</v>
      </c>
    </row>
    <row r="1977" spans="2:6" x14ac:dyDescent="0.35">
      <c r="B1977" s="19">
        <v>40848</v>
      </c>
      <c r="C1977" s="20">
        <f t="shared" si="96"/>
        <v>2011</v>
      </c>
      <c r="D1977" s="20">
        <f t="shared" si="97"/>
        <v>112011</v>
      </c>
      <c r="E1977" s="20">
        <v>2298.37</v>
      </c>
      <c r="F1977" s="21">
        <f t="shared" si="98"/>
        <v>-2.6495340728612978E-2</v>
      </c>
    </row>
    <row r="1978" spans="2:6" x14ac:dyDescent="0.35">
      <c r="B1978" s="19">
        <v>40849</v>
      </c>
      <c r="C1978" s="20">
        <f t="shared" si="96"/>
        <v>2011</v>
      </c>
      <c r="D1978" s="20">
        <f t="shared" si="97"/>
        <v>112011</v>
      </c>
      <c r="E1978" s="20">
        <v>2318.3200000000002</v>
      </c>
      <c r="F1978" s="21">
        <f t="shared" si="98"/>
        <v>8.6426093932145467E-3</v>
      </c>
    </row>
    <row r="1979" spans="2:6" x14ac:dyDescent="0.35">
      <c r="B1979" s="19">
        <v>40850</v>
      </c>
      <c r="C1979" s="20">
        <f t="shared" si="96"/>
        <v>2011</v>
      </c>
      <c r="D1979" s="20">
        <f t="shared" si="97"/>
        <v>112011</v>
      </c>
      <c r="E1979" s="20">
        <v>2367.71</v>
      </c>
      <c r="F1979" s="21">
        <f t="shared" si="98"/>
        <v>2.1080457873273319E-2</v>
      </c>
    </row>
    <row r="1980" spans="2:6" x14ac:dyDescent="0.35">
      <c r="B1980" s="19">
        <v>40851</v>
      </c>
      <c r="C1980" s="20">
        <f t="shared" si="96"/>
        <v>2011</v>
      </c>
      <c r="D1980" s="20">
        <f t="shared" si="97"/>
        <v>112011</v>
      </c>
      <c r="E1980" s="20">
        <v>2356.3200000000002</v>
      </c>
      <c r="F1980" s="21">
        <f t="shared" si="98"/>
        <v>-4.8221633102286041E-3</v>
      </c>
    </row>
    <row r="1981" spans="2:6" x14ac:dyDescent="0.35">
      <c r="B1981" s="19">
        <v>40854</v>
      </c>
      <c r="C1981" s="20">
        <f t="shared" si="96"/>
        <v>2011</v>
      </c>
      <c r="D1981" s="20">
        <f t="shared" si="97"/>
        <v>112011</v>
      </c>
      <c r="E1981" s="20">
        <v>2371.04</v>
      </c>
      <c r="F1981" s="21">
        <f t="shared" si="98"/>
        <v>6.2275974640161975E-3</v>
      </c>
    </row>
    <row r="1982" spans="2:6" x14ac:dyDescent="0.35">
      <c r="B1982" s="19">
        <v>40855</v>
      </c>
      <c r="C1982" s="20">
        <f t="shared" si="96"/>
        <v>2011</v>
      </c>
      <c r="D1982" s="20">
        <f t="shared" si="97"/>
        <v>112011</v>
      </c>
      <c r="E1982" s="20">
        <v>2400.0100000000002</v>
      </c>
      <c r="F1982" s="21">
        <f t="shared" si="98"/>
        <v>1.2144226552154797E-2</v>
      </c>
    </row>
    <row r="1983" spans="2:6" x14ac:dyDescent="0.35">
      <c r="B1983" s="19">
        <v>40856</v>
      </c>
      <c r="C1983" s="20">
        <f t="shared" si="96"/>
        <v>2011</v>
      </c>
      <c r="D1983" s="20">
        <f t="shared" si="97"/>
        <v>112011</v>
      </c>
      <c r="E1983" s="20">
        <v>2314.1</v>
      </c>
      <c r="F1983" s="21">
        <f t="shared" si="98"/>
        <v>-3.645206096239724E-2</v>
      </c>
    </row>
    <row r="1984" spans="2:6" x14ac:dyDescent="0.35">
      <c r="B1984" s="19">
        <v>40857</v>
      </c>
      <c r="C1984" s="20">
        <f t="shared" si="96"/>
        <v>2011</v>
      </c>
      <c r="D1984" s="20">
        <f t="shared" si="97"/>
        <v>112011</v>
      </c>
      <c r="E1984" s="20">
        <v>2312.0700000000002</v>
      </c>
      <c r="F1984" s="21">
        <f t="shared" si="98"/>
        <v>-8.7761588108239324E-4</v>
      </c>
    </row>
    <row r="1985" spans="2:6" x14ac:dyDescent="0.35">
      <c r="B1985" s="19">
        <v>40858</v>
      </c>
      <c r="C1985" s="20">
        <f t="shared" si="96"/>
        <v>2011</v>
      </c>
      <c r="D1985" s="20">
        <f t="shared" si="97"/>
        <v>112011</v>
      </c>
      <c r="E1985" s="20">
        <v>2355.7800000000002</v>
      </c>
      <c r="F1985" s="21">
        <f t="shared" si="98"/>
        <v>1.8728655653070359E-2</v>
      </c>
    </row>
    <row r="1986" spans="2:6" x14ac:dyDescent="0.35">
      <c r="B1986" s="19">
        <v>40861</v>
      </c>
      <c r="C1986" s="20">
        <f t="shared" si="96"/>
        <v>2011</v>
      </c>
      <c r="D1986" s="20">
        <f t="shared" si="97"/>
        <v>112011</v>
      </c>
      <c r="E1986" s="20">
        <v>2341.3200000000002</v>
      </c>
      <c r="F1986" s="21">
        <f t="shared" si="98"/>
        <v>-6.157009933806184E-3</v>
      </c>
    </row>
    <row r="1987" spans="2:6" x14ac:dyDescent="0.35">
      <c r="B1987" s="19">
        <v>40862</v>
      </c>
      <c r="C1987" s="20">
        <f t="shared" ref="C1987:C2050" si="99">+YEAR(B1987)</f>
        <v>2011</v>
      </c>
      <c r="D1987" s="20">
        <f t="shared" ref="D1987:D2050" si="100">+MONTH(B1987)*10000+YEAR(B1987)</f>
        <v>112011</v>
      </c>
      <c r="E1987" s="20">
        <v>2366.2399999999998</v>
      </c>
      <c r="F1987" s="21">
        <f t="shared" si="98"/>
        <v>1.05873245486512E-2</v>
      </c>
    </row>
    <row r="1988" spans="2:6" x14ac:dyDescent="0.35">
      <c r="B1988" s="19">
        <v>40863</v>
      </c>
      <c r="C1988" s="20">
        <f t="shared" si="99"/>
        <v>2011</v>
      </c>
      <c r="D1988" s="20">
        <f t="shared" si="100"/>
        <v>112011</v>
      </c>
      <c r="E1988" s="20">
        <v>2324.37</v>
      </c>
      <c r="F1988" s="21">
        <f t="shared" si="98"/>
        <v>-1.785316285732947E-2</v>
      </c>
    </row>
    <row r="1989" spans="2:6" x14ac:dyDescent="0.35">
      <c r="B1989" s="19">
        <v>40864</v>
      </c>
      <c r="C1989" s="20">
        <f t="shared" si="99"/>
        <v>2011</v>
      </c>
      <c r="D1989" s="20">
        <f t="shared" si="100"/>
        <v>112011</v>
      </c>
      <c r="E1989" s="20">
        <v>2272.09</v>
      </c>
      <c r="F1989" s="21">
        <f t="shared" ref="F1989:F2052" si="101">LN(E1989/E1988)</f>
        <v>-2.2748921828592384E-2</v>
      </c>
    </row>
    <row r="1990" spans="2:6" x14ac:dyDescent="0.35">
      <c r="B1990" s="19">
        <v>40865</v>
      </c>
      <c r="C1990" s="20">
        <f t="shared" si="99"/>
        <v>2011</v>
      </c>
      <c r="D1990" s="20">
        <f t="shared" si="100"/>
        <v>112011</v>
      </c>
      <c r="E1990" s="20">
        <v>2253.9499999999998</v>
      </c>
      <c r="F1990" s="21">
        <f t="shared" si="101"/>
        <v>-8.015880165015055E-3</v>
      </c>
    </row>
    <row r="1991" spans="2:6" x14ac:dyDescent="0.35">
      <c r="B1991" s="19">
        <v>40868</v>
      </c>
      <c r="C1991" s="20">
        <f t="shared" si="99"/>
        <v>2011</v>
      </c>
      <c r="D1991" s="20">
        <f t="shared" si="100"/>
        <v>112011</v>
      </c>
      <c r="E1991" s="20">
        <v>2211.14</v>
      </c>
      <c r="F1991" s="21">
        <f t="shared" si="101"/>
        <v>-1.9176012949875105E-2</v>
      </c>
    </row>
    <row r="1992" spans="2:6" x14ac:dyDescent="0.35">
      <c r="B1992" s="19">
        <v>40869</v>
      </c>
      <c r="C1992" s="20">
        <f t="shared" si="99"/>
        <v>2011</v>
      </c>
      <c r="D1992" s="20">
        <f t="shared" si="100"/>
        <v>112011</v>
      </c>
      <c r="E1992" s="20">
        <v>2216.33</v>
      </c>
      <c r="F1992" s="21">
        <f t="shared" si="101"/>
        <v>2.3444551300055901E-3</v>
      </c>
    </row>
    <row r="1993" spans="2:6" x14ac:dyDescent="0.35">
      <c r="B1993" s="19">
        <v>40870</v>
      </c>
      <c r="C1993" s="20">
        <f t="shared" si="99"/>
        <v>2011</v>
      </c>
      <c r="D1993" s="20">
        <f t="shared" si="100"/>
        <v>112011</v>
      </c>
      <c r="E1993" s="20">
        <v>2166.54</v>
      </c>
      <c r="F1993" s="21">
        <f t="shared" si="101"/>
        <v>-2.2721249779437576E-2</v>
      </c>
    </row>
    <row r="1994" spans="2:6" x14ac:dyDescent="0.35">
      <c r="B1994" s="19">
        <v>40872</v>
      </c>
      <c r="C1994" s="20">
        <f t="shared" si="99"/>
        <v>2011</v>
      </c>
      <c r="D1994" s="20">
        <f t="shared" si="100"/>
        <v>112011</v>
      </c>
      <c r="E1994" s="20">
        <v>2150.88</v>
      </c>
      <c r="F1994" s="21">
        <f t="shared" si="101"/>
        <v>-7.2543642622722726E-3</v>
      </c>
    </row>
    <row r="1995" spans="2:6" x14ac:dyDescent="0.35">
      <c r="B1995" s="19">
        <v>40875</v>
      </c>
      <c r="C1995" s="20">
        <f t="shared" si="99"/>
        <v>2011</v>
      </c>
      <c r="D1995" s="20">
        <f t="shared" si="100"/>
        <v>112011</v>
      </c>
      <c r="E1995" s="20">
        <v>2224.2199999999998</v>
      </c>
      <c r="F1995" s="21">
        <f t="shared" si="101"/>
        <v>3.3529231635493706E-2</v>
      </c>
    </row>
    <row r="1996" spans="2:6" x14ac:dyDescent="0.35">
      <c r="B1996" s="19">
        <v>40876</v>
      </c>
      <c r="C1996" s="20">
        <f t="shared" si="99"/>
        <v>2011</v>
      </c>
      <c r="D1996" s="20">
        <f t="shared" si="100"/>
        <v>112011</v>
      </c>
      <c r="E1996" s="20">
        <v>2211.39</v>
      </c>
      <c r="F1996" s="21">
        <f t="shared" si="101"/>
        <v>-5.7850152656076584E-3</v>
      </c>
    </row>
    <row r="1997" spans="2:6" x14ac:dyDescent="0.35">
      <c r="B1997" s="19">
        <v>40877</v>
      </c>
      <c r="C1997" s="20">
        <f t="shared" si="99"/>
        <v>2011</v>
      </c>
      <c r="D1997" s="20">
        <f t="shared" si="100"/>
        <v>112011</v>
      </c>
      <c r="E1997" s="20">
        <v>2295.1999999999998</v>
      </c>
      <c r="F1997" s="21">
        <f t="shared" si="101"/>
        <v>3.7198708591326263E-2</v>
      </c>
    </row>
    <row r="1998" spans="2:6" x14ac:dyDescent="0.35">
      <c r="B1998" s="19">
        <v>40878</v>
      </c>
      <c r="C1998" s="20">
        <f t="shared" si="99"/>
        <v>2011</v>
      </c>
      <c r="D1998" s="20">
        <f t="shared" si="100"/>
        <v>122011</v>
      </c>
      <c r="E1998" s="20">
        <v>2309.1999999999998</v>
      </c>
      <c r="F1998" s="21">
        <f t="shared" si="101"/>
        <v>6.0811585196235739E-3</v>
      </c>
    </row>
    <row r="1999" spans="2:6" x14ac:dyDescent="0.35">
      <c r="B1999" s="19">
        <v>40879</v>
      </c>
      <c r="C1999" s="20">
        <f t="shared" si="99"/>
        <v>2011</v>
      </c>
      <c r="D1999" s="20">
        <f t="shared" si="100"/>
        <v>122011</v>
      </c>
      <c r="E1999" s="20">
        <v>2302.04</v>
      </c>
      <c r="F1999" s="21">
        <f t="shared" si="101"/>
        <v>-3.1054578613014215E-3</v>
      </c>
    </row>
    <row r="2000" spans="2:6" x14ac:dyDescent="0.35">
      <c r="B2000" s="19">
        <v>40882</v>
      </c>
      <c r="C2000" s="20">
        <f t="shared" si="99"/>
        <v>2011</v>
      </c>
      <c r="D2000" s="20">
        <f t="shared" si="100"/>
        <v>122011</v>
      </c>
      <c r="E2000" s="20">
        <v>2326.9499999999998</v>
      </c>
      <c r="F2000" s="21">
        <f t="shared" si="101"/>
        <v>1.0762710852972854E-2</v>
      </c>
    </row>
    <row r="2001" spans="2:6" x14ac:dyDescent="0.35">
      <c r="B2001" s="19">
        <v>40883</v>
      </c>
      <c r="C2001" s="20">
        <f t="shared" si="99"/>
        <v>2011</v>
      </c>
      <c r="D2001" s="20">
        <f t="shared" si="100"/>
        <v>122011</v>
      </c>
      <c r="E2001" s="20">
        <v>2321.4899999999998</v>
      </c>
      <c r="F2001" s="21">
        <f t="shared" si="101"/>
        <v>-2.3491762875184879E-3</v>
      </c>
    </row>
    <row r="2002" spans="2:6" x14ac:dyDescent="0.35">
      <c r="B2002" s="19">
        <v>40884</v>
      </c>
      <c r="C2002" s="20">
        <f t="shared" si="99"/>
        <v>2011</v>
      </c>
      <c r="D2002" s="20">
        <f t="shared" si="100"/>
        <v>122011</v>
      </c>
      <c r="E2002" s="20">
        <v>2320.54</v>
      </c>
      <c r="F2002" s="21">
        <f t="shared" si="101"/>
        <v>-4.0930369397118024E-4</v>
      </c>
    </row>
    <row r="2003" spans="2:6" x14ac:dyDescent="0.35">
      <c r="B2003" s="19">
        <v>40885</v>
      </c>
      <c r="C2003" s="20">
        <f t="shared" si="99"/>
        <v>2011</v>
      </c>
      <c r="D2003" s="20">
        <f t="shared" si="100"/>
        <v>122011</v>
      </c>
      <c r="E2003" s="20">
        <v>2282.59</v>
      </c>
      <c r="F2003" s="21">
        <f t="shared" si="101"/>
        <v>-1.6489154056127272E-2</v>
      </c>
    </row>
    <row r="2004" spans="2:6" x14ac:dyDescent="0.35">
      <c r="B2004" s="19">
        <v>40886</v>
      </c>
      <c r="C2004" s="20">
        <f t="shared" si="99"/>
        <v>2011</v>
      </c>
      <c r="D2004" s="20">
        <f t="shared" si="100"/>
        <v>122011</v>
      </c>
      <c r="E2004" s="20">
        <v>2318.6799999999998</v>
      </c>
      <c r="F2004" s="21">
        <f t="shared" si="101"/>
        <v>1.5687295079979617E-2</v>
      </c>
    </row>
    <row r="2005" spans="2:6" x14ac:dyDescent="0.35">
      <c r="B2005" s="19">
        <v>40889</v>
      </c>
      <c r="C2005" s="20">
        <f t="shared" si="99"/>
        <v>2011</v>
      </c>
      <c r="D2005" s="20">
        <f t="shared" si="100"/>
        <v>122011</v>
      </c>
      <c r="E2005" s="20">
        <v>2292.2399999999998</v>
      </c>
      <c r="F2005" s="21">
        <f t="shared" si="101"/>
        <v>-1.1468552826220823E-2</v>
      </c>
    </row>
    <row r="2006" spans="2:6" x14ac:dyDescent="0.35">
      <c r="B2006" s="19">
        <v>40890</v>
      </c>
      <c r="C2006" s="20">
        <f t="shared" si="99"/>
        <v>2011</v>
      </c>
      <c r="D2006" s="20">
        <f t="shared" si="100"/>
        <v>122011</v>
      </c>
      <c r="E2006" s="20">
        <v>2268.37</v>
      </c>
      <c r="F2006" s="21">
        <f t="shared" si="101"/>
        <v>-1.0467993522916471E-2</v>
      </c>
    </row>
    <row r="2007" spans="2:6" x14ac:dyDescent="0.35">
      <c r="B2007" s="19">
        <v>40891</v>
      </c>
      <c r="C2007" s="20">
        <f t="shared" si="99"/>
        <v>2011</v>
      </c>
      <c r="D2007" s="20">
        <f t="shared" si="100"/>
        <v>122011</v>
      </c>
      <c r="E2007" s="20">
        <v>2233.0300000000002</v>
      </c>
      <c r="F2007" s="21">
        <f t="shared" si="101"/>
        <v>-1.5702104280742993E-2</v>
      </c>
    </row>
    <row r="2008" spans="2:6" x14ac:dyDescent="0.35">
      <c r="B2008" s="19">
        <v>40892</v>
      </c>
      <c r="C2008" s="20">
        <f t="shared" si="99"/>
        <v>2011</v>
      </c>
      <c r="D2008" s="20">
        <f t="shared" si="100"/>
        <v>122011</v>
      </c>
      <c r="E2008" s="20">
        <v>2226.71</v>
      </c>
      <c r="F2008" s="21">
        <f t="shared" si="101"/>
        <v>-2.834247839870603E-3</v>
      </c>
    </row>
    <row r="2009" spans="2:6" x14ac:dyDescent="0.35">
      <c r="B2009" s="19">
        <v>40893</v>
      </c>
      <c r="C2009" s="20">
        <f t="shared" si="99"/>
        <v>2011</v>
      </c>
      <c r="D2009" s="20">
        <f t="shared" si="100"/>
        <v>122011</v>
      </c>
      <c r="E2009" s="20">
        <v>2238.1799999999998</v>
      </c>
      <c r="F2009" s="21">
        <f t="shared" si="101"/>
        <v>5.1378758409975E-3</v>
      </c>
    </row>
    <row r="2010" spans="2:6" x14ac:dyDescent="0.35">
      <c r="B2010" s="19">
        <v>40896</v>
      </c>
      <c r="C2010" s="20">
        <f t="shared" si="99"/>
        <v>2011</v>
      </c>
      <c r="D2010" s="20">
        <f t="shared" si="100"/>
        <v>122011</v>
      </c>
      <c r="E2010" s="20">
        <v>2215.27</v>
      </c>
      <c r="F2010" s="21">
        <f t="shared" si="101"/>
        <v>-1.0288743379028452E-2</v>
      </c>
    </row>
    <row r="2011" spans="2:6" x14ac:dyDescent="0.35">
      <c r="B2011" s="19">
        <v>40897</v>
      </c>
      <c r="C2011" s="20">
        <f t="shared" si="99"/>
        <v>2011</v>
      </c>
      <c r="D2011" s="20">
        <f t="shared" si="100"/>
        <v>122011</v>
      </c>
      <c r="E2011" s="20">
        <v>2281.94</v>
      </c>
      <c r="F2011" s="21">
        <f t="shared" si="101"/>
        <v>2.9651666137651262E-2</v>
      </c>
    </row>
    <row r="2012" spans="2:6" x14ac:dyDescent="0.35">
      <c r="B2012" s="19">
        <v>40898</v>
      </c>
      <c r="C2012" s="20">
        <f t="shared" si="99"/>
        <v>2011</v>
      </c>
      <c r="D2012" s="20">
        <f t="shared" si="100"/>
        <v>122011</v>
      </c>
      <c r="E2012" s="20">
        <v>2249.0300000000002</v>
      </c>
      <c r="F2012" s="21">
        <f t="shared" si="101"/>
        <v>-1.4526946218439162E-2</v>
      </c>
    </row>
    <row r="2013" spans="2:6" x14ac:dyDescent="0.35">
      <c r="B2013" s="19">
        <v>40899</v>
      </c>
      <c r="C2013" s="20">
        <f t="shared" si="99"/>
        <v>2011</v>
      </c>
      <c r="D2013" s="20">
        <f t="shared" si="100"/>
        <v>122011</v>
      </c>
      <c r="E2013" s="20">
        <v>2266.77</v>
      </c>
      <c r="F2013" s="21">
        <f t="shared" si="101"/>
        <v>7.8568985600275948E-3</v>
      </c>
    </row>
    <row r="2014" spans="2:6" x14ac:dyDescent="0.35">
      <c r="B2014" s="19">
        <v>40900</v>
      </c>
      <c r="C2014" s="20">
        <f t="shared" si="99"/>
        <v>2011</v>
      </c>
      <c r="D2014" s="20">
        <f t="shared" si="100"/>
        <v>122011</v>
      </c>
      <c r="E2014" s="20">
        <v>2287.5700000000002</v>
      </c>
      <c r="F2014" s="21">
        <f t="shared" si="101"/>
        <v>9.1342080820981612E-3</v>
      </c>
    </row>
    <row r="2015" spans="2:6" x14ac:dyDescent="0.35">
      <c r="B2015" s="19">
        <v>40904</v>
      </c>
      <c r="C2015" s="20">
        <f t="shared" si="99"/>
        <v>2011</v>
      </c>
      <c r="D2015" s="20">
        <f t="shared" si="100"/>
        <v>122011</v>
      </c>
      <c r="E2015" s="20">
        <v>2293.12</v>
      </c>
      <c r="F2015" s="21">
        <f t="shared" si="101"/>
        <v>2.4232169021654194E-3</v>
      </c>
    </row>
    <row r="2016" spans="2:6" x14ac:dyDescent="0.35">
      <c r="B2016" s="19">
        <v>40905</v>
      </c>
      <c r="C2016" s="20">
        <f t="shared" si="99"/>
        <v>2011</v>
      </c>
      <c r="D2016" s="20">
        <f t="shared" si="100"/>
        <v>122011</v>
      </c>
      <c r="E2016" s="20">
        <v>2267.08</v>
      </c>
      <c r="F2016" s="21">
        <f t="shared" si="101"/>
        <v>-1.1420675863546056E-2</v>
      </c>
    </row>
    <row r="2017" spans="2:6" x14ac:dyDescent="0.35">
      <c r="B2017" s="19">
        <v>40906</v>
      </c>
      <c r="C2017" s="20">
        <f t="shared" si="99"/>
        <v>2011</v>
      </c>
      <c r="D2017" s="20">
        <f t="shared" si="100"/>
        <v>122011</v>
      </c>
      <c r="E2017" s="20">
        <v>2285.0700000000002</v>
      </c>
      <c r="F2017" s="21">
        <f t="shared" si="101"/>
        <v>7.9039986193922118E-3</v>
      </c>
    </row>
    <row r="2018" spans="2:6" x14ac:dyDescent="0.35">
      <c r="B2018" s="19">
        <v>40907</v>
      </c>
      <c r="C2018" s="20">
        <f t="shared" si="99"/>
        <v>2011</v>
      </c>
      <c r="D2018" s="20">
        <f t="shared" si="100"/>
        <v>122011</v>
      </c>
      <c r="E2018" s="20">
        <v>2277.83</v>
      </c>
      <c r="F2018" s="21">
        <f t="shared" si="101"/>
        <v>-3.1734230756476044E-3</v>
      </c>
    </row>
    <row r="2019" spans="2:6" x14ac:dyDescent="0.35">
      <c r="B2019" s="19">
        <v>40911</v>
      </c>
      <c r="C2019" s="20">
        <f t="shared" si="99"/>
        <v>2012</v>
      </c>
      <c r="D2019" s="20">
        <f t="shared" si="100"/>
        <v>12012</v>
      </c>
      <c r="E2019" s="20">
        <v>2321.96</v>
      </c>
      <c r="F2019" s="21">
        <f t="shared" si="101"/>
        <v>1.9188421223871242E-2</v>
      </c>
    </row>
    <row r="2020" spans="2:6" x14ac:dyDescent="0.35">
      <c r="B2020" s="19">
        <v>40912</v>
      </c>
      <c r="C2020" s="20">
        <f t="shared" si="99"/>
        <v>2012</v>
      </c>
      <c r="D2020" s="20">
        <f t="shared" si="100"/>
        <v>12012</v>
      </c>
      <c r="E2020" s="20">
        <v>2329.71</v>
      </c>
      <c r="F2020" s="21">
        <f t="shared" si="101"/>
        <v>3.3321397136023391E-3</v>
      </c>
    </row>
    <row r="2021" spans="2:6" x14ac:dyDescent="0.35">
      <c r="B2021" s="19">
        <v>40913</v>
      </c>
      <c r="C2021" s="20">
        <f t="shared" si="99"/>
        <v>2012</v>
      </c>
      <c r="D2021" s="20">
        <f t="shared" si="100"/>
        <v>12012</v>
      </c>
      <c r="E2021" s="20">
        <v>2348.98</v>
      </c>
      <c r="F2021" s="21">
        <f t="shared" si="101"/>
        <v>8.237395067071971E-3</v>
      </c>
    </row>
    <row r="2022" spans="2:6" x14ac:dyDescent="0.35">
      <c r="B2022" s="19">
        <v>40914</v>
      </c>
      <c r="C2022" s="20">
        <f t="shared" si="99"/>
        <v>2012</v>
      </c>
      <c r="D2022" s="20">
        <f t="shared" si="100"/>
        <v>12012</v>
      </c>
      <c r="E2022" s="20">
        <v>2356.17</v>
      </c>
      <c r="F2022" s="21">
        <f t="shared" si="101"/>
        <v>3.0562280040097992E-3</v>
      </c>
    </row>
    <row r="2023" spans="2:6" x14ac:dyDescent="0.35">
      <c r="B2023" s="19">
        <v>40917</v>
      </c>
      <c r="C2023" s="20">
        <f t="shared" si="99"/>
        <v>2012</v>
      </c>
      <c r="D2023" s="20">
        <f t="shared" si="100"/>
        <v>12012</v>
      </c>
      <c r="E2023" s="20">
        <v>2350.65</v>
      </c>
      <c r="F2023" s="21">
        <f t="shared" si="101"/>
        <v>-2.3455337279533776E-3</v>
      </c>
    </row>
    <row r="2024" spans="2:6" x14ac:dyDescent="0.35">
      <c r="B2024" s="19">
        <v>40918</v>
      </c>
      <c r="C2024" s="20">
        <f t="shared" si="99"/>
        <v>2012</v>
      </c>
      <c r="D2024" s="20">
        <f t="shared" si="100"/>
        <v>12012</v>
      </c>
      <c r="E2024" s="20">
        <v>2367.38</v>
      </c>
      <c r="F2024" s="21">
        <f t="shared" si="101"/>
        <v>7.091972760264899E-3</v>
      </c>
    </row>
    <row r="2025" spans="2:6" x14ac:dyDescent="0.35">
      <c r="B2025" s="19">
        <v>40919</v>
      </c>
      <c r="C2025" s="20">
        <f t="shared" si="99"/>
        <v>2012</v>
      </c>
      <c r="D2025" s="20">
        <f t="shared" si="100"/>
        <v>12012</v>
      </c>
      <c r="E2025" s="20">
        <v>2372.25</v>
      </c>
      <c r="F2025" s="21">
        <f t="shared" si="101"/>
        <v>2.0550134562683127E-3</v>
      </c>
    </row>
    <row r="2026" spans="2:6" x14ac:dyDescent="0.35">
      <c r="B2026" s="19">
        <v>40920</v>
      </c>
      <c r="C2026" s="20">
        <f t="shared" si="99"/>
        <v>2012</v>
      </c>
      <c r="D2026" s="20">
        <f t="shared" si="100"/>
        <v>12012</v>
      </c>
      <c r="E2026" s="20">
        <v>2381.9899999999998</v>
      </c>
      <c r="F2026" s="21">
        <f t="shared" si="101"/>
        <v>4.0974008997524394E-3</v>
      </c>
    </row>
    <row r="2027" spans="2:6" x14ac:dyDescent="0.35">
      <c r="B2027" s="19">
        <v>40921</v>
      </c>
      <c r="C2027" s="20">
        <f t="shared" si="99"/>
        <v>2012</v>
      </c>
      <c r="D2027" s="20">
        <f t="shared" si="100"/>
        <v>12012</v>
      </c>
      <c r="E2027" s="20">
        <v>2371.98</v>
      </c>
      <c r="F2027" s="21">
        <f t="shared" si="101"/>
        <v>-4.2112233747553171E-3</v>
      </c>
    </row>
    <row r="2028" spans="2:6" x14ac:dyDescent="0.35">
      <c r="B2028" s="19">
        <v>40925</v>
      </c>
      <c r="C2028" s="20">
        <f t="shared" si="99"/>
        <v>2012</v>
      </c>
      <c r="D2028" s="20">
        <f t="shared" si="100"/>
        <v>12012</v>
      </c>
      <c r="E2028" s="20">
        <v>2393.2399999999998</v>
      </c>
      <c r="F2028" s="21">
        <f t="shared" si="101"/>
        <v>8.9230470203991892E-3</v>
      </c>
    </row>
    <row r="2029" spans="2:6" x14ac:dyDescent="0.35">
      <c r="B2029" s="19">
        <v>40926</v>
      </c>
      <c r="C2029" s="20">
        <f t="shared" si="99"/>
        <v>2012</v>
      </c>
      <c r="D2029" s="20">
        <f t="shared" si="100"/>
        <v>12012</v>
      </c>
      <c r="E2029" s="20">
        <v>2425.96</v>
      </c>
      <c r="F2029" s="21">
        <f t="shared" si="101"/>
        <v>1.3579225922635321E-2</v>
      </c>
    </row>
    <row r="2030" spans="2:6" x14ac:dyDescent="0.35">
      <c r="B2030" s="19">
        <v>40927</v>
      </c>
      <c r="C2030" s="20">
        <f t="shared" si="99"/>
        <v>2012</v>
      </c>
      <c r="D2030" s="20">
        <f t="shared" si="100"/>
        <v>12012</v>
      </c>
      <c r="E2030" s="20">
        <v>2441.6999999999998</v>
      </c>
      <c r="F2030" s="21">
        <f t="shared" si="101"/>
        <v>6.4671956792057388E-3</v>
      </c>
    </row>
    <row r="2031" spans="2:6" x14ac:dyDescent="0.35">
      <c r="B2031" s="19">
        <v>40928</v>
      </c>
      <c r="C2031" s="20">
        <f t="shared" si="99"/>
        <v>2012</v>
      </c>
      <c r="D2031" s="20">
        <f t="shared" si="100"/>
        <v>12012</v>
      </c>
      <c r="E2031" s="20">
        <v>2437.02</v>
      </c>
      <c r="F2031" s="21">
        <f t="shared" si="101"/>
        <v>-1.9185365979212036E-3</v>
      </c>
    </row>
    <row r="2032" spans="2:6" x14ac:dyDescent="0.35">
      <c r="B2032" s="19">
        <v>40931</v>
      </c>
      <c r="C2032" s="20">
        <f t="shared" si="99"/>
        <v>2012</v>
      </c>
      <c r="D2032" s="20">
        <f t="shared" si="100"/>
        <v>12012</v>
      </c>
      <c r="E2032" s="20">
        <v>2437.2199999999998</v>
      </c>
      <c r="F2032" s="21">
        <f t="shared" si="101"/>
        <v>8.2064075676265526E-5</v>
      </c>
    </row>
    <row r="2033" spans="2:6" x14ac:dyDescent="0.35">
      <c r="B2033" s="19">
        <v>40932</v>
      </c>
      <c r="C2033" s="20">
        <f t="shared" si="99"/>
        <v>2012</v>
      </c>
      <c r="D2033" s="20">
        <f t="shared" si="100"/>
        <v>12012</v>
      </c>
      <c r="E2033" s="20">
        <v>2433.96</v>
      </c>
      <c r="F2033" s="21">
        <f t="shared" si="101"/>
        <v>-1.3384849201638943E-3</v>
      </c>
    </row>
    <row r="2034" spans="2:6" x14ac:dyDescent="0.35">
      <c r="B2034" s="19">
        <v>40933</v>
      </c>
      <c r="C2034" s="20">
        <f t="shared" si="99"/>
        <v>2012</v>
      </c>
      <c r="D2034" s="20">
        <f t="shared" si="100"/>
        <v>12012</v>
      </c>
      <c r="E2034" s="20">
        <v>2465.66</v>
      </c>
      <c r="F2034" s="21">
        <f t="shared" si="101"/>
        <v>1.2939959558568675E-2</v>
      </c>
    </row>
    <row r="2035" spans="2:6" x14ac:dyDescent="0.35">
      <c r="B2035" s="19">
        <v>40934</v>
      </c>
      <c r="C2035" s="20">
        <f t="shared" si="99"/>
        <v>2012</v>
      </c>
      <c r="D2035" s="20">
        <f t="shared" si="100"/>
        <v>12012</v>
      </c>
      <c r="E2035" s="20">
        <v>2454.63</v>
      </c>
      <c r="F2035" s="21">
        <f t="shared" si="101"/>
        <v>-4.4834830779214236E-3</v>
      </c>
    </row>
    <row r="2036" spans="2:6" x14ac:dyDescent="0.35">
      <c r="B2036" s="19">
        <v>40935</v>
      </c>
      <c r="C2036" s="20">
        <f t="shared" si="99"/>
        <v>2012</v>
      </c>
      <c r="D2036" s="20">
        <f t="shared" si="100"/>
        <v>12012</v>
      </c>
      <c r="E2036" s="20">
        <v>2461.77</v>
      </c>
      <c r="F2036" s="21">
        <f t="shared" si="101"/>
        <v>2.9045663573833923E-3</v>
      </c>
    </row>
    <row r="2037" spans="2:6" x14ac:dyDescent="0.35">
      <c r="B2037" s="19">
        <v>40938</v>
      </c>
      <c r="C2037" s="20">
        <f t="shared" si="99"/>
        <v>2012</v>
      </c>
      <c r="D2037" s="20">
        <f t="shared" si="100"/>
        <v>12012</v>
      </c>
      <c r="E2037" s="20">
        <v>2465.3200000000002</v>
      </c>
      <c r="F2037" s="21">
        <f t="shared" si="101"/>
        <v>1.4410130987271192E-3</v>
      </c>
    </row>
    <row r="2038" spans="2:6" x14ac:dyDescent="0.35">
      <c r="B2038" s="19">
        <v>40939</v>
      </c>
      <c r="C2038" s="20">
        <f t="shared" si="99"/>
        <v>2012</v>
      </c>
      <c r="D2038" s="20">
        <f t="shared" si="100"/>
        <v>12012</v>
      </c>
      <c r="E2038" s="20">
        <v>2467.9499999999998</v>
      </c>
      <c r="F2038" s="21">
        <f t="shared" si="101"/>
        <v>1.0662300053143868E-3</v>
      </c>
    </row>
    <row r="2039" spans="2:6" x14ac:dyDescent="0.35">
      <c r="B2039" s="19">
        <v>40940</v>
      </c>
      <c r="C2039" s="20">
        <f t="shared" si="99"/>
        <v>2012</v>
      </c>
      <c r="D2039" s="20">
        <f t="shared" si="100"/>
        <v>22012</v>
      </c>
      <c r="E2039" s="20">
        <v>2488.1799999999998</v>
      </c>
      <c r="F2039" s="21">
        <f t="shared" si="101"/>
        <v>8.1636730082449895E-3</v>
      </c>
    </row>
    <row r="2040" spans="2:6" x14ac:dyDescent="0.35">
      <c r="B2040" s="19">
        <v>40941</v>
      </c>
      <c r="C2040" s="20">
        <f t="shared" si="99"/>
        <v>2012</v>
      </c>
      <c r="D2040" s="20">
        <f t="shared" si="100"/>
        <v>22012</v>
      </c>
      <c r="E2040" s="20">
        <v>2495.83</v>
      </c>
      <c r="F2040" s="21">
        <f t="shared" si="101"/>
        <v>3.0698196864240297E-3</v>
      </c>
    </row>
    <row r="2041" spans="2:6" x14ac:dyDescent="0.35">
      <c r="B2041" s="19">
        <v>40942</v>
      </c>
      <c r="C2041" s="20">
        <f t="shared" si="99"/>
        <v>2012</v>
      </c>
      <c r="D2041" s="20">
        <f t="shared" si="100"/>
        <v>22012</v>
      </c>
      <c r="E2041" s="20">
        <v>2529.17</v>
      </c>
      <c r="F2041" s="21">
        <f t="shared" si="101"/>
        <v>1.3269846460504267E-2</v>
      </c>
    </row>
    <row r="2042" spans="2:6" x14ac:dyDescent="0.35">
      <c r="B2042" s="19">
        <v>40945</v>
      </c>
      <c r="C2042" s="20">
        <f t="shared" si="99"/>
        <v>2012</v>
      </c>
      <c r="D2042" s="20">
        <f t="shared" si="100"/>
        <v>22012</v>
      </c>
      <c r="E2042" s="20">
        <v>2528.3000000000002</v>
      </c>
      <c r="F2042" s="21">
        <f t="shared" si="101"/>
        <v>-3.4404554395045203E-4</v>
      </c>
    </row>
    <row r="2043" spans="2:6" x14ac:dyDescent="0.35">
      <c r="B2043" s="19">
        <v>40946</v>
      </c>
      <c r="C2043" s="20">
        <f t="shared" si="99"/>
        <v>2012</v>
      </c>
      <c r="D2043" s="20">
        <f t="shared" si="100"/>
        <v>22012</v>
      </c>
      <c r="E2043" s="20">
        <v>2532.06</v>
      </c>
      <c r="F2043" s="21">
        <f t="shared" si="101"/>
        <v>1.4860605537778109E-3</v>
      </c>
    </row>
    <row r="2044" spans="2:6" x14ac:dyDescent="0.35">
      <c r="B2044" s="19">
        <v>40947</v>
      </c>
      <c r="C2044" s="20">
        <f t="shared" si="99"/>
        <v>2012</v>
      </c>
      <c r="D2044" s="20">
        <f t="shared" si="100"/>
        <v>22012</v>
      </c>
      <c r="E2044" s="20">
        <v>2545.7199999999998</v>
      </c>
      <c r="F2044" s="21">
        <f t="shared" si="101"/>
        <v>5.380316970109658E-3</v>
      </c>
    </row>
    <row r="2045" spans="2:6" x14ac:dyDescent="0.35">
      <c r="B2045" s="19">
        <v>40948</v>
      </c>
      <c r="C2045" s="20">
        <f t="shared" si="99"/>
        <v>2012</v>
      </c>
      <c r="D2045" s="20">
        <f t="shared" si="100"/>
        <v>22012</v>
      </c>
      <c r="E2045" s="20">
        <v>2563.9299999999998</v>
      </c>
      <c r="F2045" s="21">
        <f t="shared" si="101"/>
        <v>7.1277199399562216E-3</v>
      </c>
    </row>
    <row r="2046" spans="2:6" x14ac:dyDescent="0.35">
      <c r="B2046" s="19">
        <v>40949</v>
      </c>
      <c r="C2046" s="20">
        <f t="shared" si="99"/>
        <v>2012</v>
      </c>
      <c r="D2046" s="20">
        <f t="shared" si="100"/>
        <v>22012</v>
      </c>
      <c r="E2046" s="20">
        <v>2547.3200000000002</v>
      </c>
      <c r="F2046" s="21">
        <f t="shared" si="101"/>
        <v>-6.4994114826747457E-3</v>
      </c>
    </row>
    <row r="2047" spans="2:6" x14ac:dyDescent="0.35">
      <c r="B2047" s="19">
        <v>40952</v>
      </c>
      <c r="C2047" s="20">
        <f t="shared" si="99"/>
        <v>2012</v>
      </c>
      <c r="D2047" s="20">
        <f t="shared" si="100"/>
        <v>22012</v>
      </c>
      <c r="E2047" s="20">
        <v>2569.4899999999998</v>
      </c>
      <c r="F2047" s="21">
        <f t="shared" si="101"/>
        <v>8.6656095238058853E-3</v>
      </c>
    </row>
    <row r="2048" spans="2:6" x14ac:dyDescent="0.35">
      <c r="B2048" s="19">
        <v>40953</v>
      </c>
      <c r="C2048" s="20">
        <f t="shared" si="99"/>
        <v>2012</v>
      </c>
      <c r="D2048" s="20">
        <f t="shared" si="100"/>
        <v>22012</v>
      </c>
      <c r="E2048" s="20">
        <v>2575.2399999999998</v>
      </c>
      <c r="F2048" s="21">
        <f t="shared" si="101"/>
        <v>2.2352980211530651E-3</v>
      </c>
    </row>
    <row r="2049" spans="2:6" x14ac:dyDescent="0.35">
      <c r="B2049" s="19">
        <v>40954</v>
      </c>
      <c r="C2049" s="20">
        <f t="shared" si="99"/>
        <v>2012</v>
      </c>
      <c r="D2049" s="20">
        <f t="shared" si="100"/>
        <v>22012</v>
      </c>
      <c r="E2049" s="20">
        <v>2556.0100000000002</v>
      </c>
      <c r="F2049" s="21">
        <f t="shared" si="101"/>
        <v>-7.4952847852799639E-3</v>
      </c>
    </row>
    <row r="2050" spans="2:6" x14ac:dyDescent="0.35">
      <c r="B2050" s="19">
        <v>40955</v>
      </c>
      <c r="C2050" s="20">
        <f t="shared" si="99"/>
        <v>2012</v>
      </c>
      <c r="D2050" s="20">
        <f t="shared" si="100"/>
        <v>22012</v>
      </c>
      <c r="E2050" s="20">
        <v>2592.29</v>
      </c>
      <c r="F2050" s="21">
        <f t="shared" si="101"/>
        <v>1.4094206076970987E-2</v>
      </c>
    </row>
    <row r="2051" spans="2:6" x14ac:dyDescent="0.35">
      <c r="B2051" s="19">
        <v>40956</v>
      </c>
      <c r="C2051" s="20">
        <f t="shared" ref="C2051:C2114" si="102">+YEAR(B2051)</f>
        <v>2012</v>
      </c>
      <c r="D2051" s="20">
        <f t="shared" ref="D2051:D2114" si="103">+MONTH(B2051)*10000+YEAR(B2051)</f>
        <v>22012</v>
      </c>
      <c r="E2051" s="20">
        <v>2584.2399999999998</v>
      </c>
      <c r="F2051" s="21">
        <f t="shared" si="101"/>
        <v>-3.1101940833631824E-3</v>
      </c>
    </row>
    <row r="2052" spans="2:6" x14ac:dyDescent="0.35">
      <c r="B2052" s="19">
        <v>40960</v>
      </c>
      <c r="C2052" s="20">
        <f t="shared" si="102"/>
        <v>2012</v>
      </c>
      <c r="D2052" s="20">
        <f t="shared" si="103"/>
        <v>22012</v>
      </c>
      <c r="E2052" s="20">
        <v>2590.2399999999998</v>
      </c>
      <c r="F2052" s="21">
        <f t="shared" si="101"/>
        <v>2.3190746467484312E-3</v>
      </c>
    </row>
    <row r="2053" spans="2:6" x14ac:dyDescent="0.35">
      <c r="B2053" s="19">
        <v>40961</v>
      </c>
      <c r="C2053" s="20">
        <f t="shared" si="102"/>
        <v>2012</v>
      </c>
      <c r="D2053" s="20">
        <f t="shared" si="103"/>
        <v>22012</v>
      </c>
      <c r="E2053" s="20">
        <v>2579.7800000000002</v>
      </c>
      <c r="F2053" s="21">
        <f t="shared" ref="F2053:F2116" si="104">LN(E2053/E2052)</f>
        <v>-4.0464115311673772E-3</v>
      </c>
    </row>
    <row r="2054" spans="2:6" x14ac:dyDescent="0.35">
      <c r="B2054" s="19">
        <v>40962</v>
      </c>
      <c r="C2054" s="20">
        <f t="shared" si="102"/>
        <v>2012</v>
      </c>
      <c r="D2054" s="20">
        <f t="shared" si="103"/>
        <v>22012</v>
      </c>
      <c r="E2054" s="20">
        <v>2594.9299999999998</v>
      </c>
      <c r="F2054" s="21">
        <f t="shared" si="104"/>
        <v>5.8554173222997085E-3</v>
      </c>
    </row>
    <row r="2055" spans="2:6" x14ac:dyDescent="0.35">
      <c r="B2055" s="19">
        <v>40963</v>
      </c>
      <c r="C2055" s="20">
        <f t="shared" si="102"/>
        <v>2012</v>
      </c>
      <c r="D2055" s="20">
        <f t="shared" si="103"/>
        <v>22012</v>
      </c>
      <c r="E2055" s="20">
        <v>2604.21</v>
      </c>
      <c r="F2055" s="21">
        <f t="shared" si="104"/>
        <v>3.5698249537759507E-3</v>
      </c>
    </row>
    <row r="2056" spans="2:6" x14ac:dyDescent="0.35">
      <c r="B2056" s="19">
        <v>40966</v>
      </c>
      <c r="C2056" s="20">
        <f t="shared" si="102"/>
        <v>2012</v>
      </c>
      <c r="D2056" s="20">
        <f t="shared" si="103"/>
        <v>22012</v>
      </c>
      <c r="E2056" s="20">
        <v>2606.7600000000002</v>
      </c>
      <c r="F2056" s="21">
        <f t="shared" si="104"/>
        <v>9.7870461873556273E-4</v>
      </c>
    </row>
    <row r="2057" spans="2:6" x14ac:dyDescent="0.35">
      <c r="B2057" s="19">
        <v>40967</v>
      </c>
      <c r="C2057" s="20">
        <f t="shared" si="102"/>
        <v>2012</v>
      </c>
      <c r="D2057" s="20">
        <f t="shared" si="103"/>
        <v>22012</v>
      </c>
      <c r="E2057" s="20">
        <v>2633.46</v>
      </c>
      <c r="F2057" s="21">
        <f t="shared" si="104"/>
        <v>1.019050003915779E-2</v>
      </c>
    </row>
    <row r="2058" spans="2:6" x14ac:dyDescent="0.35">
      <c r="B2058" s="19">
        <v>40968</v>
      </c>
      <c r="C2058" s="20">
        <f t="shared" si="102"/>
        <v>2012</v>
      </c>
      <c r="D2058" s="20">
        <f t="shared" si="103"/>
        <v>22012</v>
      </c>
      <c r="E2058" s="20">
        <v>2623.1</v>
      </c>
      <c r="F2058" s="21">
        <f t="shared" si="104"/>
        <v>-3.9417464706660178E-3</v>
      </c>
    </row>
    <row r="2059" spans="2:6" x14ac:dyDescent="0.35">
      <c r="B2059" s="19">
        <v>40969</v>
      </c>
      <c r="C2059" s="20">
        <f t="shared" si="102"/>
        <v>2012</v>
      </c>
      <c r="D2059" s="20">
        <f t="shared" si="103"/>
        <v>32012</v>
      </c>
      <c r="E2059" s="20">
        <v>2643.54</v>
      </c>
      <c r="F2059" s="21">
        <f t="shared" si="104"/>
        <v>7.762103590205449E-3</v>
      </c>
    </row>
    <row r="2060" spans="2:6" x14ac:dyDescent="0.35">
      <c r="B2060" s="19">
        <v>40970</v>
      </c>
      <c r="C2060" s="20">
        <f t="shared" si="102"/>
        <v>2012</v>
      </c>
      <c r="D2060" s="20">
        <f t="shared" si="103"/>
        <v>32012</v>
      </c>
      <c r="E2060" s="20">
        <v>2641.58</v>
      </c>
      <c r="F2060" s="21">
        <f t="shared" si="104"/>
        <v>-7.417050473230919E-4</v>
      </c>
    </row>
    <row r="2061" spans="2:6" x14ac:dyDescent="0.35">
      <c r="B2061" s="19">
        <v>40973</v>
      </c>
      <c r="C2061" s="20">
        <f t="shared" si="102"/>
        <v>2012</v>
      </c>
      <c r="D2061" s="20">
        <f t="shared" si="103"/>
        <v>32012</v>
      </c>
      <c r="E2061" s="20">
        <v>2614.92</v>
      </c>
      <c r="F2061" s="21">
        <f t="shared" si="104"/>
        <v>-1.0143718671383126E-2</v>
      </c>
    </row>
    <row r="2062" spans="2:6" x14ac:dyDescent="0.35">
      <c r="B2062" s="19">
        <v>40974</v>
      </c>
      <c r="C2062" s="20">
        <f t="shared" si="102"/>
        <v>2012</v>
      </c>
      <c r="D2062" s="20">
        <f t="shared" si="103"/>
        <v>32012</v>
      </c>
      <c r="E2062" s="20">
        <v>2588.9499999999998</v>
      </c>
      <c r="F2062" s="21">
        <f t="shared" si="104"/>
        <v>-9.9811162076405696E-3</v>
      </c>
    </row>
    <row r="2063" spans="2:6" x14ac:dyDescent="0.35">
      <c r="B2063" s="19">
        <v>40975</v>
      </c>
      <c r="C2063" s="20">
        <f t="shared" si="102"/>
        <v>2012</v>
      </c>
      <c r="D2063" s="20">
        <f t="shared" si="103"/>
        <v>32012</v>
      </c>
      <c r="E2063" s="20">
        <v>2607.85</v>
      </c>
      <c r="F2063" s="21">
        <f t="shared" si="104"/>
        <v>7.2737389658598288E-3</v>
      </c>
    </row>
    <row r="2064" spans="2:6" x14ac:dyDescent="0.35">
      <c r="B2064" s="19">
        <v>40976</v>
      </c>
      <c r="C2064" s="20">
        <f t="shared" si="102"/>
        <v>2012</v>
      </c>
      <c r="D2064" s="20">
        <f t="shared" si="103"/>
        <v>32012</v>
      </c>
      <c r="E2064" s="20">
        <v>2637.18</v>
      </c>
      <c r="F2064" s="21">
        <f t="shared" si="104"/>
        <v>1.1184037354336623E-2</v>
      </c>
    </row>
    <row r="2065" spans="2:6" x14ac:dyDescent="0.35">
      <c r="B2065" s="19">
        <v>40977</v>
      </c>
      <c r="C2065" s="20">
        <f t="shared" si="102"/>
        <v>2012</v>
      </c>
      <c r="D2065" s="20">
        <f t="shared" si="103"/>
        <v>32012</v>
      </c>
      <c r="E2065" s="20">
        <v>2646.85</v>
      </c>
      <c r="F2065" s="21">
        <f t="shared" si="104"/>
        <v>3.6600892860733417E-3</v>
      </c>
    </row>
    <row r="2066" spans="2:6" x14ac:dyDescent="0.35">
      <c r="B2066" s="19">
        <v>40980</v>
      </c>
      <c r="C2066" s="20">
        <f t="shared" si="102"/>
        <v>2012</v>
      </c>
      <c r="D2066" s="20">
        <f t="shared" si="103"/>
        <v>32012</v>
      </c>
      <c r="E2066" s="20">
        <v>2646.85</v>
      </c>
      <c r="F2066" s="21">
        <f t="shared" si="104"/>
        <v>0</v>
      </c>
    </row>
    <row r="2067" spans="2:6" x14ac:dyDescent="0.35">
      <c r="B2067" s="19">
        <v>40981</v>
      </c>
      <c r="C2067" s="20">
        <f t="shared" si="102"/>
        <v>2012</v>
      </c>
      <c r="D2067" s="20">
        <f t="shared" si="103"/>
        <v>32012</v>
      </c>
      <c r="E2067" s="20">
        <v>2697.43</v>
      </c>
      <c r="F2067" s="21">
        <f t="shared" si="104"/>
        <v>1.892921414646323E-2</v>
      </c>
    </row>
    <row r="2068" spans="2:6" x14ac:dyDescent="0.35">
      <c r="B2068" s="19">
        <v>40982</v>
      </c>
      <c r="C2068" s="20">
        <f t="shared" si="102"/>
        <v>2012</v>
      </c>
      <c r="D2068" s="20">
        <f t="shared" si="103"/>
        <v>32012</v>
      </c>
      <c r="E2068" s="20">
        <v>2708.41</v>
      </c>
      <c r="F2068" s="21">
        <f t="shared" si="104"/>
        <v>4.0622789795581029E-3</v>
      </c>
    </row>
    <row r="2069" spans="2:6" x14ac:dyDescent="0.35">
      <c r="B2069" s="19">
        <v>40983</v>
      </c>
      <c r="C2069" s="20">
        <f t="shared" si="102"/>
        <v>2012</v>
      </c>
      <c r="D2069" s="20">
        <f t="shared" si="103"/>
        <v>32012</v>
      </c>
      <c r="E2069" s="20">
        <v>2714.79</v>
      </c>
      <c r="F2069" s="21">
        <f t="shared" si="104"/>
        <v>2.352855488740496E-3</v>
      </c>
    </row>
    <row r="2070" spans="2:6" x14ac:dyDescent="0.35">
      <c r="B2070" s="19">
        <v>40984</v>
      </c>
      <c r="C2070" s="20">
        <f t="shared" si="102"/>
        <v>2012</v>
      </c>
      <c r="D2070" s="20">
        <f t="shared" si="103"/>
        <v>32012</v>
      </c>
      <c r="E2070" s="20">
        <v>2712.78</v>
      </c>
      <c r="F2070" s="21">
        <f t="shared" si="104"/>
        <v>-7.4066298247177007E-4</v>
      </c>
    </row>
    <row r="2071" spans="2:6" x14ac:dyDescent="0.35">
      <c r="B2071" s="19">
        <v>40987</v>
      </c>
      <c r="C2071" s="20">
        <f t="shared" si="102"/>
        <v>2012</v>
      </c>
      <c r="D2071" s="20">
        <f t="shared" si="103"/>
        <v>32012</v>
      </c>
      <c r="E2071" s="20">
        <v>2733.26</v>
      </c>
      <c r="F2071" s="21">
        <f t="shared" si="104"/>
        <v>7.5210966282812184E-3</v>
      </c>
    </row>
    <row r="2072" spans="2:6" x14ac:dyDescent="0.35">
      <c r="B2072" s="19">
        <v>40988</v>
      </c>
      <c r="C2072" s="20">
        <f t="shared" si="102"/>
        <v>2012</v>
      </c>
      <c r="D2072" s="20">
        <f t="shared" si="103"/>
        <v>32012</v>
      </c>
      <c r="E2072" s="20">
        <v>2737.63</v>
      </c>
      <c r="F2072" s="21">
        <f t="shared" si="104"/>
        <v>1.5975466256531728E-3</v>
      </c>
    </row>
    <row r="2073" spans="2:6" x14ac:dyDescent="0.35">
      <c r="B2073" s="19">
        <v>40989</v>
      </c>
      <c r="C2073" s="20">
        <f t="shared" si="102"/>
        <v>2012</v>
      </c>
      <c r="D2073" s="20">
        <f t="shared" si="103"/>
        <v>32012</v>
      </c>
      <c r="E2073" s="20">
        <v>2736.88</v>
      </c>
      <c r="F2073" s="21">
        <f t="shared" si="104"/>
        <v>-2.7399712657097793E-4</v>
      </c>
    </row>
    <row r="2074" spans="2:6" x14ac:dyDescent="0.35">
      <c r="B2074" s="19">
        <v>40990</v>
      </c>
      <c r="C2074" s="20">
        <f t="shared" si="102"/>
        <v>2012</v>
      </c>
      <c r="D2074" s="20">
        <f t="shared" si="103"/>
        <v>32012</v>
      </c>
      <c r="E2074" s="20">
        <v>2731.5</v>
      </c>
      <c r="F2074" s="21">
        <f t="shared" si="104"/>
        <v>-1.967676619340736E-3</v>
      </c>
    </row>
    <row r="2075" spans="2:6" x14ac:dyDescent="0.35">
      <c r="B2075" s="19">
        <v>40991</v>
      </c>
      <c r="C2075" s="20">
        <f t="shared" si="102"/>
        <v>2012</v>
      </c>
      <c r="D2075" s="20">
        <f t="shared" si="103"/>
        <v>32012</v>
      </c>
      <c r="E2075" s="20">
        <v>2728.55</v>
      </c>
      <c r="F2075" s="21">
        <f t="shared" si="104"/>
        <v>-1.0805762903438793E-3</v>
      </c>
    </row>
    <row r="2076" spans="2:6" x14ac:dyDescent="0.35">
      <c r="B2076" s="19">
        <v>40994</v>
      </c>
      <c r="C2076" s="20">
        <f t="shared" si="102"/>
        <v>2012</v>
      </c>
      <c r="D2076" s="20">
        <f t="shared" si="103"/>
        <v>32012</v>
      </c>
      <c r="E2076" s="20">
        <v>2778.02</v>
      </c>
      <c r="F2076" s="21">
        <f t="shared" si="104"/>
        <v>1.7968111166990895E-2</v>
      </c>
    </row>
    <row r="2077" spans="2:6" x14ac:dyDescent="0.35">
      <c r="B2077" s="19">
        <v>40995</v>
      </c>
      <c r="C2077" s="20">
        <f t="shared" si="102"/>
        <v>2012</v>
      </c>
      <c r="D2077" s="20">
        <f t="shared" si="103"/>
        <v>32012</v>
      </c>
      <c r="E2077" s="20">
        <v>2782.12</v>
      </c>
      <c r="F2077" s="21">
        <f t="shared" si="104"/>
        <v>1.4747832763634468E-3</v>
      </c>
    </row>
    <row r="2078" spans="2:6" x14ac:dyDescent="0.35">
      <c r="B2078" s="19">
        <v>40996</v>
      </c>
      <c r="C2078" s="20">
        <f t="shared" si="102"/>
        <v>2012</v>
      </c>
      <c r="D2078" s="20">
        <f t="shared" si="103"/>
        <v>32012</v>
      </c>
      <c r="E2078" s="20">
        <v>2770.97</v>
      </c>
      <c r="F2078" s="21">
        <f t="shared" si="104"/>
        <v>-4.0157876008667867E-3</v>
      </c>
    </row>
    <row r="2079" spans="2:6" x14ac:dyDescent="0.35">
      <c r="B2079" s="19">
        <v>40997</v>
      </c>
      <c r="C2079" s="20">
        <f t="shared" si="102"/>
        <v>2012</v>
      </c>
      <c r="D2079" s="20">
        <f t="shared" si="103"/>
        <v>32012</v>
      </c>
      <c r="E2079" s="20">
        <v>2762.05</v>
      </c>
      <c r="F2079" s="21">
        <f t="shared" si="104"/>
        <v>-3.2242817584922701E-3</v>
      </c>
    </row>
    <row r="2080" spans="2:6" x14ac:dyDescent="0.35">
      <c r="B2080" s="19">
        <v>40998</v>
      </c>
      <c r="C2080" s="20">
        <f t="shared" si="102"/>
        <v>2012</v>
      </c>
      <c r="D2080" s="20">
        <f t="shared" si="103"/>
        <v>32012</v>
      </c>
      <c r="E2080" s="20">
        <v>2755.27</v>
      </c>
      <c r="F2080" s="21">
        <f t="shared" si="104"/>
        <v>-2.4577162146870177E-3</v>
      </c>
    </row>
    <row r="2081" spans="2:6" x14ac:dyDescent="0.35">
      <c r="B2081" s="19">
        <v>41001</v>
      </c>
      <c r="C2081" s="20">
        <f t="shared" si="102"/>
        <v>2012</v>
      </c>
      <c r="D2081" s="20">
        <f t="shared" si="103"/>
        <v>42012</v>
      </c>
      <c r="E2081" s="20">
        <v>2784.42</v>
      </c>
      <c r="F2081" s="21">
        <f t="shared" si="104"/>
        <v>1.0524151730001366E-2</v>
      </c>
    </row>
    <row r="2082" spans="2:6" x14ac:dyDescent="0.35">
      <c r="B2082" s="19">
        <v>41002</v>
      </c>
      <c r="C2082" s="20">
        <f t="shared" si="102"/>
        <v>2012</v>
      </c>
      <c r="D2082" s="20">
        <f t="shared" si="103"/>
        <v>42012</v>
      </c>
      <c r="E2082" s="20">
        <v>2782.78</v>
      </c>
      <c r="F2082" s="21">
        <f t="shared" si="104"/>
        <v>-5.8916512697189882E-4</v>
      </c>
    </row>
    <row r="2083" spans="2:6" x14ac:dyDescent="0.35">
      <c r="B2083" s="19">
        <v>41003</v>
      </c>
      <c r="C2083" s="20">
        <f t="shared" si="102"/>
        <v>2012</v>
      </c>
      <c r="D2083" s="20">
        <f t="shared" si="103"/>
        <v>42012</v>
      </c>
      <c r="E2083" s="20">
        <v>2745</v>
      </c>
      <c r="F2083" s="21">
        <f t="shared" si="104"/>
        <v>-1.3669353074135313E-2</v>
      </c>
    </row>
    <row r="2084" spans="2:6" x14ac:dyDescent="0.35">
      <c r="B2084" s="19">
        <v>41004</v>
      </c>
      <c r="C2084" s="20">
        <f t="shared" si="102"/>
        <v>2012</v>
      </c>
      <c r="D2084" s="20">
        <f t="shared" si="103"/>
        <v>42012</v>
      </c>
      <c r="E2084" s="20">
        <v>2762.5</v>
      </c>
      <c r="F2084" s="21">
        <f t="shared" si="104"/>
        <v>6.3549918823772198E-3</v>
      </c>
    </row>
    <row r="2085" spans="2:6" x14ac:dyDescent="0.35">
      <c r="B2085" s="19">
        <v>41008</v>
      </c>
      <c r="C2085" s="20">
        <f t="shared" si="102"/>
        <v>2012</v>
      </c>
      <c r="D2085" s="20">
        <f t="shared" si="103"/>
        <v>42012</v>
      </c>
      <c r="E2085" s="20">
        <v>2739.98</v>
      </c>
      <c r="F2085" s="21">
        <f t="shared" si="104"/>
        <v>-8.1854457406051098E-3</v>
      </c>
    </row>
    <row r="2086" spans="2:6" x14ac:dyDescent="0.35">
      <c r="B2086" s="19">
        <v>41009</v>
      </c>
      <c r="C2086" s="20">
        <f t="shared" si="102"/>
        <v>2012</v>
      </c>
      <c r="D2086" s="20">
        <f t="shared" si="103"/>
        <v>42012</v>
      </c>
      <c r="E2086" s="20">
        <v>2695.12</v>
      </c>
      <c r="F2086" s="21">
        <f t="shared" si="104"/>
        <v>-1.650789083192895E-2</v>
      </c>
    </row>
    <row r="2087" spans="2:6" x14ac:dyDescent="0.35">
      <c r="B2087" s="19">
        <v>41010</v>
      </c>
      <c r="C2087" s="20">
        <f t="shared" si="102"/>
        <v>2012</v>
      </c>
      <c r="D2087" s="20">
        <f t="shared" si="103"/>
        <v>42012</v>
      </c>
      <c r="E2087" s="20">
        <v>2708.13</v>
      </c>
      <c r="F2087" s="21">
        <f t="shared" si="104"/>
        <v>4.8156295348642571E-3</v>
      </c>
    </row>
    <row r="2088" spans="2:6" x14ac:dyDescent="0.35">
      <c r="B2088" s="19">
        <v>41011</v>
      </c>
      <c r="C2088" s="20">
        <f t="shared" si="102"/>
        <v>2012</v>
      </c>
      <c r="D2088" s="20">
        <f t="shared" si="103"/>
        <v>42012</v>
      </c>
      <c r="E2088" s="20">
        <v>2740.26</v>
      </c>
      <c r="F2088" s="21">
        <f t="shared" si="104"/>
        <v>1.1794446602906771E-2</v>
      </c>
    </row>
    <row r="2089" spans="2:6" x14ac:dyDescent="0.35">
      <c r="B2089" s="19">
        <v>41012</v>
      </c>
      <c r="C2089" s="20">
        <f t="shared" si="102"/>
        <v>2012</v>
      </c>
      <c r="D2089" s="20">
        <f t="shared" si="103"/>
        <v>42012</v>
      </c>
      <c r="E2089" s="20">
        <v>2698.99</v>
      </c>
      <c r="F2089" s="21">
        <f t="shared" si="104"/>
        <v>-1.5175177456058413E-2</v>
      </c>
    </row>
    <row r="2090" spans="2:6" x14ac:dyDescent="0.35">
      <c r="B2090" s="19">
        <v>41015</v>
      </c>
      <c r="C2090" s="20">
        <f t="shared" si="102"/>
        <v>2012</v>
      </c>
      <c r="D2090" s="20">
        <f t="shared" si="103"/>
        <v>42012</v>
      </c>
      <c r="E2090" s="20">
        <v>2670.1</v>
      </c>
      <c r="F2090" s="21">
        <f t="shared" si="104"/>
        <v>-1.076170405872387E-2</v>
      </c>
    </row>
    <row r="2091" spans="2:6" x14ac:dyDescent="0.35">
      <c r="B2091" s="19">
        <v>41016</v>
      </c>
      <c r="C2091" s="20">
        <f t="shared" si="102"/>
        <v>2012</v>
      </c>
      <c r="D2091" s="20">
        <f t="shared" si="103"/>
        <v>42012</v>
      </c>
      <c r="E2091" s="20">
        <v>2723.58</v>
      </c>
      <c r="F2091" s="21">
        <f t="shared" si="104"/>
        <v>1.9831266483181231E-2</v>
      </c>
    </row>
    <row r="2092" spans="2:6" x14ac:dyDescent="0.35">
      <c r="B2092" s="19">
        <v>41017</v>
      </c>
      <c r="C2092" s="20">
        <f t="shared" si="102"/>
        <v>2012</v>
      </c>
      <c r="D2092" s="20">
        <f t="shared" si="103"/>
        <v>42012</v>
      </c>
      <c r="E2092" s="20">
        <v>2716.14</v>
      </c>
      <c r="F2092" s="21">
        <f t="shared" si="104"/>
        <v>-2.7354366177743498E-3</v>
      </c>
    </row>
    <row r="2093" spans="2:6" x14ac:dyDescent="0.35">
      <c r="B2093" s="19">
        <v>41018</v>
      </c>
      <c r="C2093" s="20">
        <f t="shared" si="102"/>
        <v>2012</v>
      </c>
      <c r="D2093" s="20">
        <f t="shared" si="103"/>
        <v>42012</v>
      </c>
      <c r="E2093" s="20">
        <v>2686.82</v>
      </c>
      <c r="F2093" s="21">
        <f t="shared" si="104"/>
        <v>-1.0853416577549931E-2</v>
      </c>
    </row>
    <row r="2094" spans="2:6" x14ac:dyDescent="0.35">
      <c r="B2094" s="19">
        <v>41019</v>
      </c>
      <c r="C2094" s="20">
        <f t="shared" si="102"/>
        <v>2012</v>
      </c>
      <c r="D2094" s="20">
        <f t="shared" si="103"/>
        <v>42012</v>
      </c>
      <c r="E2094" s="20">
        <v>2676.04</v>
      </c>
      <c r="F2094" s="21">
        <f t="shared" si="104"/>
        <v>-4.020248344807107E-3</v>
      </c>
    </row>
    <row r="2095" spans="2:6" x14ac:dyDescent="0.35">
      <c r="B2095" s="19">
        <v>41022</v>
      </c>
      <c r="C2095" s="20">
        <f t="shared" si="102"/>
        <v>2012</v>
      </c>
      <c r="D2095" s="20">
        <f t="shared" si="103"/>
        <v>42012</v>
      </c>
      <c r="E2095" s="20">
        <v>2653.5</v>
      </c>
      <c r="F2095" s="21">
        <f t="shared" si="104"/>
        <v>-8.4585665515630685E-3</v>
      </c>
    </row>
    <row r="2096" spans="2:6" x14ac:dyDescent="0.35">
      <c r="B2096" s="19">
        <v>41023</v>
      </c>
      <c r="C2096" s="20">
        <f t="shared" si="102"/>
        <v>2012</v>
      </c>
      <c r="D2096" s="20">
        <f t="shared" si="103"/>
        <v>42012</v>
      </c>
      <c r="E2096" s="20">
        <v>2638.73</v>
      </c>
      <c r="F2096" s="21">
        <f t="shared" si="104"/>
        <v>-5.5817824804240117E-3</v>
      </c>
    </row>
    <row r="2097" spans="2:6" x14ac:dyDescent="0.35">
      <c r="B2097" s="19">
        <v>41024</v>
      </c>
      <c r="C2097" s="20">
        <f t="shared" si="102"/>
        <v>2012</v>
      </c>
      <c r="D2097" s="20">
        <f t="shared" si="103"/>
        <v>42012</v>
      </c>
      <c r="E2097" s="20">
        <v>2709.62</v>
      </c>
      <c r="F2097" s="21">
        <f t="shared" si="104"/>
        <v>2.651066285206707E-2</v>
      </c>
    </row>
    <row r="2098" spans="2:6" x14ac:dyDescent="0.35">
      <c r="B2098" s="19">
        <v>41025</v>
      </c>
      <c r="C2098" s="20">
        <f t="shared" si="102"/>
        <v>2012</v>
      </c>
      <c r="D2098" s="20">
        <f t="shared" si="103"/>
        <v>42012</v>
      </c>
      <c r="E2098" s="20">
        <v>2725.23</v>
      </c>
      <c r="F2098" s="21">
        <f t="shared" si="104"/>
        <v>5.7444245656873318E-3</v>
      </c>
    </row>
    <row r="2099" spans="2:6" x14ac:dyDescent="0.35">
      <c r="B2099" s="19">
        <v>41026</v>
      </c>
      <c r="C2099" s="20">
        <f t="shared" si="102"/>
        <v>2012</v>
      </c>
      <c r="D2099" s="20">
        <f t="shared" si="103"/>
        <v>42012</v>
      </c>
      <c r="E2099" s="20">
        <v>2741.34</v>
      </c>
      <c r="F2099" s="21">
        <f t="shared" si="104"/>
        <v>5.8940237252144735E-3</v>
      </c>
    </row>
    <row r="2100" spans="2:6" x14ac:dyDescent="0.35">
      <c r="B2100" s="19">
        <v>41029</v>
      </c>
      <c r="C2100" s="20">
        <f t="shared" si="102"/>
        <v>2012</v>
      </c>
      <c r="D2100" s="20">
        <f t="shared" si="103"/>
        <v>42012</v>
      </c>
      <c r="E2100" s="20">
        <v>2723.68</v>
      </c>
      <c r="F2100" s="21">
        <f t="shared" si="104"/>
        <v>-6.462944864234107E-3</v>
      </c>
    </row>
    <row r="2101" spans="2:6" x14ac:dyDescent="0.35">
      <c r="B2101" s="19">
        <v>41030</v>
      </c>
      <c r="C2101" s="20">
        <f t="shared" si="102"/>
        <v>2012</v>
      </c>
      <c r="D2101" s="20">
        <f t="shared" si="103"/>
        <v>52012</v>
      </c>
      <c r="E2101" s="20">
        <v>2726.92</v>
      </c>
      <c r="F2101" s="21">
        <f t="shared" si="104"/>
        <v>1.1888600820514589E-3</v>
      </c>
    </row>
    <row r="2102" spans="2:6" x14ac:dyDescent="0.35">
      <c r="B2102" s="19">
        <v>41031</v>
      </c>
      <c r="C2102" s="20">
        <f t="shared" si="102"/>
        <v>2012</v>
      </c>
      <c r="D2102" s="20">
        <f t="shared" si="103"/>
        <v>52012</v>
      </c>
      <c r="E2102" s="20">
        <v>2734.77</v>
      </c>
      <c r="F2102" s="21">
        <f t="shared" si="104"/>
        <v>2.874570107596122E-3</v>
      </c>
    </row>
    <row r="2103" spans="2:6" x14ac:dyDescent="0.35">
      <c r="B2103" s="19">
        <v>41032</v>
      </c>
      <c r="C2103" s="20">
        <f t="shared" si="102"/>
        <v>2012</v>
      </c>
      <c r="D2103" s="20">
        <f t="shared" si="103"/>
        <v>52012</v>
      </c>
      <c r="E2103" s="20">
        <v>2704.59</v>
      </c>
      <c r="F2103" s="21">
        <f t="shared" si="104"/>
        <v>-1.109700762790611E-2</v>
      </c>
    </row>
    <row r="2104" spans="2:6" x14ac:dyDescent="0.35">
      <c r="B2104" s="19">
        <v>41033</v>
      </c>
      <c r="C2104" s="20">
        <f t="shared" si="102"/>
        <v>2012</v>
      </c>
      <c r="D2104" s="20">
        <f t="shared" si="103"/>
        <v>52012</v>
      </c>
      <c r="E2104" s="20">
        <v>2637.92</v>
      </c>
      <c r="F2104" s="21">
        <f t="shared" si="104"/>
        <v>-2.4959601815133563E-2</v>
      </c>
    </row>
    <row r="2105" spans="2:6" x14ac:dyDescent="0.35">
      <c r="B2105" s="19">
        <v>41036</v>
      </c>
      <c r="C2105" s="20">
        <f t="shared" si="102"/>
        <v>2012</v>
      </c>
      <c r="D2105" s="20">
        <f t="shared" si="103"/>
        <v>52012</v>
      </c>
      <c r="E2105" s="20">
        <v>2639.28</v>
      </c>
      <c r="F2105" s="21">
        <f t="shared" si="104"/>
        <v>5.1542485792040443E-4</v>
      </c>
    </row>
    <row r="2106" spans="2:6" x14ac:dyDescent="0.35">
      <c r="B2106" s="19">
        <v>41037</v>
      </c>
      <c r="C2106" s="20">
        <f t="shared" si="102"/>
        <v>2012</v>
      </c>
      <c r="D2106" s="20">
        <f t="shared" si="103"/>
        <v>52012</v>
      </c>
      <c r="E2106" s="20">
        <v>2629.87</v>
      </c>
      <c r="F2106" s="21">
        <f t="shared" si="104"/>
        <v>-3.5717373784591006E-3</v>
      </c>
    </row>
    <row r="2107" spans="2:6" x14ac:dyDescent="0.35">
      <c r="B2107" s="19">
        <v>41038</v>
      </c>
      <c r="C2107" s="20">
        <f t="shared" si="102"/>
        <v>2012</v>
      </c>
      <c r="D2107" s="20">
        <f t="shared" si="103"/>
        <v>52012</v>
      </c>
      <c r="E2107" s="20">
        <v>2621.35</v>
      </c>
      <c r="F2107" s="21">
        <f t="shared" si="104"/>
        <v>-3.244963066162268E-3</v>
      </c>
    </row>
    <row r="2108" spans="2:6" x14ac:dyDescent="0.35">
      <c r="B2108" s="19">
        <v>41039</v>
      </c>
      <c r="C2108" s="20">
        <f t="shared" si="102"/>
        <v>2012</v>
      </c>
      <c r="D2108" s="20">
        <f t="shared" si="103"/>
        <v>52012</v>
      </c>
      <c r="E2108" s="20">
        <v>2616.2399999999998</v>
      </c>
      <c r="F2108" s="21">
        <f t="shared" si="104"/>
        <v>-1.9512797379548225E-3</v>
      </c>
    </row>
    <row r="2109" spans="2:6" x14ac:dyDescent="0.35">
      <c r="B2109" s="19">
        <v>41040</v>
      </c>
      <c r="C2109" s="20">
        <f t="shared" si="102"/>
        <v>2012</v>
      </c>
      <c r="D2109" s="20">
        <f t="shared" si="103"/>
        <v>52012</v>
      </c>
      <c r="E2109" s="20">
        <v>2615.98</v>
      </c>
      <c r="F2109" s="21">
        <f t="shared" si="104"/>
        <v>-9.9384200287367796E-5</v>
      </c>
    </row>
    <row r="2110" spans="2:6" x14ac:dyDescent="0.35">
      <c r="B2110" s="19">
        <v>41043</v>
      </c>
      <c r="C2110" s="20">
        <f t="shared" si="102"/>
        <v>2012</v>
      </c>
      <c r="D2110" s="20">
        <f t="shared" si="103"/>
        <v>52012</v>
      </c>
      <c r="E2110" s="20">
        <v>2590.2800000000002</v>
      </c>
      <c r="F2110" s="21">
        <f t="shared" si="104"/>
        <v>-9.8728103294940823E-3</v>
      </c>
    </row>
    <row r="2111" spans="2:6" x14ac:dyDescent="0.35">
      <c r="B2111" s="19">
        <v>41044</v>
      </c>
      <c r="C2111" s="20">
        <f t="shared" si="102"/>
        <v>2012</v>
      </c>
      <c r="D2111" s="20">
        <f t="shared" si="103"/>
        <v>52012</v>
      </c>
      <c r="E2111" s="20">
        <v>2580.75</v>
      </c>
      <c r="F2111" s="21">
        <f t="shared" si="104"/>
        <v>-3.6859236127317237E-3</v>
      </c>
    </row>
    <row r="2112" spans="2:6" x14ac:dyDescent="0.35">
      <c r="B2112" s="19">
        <v>41045</v>
      </c>
      <c r="C2112" s="20">
        <f t="shared" si="102"/>
        <v>2012</v>
      </c>
      <c r="D2112" s="20">
        <f t="shared" si="103"/>
        <v>52012</v>
      </c>
      <c r="E2112" s="20">
        <v>2561.56</v>
      </c>
      <c r="F2112" s="21">
        <f t="shared" si="104"/>
        <v>-7.4636064656430799E-3</v>
      </c>
    </row>
    <row r="2113" spans="2:6" x14ac:dyDescent="0.35">
      <c r="B2113" s="19">
        <v>41046</v>
      </c>
      <c r="C2113" s="20">
        <f t="shared" si="102"/>
        <v>2012</v>
      </c>
      <c r="D2113" s="20">
        <f t="shared" si="103"/>
        <v>52012</v>
      </c>
      <c r="E2113" s="20">
        <v>2509.0500000000002</v>
      </c>
      <c r="F2113" s="21">
        <f t="shared" si="104"/>
        <v>-2.0712252453928895E-2</v>
      </c>
    </row>
    <row r="2114" spans="2:6" x14ac:dyDescent="0.35">
      <c r="B2114" s="19">
        <v>41047</v>
      </c>
      <c r="C2114" s="20">
        <f t="shared" si="102"/>
        <v>2012</v>
      </c>
      <c r="D2114" s="20">
        <f t="shared" si="103"/>
        <v>52012</v>
      </c>
      <c r="E2114" s="20">
        <v>2478.5300000000002</v>
      </c>
      <c r="F2114" s="21">
        <f t="shared" si="104"/>
        <v>-1.2238552943533961E-2</v>
      </c>
    </row>
    <row r="2115" spans="2:6" x14ac:dyDescent="0.35">
      <c r="B2115" s="19">
        <v>41050</v>
      </c>
      <c r="C2115" s="20">
        <f t="shared" ref="C2115:C2178" si="105">+YEAR(B2115)</f>
        <v>2012</v>
      </c>
      <c r="D2115" s="20">
        <f t="shared" ref="D2115:D2178" si="106">+MONTH(B2115)*10000+YEAR(B2115)</f>
        <v>52012</v>
      </c>
      <c r="E2115" s="20">
        <v>2545.4299999999998</v>
      </c>
      <c r="F2115" s="21">
        <f t="shared" si="104"/>
        <v>2.6633951972741356E-2</v>
      </c>
    </row>
    <row r="2116" spans="2:6" x14ac:dyDescent="0.35">
      <c r="B2116" s="19">
        <v>41051</v>
      </c>
      <c r="C2116" s="20">
        <f t="shared" si="105"/>
        <v>2012</v>
      </c>
      <c r="D2116" s="20">
        <f t="shared" si="106"/>
        <v>52012</v>
      </c>
      <c r="E2116" s="20">
        <v>2539.1999999999998</v>
      </c>
      <c r="F2116" s="21">
        <f t="shared" si="104"/>
        <v>-2.4505236831903012E-3</v>
      </c>
    </row>
    <row r="2117" spans="2:6" x14ac:dyDescent="0.35">
      <c r="B2117" s="19">
        <v>41052</v>
      </c>
      <c r="C2117" s="20">
        <f t="shared" si="105"/>
        <v>2012</v>
      </c>
      <c r="D2117" s="20">
        <f t="shared" si="106"/>
        <v>52012</v>
      </c>
      <c r="E2117" s="20">
        <v>2547.08</v>
      </c>
      <c r="F2117" s="21">
        <f t="shared" ref="F2117:F2180" si="107">LN(E2117/E2116)</f>
        <v>3.0985342154185038E-3</v>
      </c>
    </row>
    <row r="2118" spans="2:6" x14ac:dyDescent="0.35">
      <c r="B2118" s="19">
        <v>41053</v>
      </c>
      <c r="C2118" s="20">
        <f t="shared" si="105"/>
        <v>2012</v>
      </c>
      <c r="D2118" s="20">
        <f t="shared" si="106"/>
        <v>52012</v>
      </c>
      <c r="E2118" s="20">
        <v>2531.35</v>
      </c>
      <c r="F2118" s="21">
        <f t="shared" si="107"/>
        <v>-6.1948477402226677E-3</v>
      </c>
    </row>
    <row r="2119" spans="2:6" x14ac:dyDescent="0.35">
      <c r="B2119" s="19">
        <v>41054</v>
      </c>
      <c r="C2119" s="20">
        <f t="shared" si="105"/>
        <v>2012</v>
      </c>
      <c r="D2119" s="20">
        <f t="shared" si="106"/>
        <v>52012</v>
      </c>
      <c r="E2119" s="20">
        <v>2527.0500000000002</v>
      </c>
      <c r="F2119" s="21">
        <f t="shared" si="107"/>
        <v>-1.7001427470176584E-3</v>
      </c>
    </row>
    <row r="2120" spans="2:6" x14ac:dyDescent="0.35">
      <c r="B2120" s="19">
        <v>41058</v>
      </c>
      <c r="C2120" s="20">
        <f t="shared" si="105"/>
        <v>2012</v>
      </c>
      <c r="D2120" s="20">
        <f t="shared" si="106"/>
        <v>52012</v>
      </c>
      <c r="E2120" s="20">
        <v>2558.9699999999998</v>
      </c>
      <c r="F2120" s="21">
        <f t="shared" si="107"/>
        <v>1.2552219261321464E-2</v>
      </c>
    </row>
    <row r="2121" spans="2:6" x14ac:dyDescent="0.35">
      <c r="B2121" s="19">
        <v>41059</v>
      </c>
      <c r="C2121" s="20">
        <f t="shared" si="105"/>
        <v>2012</v>
      </c>
      <c r="D2121" s="20">
        <f t="shared" si="106"/>
        <v>52012</v>
      </c>
      <c r="E2121" s="20">
        <v>2537.4</v>
      </c>
      <c r="F2121" s="21">
        <f t="shared" si="107"/>
        <v>-8.4648990551465207E-3</v>
      </c>
    </row>
    <row r="2122" spans="2:6" x14ac:dyDescent="0.35">
      <c r="B2122" s="19">
        <v>41060</v>
      </c>
      <c r="C2122" s="20">
        <f t="shared" si="105"/>
        <v>2012</v>
      </c>
      <c r="D2122" s="20">
        <f t="shared" si="106"/>
        <v>52012</v>
      </c>
      <c r="E2122" s="20">
        <v>2524.87</v>
      </c>
      <c r="F2122" s="21">
        <f t="shared" si="107"/>
        <v>-4.9503584709583732E-3</v>
      </c>
    </row>
    <row r="2123" spans="2:6" x14ac:dyDescent="0.35">
      <c r="B2123" s="19">
        <v>41061</v>
      </c>
      <c r="C2123" s="20">
        <f t="shared" si="105"/>
        <v>2012</v>
      </c>
      <c r="D2123" s="20">
        <f t="shared" si="106"/>
        <v>62012</v>
      </c>
      <c r="E2123" s="20">
        <v>2458.83</v>
      </c>
      <c r="F2123" s="21">
        <f t="shared" si="107"/>
        <v>-2.650394920342319E-2</v>
      </c>
    </row>
    <row r="2124" spans="2:6" x14ac:dyDescent="0.35">
      <c r="B2124" s="19">
        <v>41064</v>
      </c>
      <c r="C2124" s="20">
        <f t="shared" si="105"/>
        <v>2012</v>
      </c>
      <c r="D2124" s="20">
        <f t="shared" si="106"/>
        <v>62012</v>
      </c>
      <c r="E2124" s="20">
        <v>2478.13</v>
      </c>
      <c r="F2124" s="21">
        <f t="shared" si="107"/>
        <v>7.8186164435377122E-3</v>
      </c>
    </row>
    <row r="2125" spans="2:6" x14ac:dyDescent="0.35">
      <c r="B2125" s="19">
        <v>41065</v>
      </c>
      <c r="C2125" s="20">
        <f t="shared" si="105"/>
        <v>2012</v>
      </c>
      <c r="D2125" s="20">
        <f t="shared" si="106"/>
        <v>62012</v>
      </c>
      <c r="E2125" s="20">
        <v>2487.5</v>
      </c>
      <c r="F2125" s="21">
        <f t="shared" si="107"/>
        <v>3.773946557093808E-3</v>
      </c>
    </row>
    <row r="2126" spans="2:6" x14ac:dyDescent="0.35">
      <c r="B2126" s="19">
        <v>41066</v>
      </c>
      <c r="C2126" s="20">
        <f t="shared" si="105"/>
        <v>2012</v>
      </c>
      <c r="D2126" s="20">
        <f t="shared" si="106"/>
        <v>62012</v>
      </c>
      <c r="E2126" s="20">
        <v>2546.3200000000002</v>
      </c>
      <c r="F2126" s="21">
        <f t="shared" si="107"/>
        <v>2.3370989539320711E-2</v>
      </c>
    </row>
    <row r="2127" spans="2:6" x14ac:dyDescent="0.35">
      <c r="B2127" s="19">
        <v>41067</v>
      </c>
      <c r="C2127" s="20">
        <f t="shared" si="105"/>
        <v>2012</v>
      </c>
      <c r="D2127" s="20">
        <f t="shared" si="106"/>
        <v>62012</v>
      </c>
      <c r="E2127" s="20">
        <v>2535.41</v>
      </c>
      <c r="F2127" s="21">
        <f t="shared" si="107"/>
        <v>-4.2938199243960527E-3</v>
      </c>
    </row>
    <row r="2128" spans="2:6" x14ac:dyDescent="0.35">
      <c r="B2128" s="19">
        <v>41068</v>
      </c>
      <c r="C2128" s="20">
        <f t="shared" si="105"/>
        <v>2012</v>
      </c>
      <c r="D2128" s="20">
        <f t="shared" si="106"/>
        <v>62012</v>
      </c>
      <c r="E2128" s="20">
        <v>2559.21</v>
      </c>
      <c r="F2128" s="21">
        <f t="shared" si="107"/>
        <v>9.3432574510864605E-3</v>
      </c>
    </row>
    <row r="2129" spans="2:6" x14ac:dyDescent="0.35">
      <c r="B2129" s="19">
        <v>41071</v>
      </c>
      <c r="C2129" s="20">
        <f t="shared" si="105"/>
        <v>2012</v>
      </c>
      <c r="D2129" s="20">
        <f t="shared" si="106"/>
        <v>62012</v>
      </c>
      <c r="E2129" s="20">
        <v>2517.1799999999998</v>
      </c>
      <c r="F2129" s="21">
        <f t="shared" si="107"/>
        <v>-1.6559389813632419E-2</v>
      </c>
    </row>
    <row r="2130" spans="2:6" x14ac:dyDescent="0.35">
      <c r="B2130" s="19">
        <v>41072</v>
      </c>
      <c r="C2130" s="20">
        <f t="shared" si="105"/>
        <v>2012</v>
      </c>
      <c r="D2130" s="20">
        <f t="shared" si="106"/>
        <v>62012</v>
      </c>
      <c r="E2130" s="20">
        <v>2546.1999999999998</v>
      </c>
      <c r="F2130" s="21">
        <f t="shared" si="107"/>
        <v>1.1462824342418519E-2</v>
      </c>
    </row>
    <row r="2131" spans="2:6" x14ac:dyDescent="0.35">
      <c r="B2131" s="19">
        <v>41073</v>
      </c>
      <c r="C2131" s="20">
        <f t="shared" si="105"/>
        <v>2012</v>
      </c>
      <c r="D2131" s="20">
        <f t="shared" si="106"/>
        <v>62012</v>
      </c>
      <c r="E2131" s="20">
        <v>2527.44</v>
      </c>
      <c r="F2131" s="21">
        <f t="shared" si="107"/>
        <v>-7.3951188870934629E-3</v>
      </c>
    </row>
    <row r="2132" spans="2:6" x14ac:dyDescent="0.35">
      <c r="B2132" s="19">
        <v>41074</v>
      </c>
      <c r="C2132" s="20">
        <f t="shared" si="105"/>
        <v>2012</v>
      </c>
      <c r="D2132" s="20">
        <f t="shared" si="106"/>
        <v>62012</v>
      </c>
      <c r="E2132" s="20">
        <v>2539.9699999999998</v>
      </c>
      <c r="F2132" s="21">
        <f t="shared" si="107"/>
        <v>4.9453371787580424E-3</v>
      </c>
    </row>
    <row r="2133" spans="2:6" x14ac:dyDescent="0.35">
      <c r="B2133" s="19">
        <v>41075</v>
      </c>
      <c r="C2133" s="20">
        <f t="shared" si="105"/>
        <v>2012</v>
      </c>
      <c r="D2133" s="20">
        <f t="shared" si="106"/>
        <v>62012</v>
      </c>
      <c r="E2133" s="20">
        <v>2571.23</v>
      </c>
      <c r="F2133" s="21">
        <f t="shared" si="107"/>
        <v>1.2232113699767476E-2</v>
      </c>
    </row>
    <row r="2134" spans="2:6" x14ac:dyDescent="0.35">
      <c r="B2134" s="19">
        <v>41078</v>
      </c>
      <c r="C2134" s="20">
        <f t="shared" si="105"/>
        <v>2012</v>
      </c>
      <c r="D2134" s="20">
        <f t="shared" si="106"/>
        <v>62012</v>
      </c>
      <c r="E2134" s="20">
        <v>2592.52</v>
      </c>
      <c r="F2134" s="21">
        <f t="shared" si="107"/>
        <v>8.2459920161827502E-3</v>
      </c>
    </row>
    <row r="2135" spans="2:6" x14ac:dyDescent="0.35">
      <c r="B2135" s="19">
        <v>41079</v>
      </c>
      <c r="C2135" s="20">
        <f t="shared" si="105"/>
        <v>2012</v>
      </c>
      <c r="D2135" s="20">
        <f t="shared" si="106"/>
        <v>62012</v>
      </c>
      <c r="E2135" s="20">
        <v>2620.83</v>
      </c>
      <c r="F2135" s="21">
        <f t="shared" si="107"/>
        <v>1.0860685844522461E-2</v>
      </c>
    </row>
    <row r="2136" spans="2:6" x14ac:dyDescent="0.35">
      <c r="B2136" s="19">
        <v>41080</v>
      </c>
      <c r="C2136" s="20">
        <f t="shared" si="105"/>
        <v>2012</v>
      </c>
      <c r="D2136" s="20">
        <f t="shared" si="106"/>
        <v>62012</v>
      </c>
      <c r="E2136" s="20">
        <v>2623.33</v>
      </c>
      <c r="F2136" s="21">
        <f t="shared" si="107"/>
        <v>9.5344161481946386E-4</v>
      </c>
    </row>
    <row r="2137" spans="2:6" x14ac:dyDescent="0.35">
      <c r="B2137" s="19">
        <v>41081</v>
      </c>
      <c r="C2137" s="20">
        <f t="shared" si="105"/>
        <v>2012</v>
      </c>
      <c r="D2137" s="20">
        <f t="shared" si="106"/>
        <v>62012</v>
      </c>
      <c r="E2137" s="20">
        <v>2556.96</v>
      </c>
      <c r="F2137" s="21">
        <f t="shared" si="107"/>
        <v>-2.5625450257702718E-2</v>
      </c>
    </row>
    <row r="2138" spans="2:6" x14ac:dyDescent="0.35">
      <c r="B2138" s="19">
        <v>41082</v>
      </c>
      <c r="C2138" s="20">
        <f t="shared" si="105"/>
        <v>2012</v>
      </c>
      <c r="D2138" s="20">
        <f t="shared" si="106"/>
        <v>62012</v>
      </c>
      <c r="E2138" s="20">
        <v>2585.5300000000002</v>
      </c>
      <c r="F2138" s="21">
        <f t="shared" si="107"/>
        <v>1.1111463103694793E-2</v>
      </c>
    </row>
    <row r="2139" spans="2:6" x14ac:dyDescent="0.35">
      <c r="B2139" s="19">
        <v>41085</v>
      </c>
      <c r="C2139" s="20">
        <f t="shared" si="105"/>
        <v>2012</v>
      </c>
      <c r="D2139" s="20">
        <f t="shared" si="106"/>
        <v>62012</v>
      </c>
      <c r="E2139" s="20">
        <v>2533.54</v>
      </c>
      <c r="F2139" s="21">
        <f t="shared" si="107"/>
        <v>-2.0312981714193722E-2</v>
      </c>
    </row>
    <row r="2140" spans="2:6" x14ac:dyDescent="0.35">
      <c r="B2140" s="19">
        <v>41086</v>
      </c>
      <c r="C2140" s="20">
        <f t="shared" si="105"/>
        <v>2012</v>
      </c>
      <c r="D2140" s="20">
        <f t="shared" si="106"/>
        <v>62012</v>
      </c>
      <c r="E2140" s="20">
        <v>2549.84</v>
      </c>
      <c r="F2140" s="21">
        <f t="shared" si="107"/>
        <v>6.4130778595768547E-3</v>
      </c>
    </row>
    <row r="2141" spans="2:6" x14ac:dyDescent="0.35">
      <c r="B2141" s="19">
        <v>41087</v>
      </c>
      <c r="C2141" s="20">
        <f t="shared" si="105"/>
        <v>2012</v>
      </c>
      <c r="D2141" s="20">
        <f t="shared" si="106"/>
        <v>62012</v>
      </c>
      <c r="E2141" s="20">
        <v>2565.5300000000002</v>
      </c>
      <c r="F2141" s="21">
        <f t="shared" si="107"/>
        <v>6.1344728547463208E-3</v>
      </c>
    </row>
    <row r="2142" spans="2:6" x14ac:dyDescent="0.35">
      <c r="B2142" s="19">
        <v>41088</v>
      </c>
      <c r="C2142" s="20">
        <f t="shared" si="105"/>
        <v>2012</v>
      </c>
      <c r="D2142" s="20">
        <f t="shared" si="106"/>
        <v>62012</v>
      </c>
      <c r="E2142" s="20">
        <v>2536.65</v>
      </c>
      <c r="F2142" s="21">
        <f t="shared" si="107"/>
        <v>-1.1320772076819469E-2</v>
      </c>
    </row>
    <row r="2143" spans="2:6" x14ac:dyDescent="0.35">
      <c r="B2143" s="19">
        <v>41089</v>
      </c>
      <c r="C2143" s="20">
        <f t="shared" si="105"/>
        <v>2012</v>
      </c>
      <c r="D2143" s="20">
        <f t="shared" si="106"/>
        <v>62012</v>
      </c>
      <c r="E2143" s="20">
        <v>2615.7199999999998</v>
      </c>
      <c r="F2143" s="21">
        <f t="shared" si="107"/>
        <v>3.0695081345633403E-2</v>
      </c>
    </row>
    <row r="2144" spans="2:6" x14ac:dyDescent="0.35">
      <c r="B2144" s="19">
        <v>41092</v>
      </c>
      <c r="C2144" s="20">
        <f t="shared" si="105"/>
        <v>2012</v>
      </c>
      <c r="D2144" s="20">
        <f t="shared" si="106"/>
        <v>72012</v>
      </c>
      <c r="E2144" s="20">
        <v>2625.03</v>
      </c>
      <c r="F2144" s="21">
        <f t="shared" si="107"/>
        <v>3.5529303224102605E-3</v>
      </c>
    </row>
    <row r="2145" spans="2:6" x14ac:dyDescent="0.35">
      <c r="B2145" s="19">
        <v>41093</v>
      </c>
      <c r="C2145" s="20">
        <f t="shared" si="105"/>
        <v>2012</v>
      </c>
      <c r="D2145" s="20">
        <f t="shared" si="106"/>
        <v>72012</v>
      </c>
      <c r="E2145" s="20">
        <v>2645.84</v>
      </c>
      <c r="F2145" s="21">
        <f t="shared" si="107"/>
        <v>7.8962706828553039E-3</v>
      </c>
    </row>
    <row r="2146" spans="2:6" x14ac:dyDescent="0.35">
      <c r="B2146" s="19">
        <v>41095</v>
      </c>
      <c r="C2146" s="20">
        <f t="shared" si="105"/>
        <v>2012</v>
      </c>
      <c r="D2146" s="20">
        <f t="shared" si="106"/>
        <v>72012</v>
      </c>
      <c r="E2146" s="20">
        <v>2647.47</v>
      </c>
      <c r="F2146" s="21">
        <f t="shared" si="107"/>
        <v>6.1587175189861741E-4</v>
      </c>
    </row>
    <row r="2147" spans="2:6" x14ac:dyDescent="0.35">
      <c r="B2147" s="19">
        <v>41096</v>
      </c>
      <c r="C2147" s="20">
        <f t="shared" si="105"/>
        <v>2012</v>
      </c>
      <c r="D2147" s="20">
        <f t="shared" si="106"/>
        <v>72012</v>
      </c>
      <c r="E2147" s="20">
        <v>2612.29</v>
      </c>
      <c r="F2147" s="21">
        <f t="shared" si="107"/>
        <v>-1.3377235699522479E-2</v>
      </c>
    </row>
    <row r="2148" spans="2:6" x14ac:dyDescent="0.35">
      <c r="B2148" s="19">
        <v>41099</v>
      </c>
      <c r="C2148" s="20">
        <f t="shared" si="105"/>
        <v>2012</v>
      </c>
      <c r="D2148" s="20">
        <f t="shared" si="106"/>
        <v>72012</v>
      </c>
      <c r="E2148" s="20">
        <v>2610.31</v>
      </c>
      <c r="F2148" s="21">
        <f t="shared" si="107"/>
        <v>-7.5824305704585504E-4</v>
      </c>
    </row>
    <row r="2149" spans="2:6" x14ac:dyDescent="0.35">
      <c r="B2149" s="19">
        <v>41100</v>
      </c>
      <c r="C2149" s="20">
        <f t="shared" si="105"/>
        <v>2012</v>
      </c>
      <c r="D2149" s="20">
        <f t="shared" si="106"/>
        <v>72012</v>
      </c>
      <c r="E2149" s="20">
        <v>2585.52</v>
      </c>
      <c r="F2149" s="21">
        <f t="shared" si="107"/>
        <v>-9.5423399559857441E-3</v>
      </c>
    </row>
    <row r="2150" spans="2:6" x14ac:dyDescent="0.35">
      <c r="B2150" s="19">
        <v>41101</v>
      </c>
      <c r="C2150" s="20">
        <f t="shared" si="105"/>
        <v>2012</v>
      </c>
      <c r="D2150" s="20">
        <f t="shared" si="106"/>
        <v>72012</v>
      </c>
      <c r="E2150" s="20">
        <v>2570.9899999999998</v>
      </c>
      <c r="F2150" s="21">
        <f t="shared" si="107"/>
        <v>-5.6356095328667453E-3</v>
      </c>
    </row>
    <row r="2151" spans="2:6" x14ac:dyDescent="0.35">
      <c r="B2151" s="19">
        <v>41102</v>
      </c>
      <c r="C2151" s="20">
        <f t="shared" si="105"/>
        <v>2012</v>
      </c>
      <c r="D2151" s="20">
        <f t="shared" si="106"/>
        <v>72012</v>
      </c>
      <c r="E2151" s="20">
        <v>2545.3000000000002</v>
      </c>
      <c r="F2151" s="21">
        <f t="shared" si="107"/>
        <v>-1.0042517491110662E-2</v>
      </c>
    </row>
    <row r="2152" spans="2:6" x14ac:dyDescent="0.35">
      <c r="B2152" s="19">
        <v>41103</v>
      </c>
      <c r="C2152" s="20">
        <f t="shared" si="105"/>
        <v>2012</v>
      </c>
      <c r="D2152" s="20">
        <f t="shared" si="106"/>
        <v>72012</v>
      </c>
      <c r="E2152" s="20">
        <v>2584.9699999999998</v>
      </c>
      <c r="F2152" s="21">
        <f t="shared" si="107"/>
        <v>1.5465381229255908E-2</v>
      </c>
    </row>
    <row r="2153" spans="2:6" x14ac:dyDescent="0.35">
      <c r="B2153" s="19">
        <v>41106</v>
      </c>
      <c r="C2153" s="20">
        <f t="shared" si="105"/>
        <v>2012</v>
      </c>
      <c r="D2153" s="20">
        <f t="shared" si="106"/>
        <v>72012</v>
      </c>
      <c r="E2153" s="20">
        <v>2577.0500000000002</v>
      </c>
      <c r="F2153" s="21">
        <f t="shared" si="107"/>
        <v>-3.0685685892861566E-3</v>
      </c>
    </row>
    <row r="2154" spans="2:6" x14ac:dyDescent="0.35">
      <c r="B2154" s="19">
        <v>41107</v>
      </c>
      <c r="C2154" s="20">
        <f t="shared" si="105"/>
        <v>2012</v>
      </c>
      <c r="D2154" s="20">
        <f t="shared" si="106"/>
        <v>72012</v>
      </c>
      <c r="E2154" s="20">
        <v>2591.65</v>
      </c>
      <c r="F2154" s="21">
        <f t="shared" si="107"/>
        <v>5.6494046204405724E-3</v>
      </c>
    </row>
    <row r="2155" spans="2:6" x14ac:dyDescent="0.35">
      <c r="B2155" s="19">
        <v>41108</v>
      </c>
      <c r="C2155" s="20">
        <f t="shared" si="105"/>
        <v>2012</v>
      </c>
      <c r="D2155" s="20">
        <f t="shared" si="106"/>
        <v>72012</v>
      </c>
      <c r="E2155" s="20">
        <v>2625.87</v>
      </c>
      <c r="F2155" s="21">
        <f t="shared" si="107"/>
        <v>1.3117531196355912E-2</v>
      </c>
    </row>
    <row r="2156" spans="2:6" x14ac:dyDescent="0.35">
      <c r="B2156" s="19">
        <v>41109</v>
      </c>
      <c r="C2156" s="20">
        <f t="shared" si="105"/>
        <v>2012</v>
      </c>
      <c r="D2156" s="20">
        <f t="shared" si="106"/>
        <v>72012</v>
      </c>
      <c r="E2156" s="20">
        <v>2655.81</v>
      </c>
      <c r="F2156" s="21">
        <f t="shared" si="107"/>
        <v>1.1337423206078133E-2</v>
      </c>
    </row>
    <row r="2157" spans="2:6" x14ac:dyDescent="0.35">
      <c r="B2157" s="19">
        <v>41110</v>
      </c>
      <c r="C2157" s="20">
        <f t="shared" si="105"/>
        <v>2012</v>
      </c>
      <c r="D2157" s="20">
        <f t="shared" si="106"/>
        <v>72012</v>
      </c>
      <c r="E2157" s="20">
        <v>2618.04</v>
      </c>
      <c r="F2157" s="21">
        <f t="shared" si="107"/>
        <v>-1.4323746700980872E-2</v>
      </c>
    </row>
    <row r="2158" spans="2:6" x14ac:dyDescent="0.35">
      <c r="B2158" s="19">
        <v>41113</v>
      </c>
      <c r="C2158" s="20">
        <f t="shared" si="105"/>
        <v>2012</v>
      </c>
      <c r="D2158" s="20">
        <f t="shared" si="106"/>
        <v>72012</v>
      </c>
      <c r="E2158" s="20">
        <v>2589.9299999999998</v>
      </c>
      <c r="F2158" s="21">
        <f t="shared" si="107"/>
        <v>-1.0795097890613567E-2</v>
      </c>
    </row>
    <row r="2159" spans="2:6" x14ac:dyDescent="0.35">
      <c r="B2159" s="19">
        <v>41114</v>
      </c>
      <c r="C2159" s="20">
        <f t="shared" si="105"/>
        <v>2012</v>
      </c>
      <c r="D2159" s="20">
        <f t="shared" si="106"/>
        <v>72012</v>
      </c>
      <c r="E2159" s="20">
        <v>2567.46</v>
      </c>
      <c r="F2159" s="21">
        <f t="shared" si="107"/>
        <v>-8.7137649773173578E-3</v>
      </c>
    </row>
    <row r="2160" spans="2:6" x14ac:dyDescent="0.35">
      <c r="B2160" s="19">
        <v>41115</v>
      </c>
      <c r="C2160" s="20">
        <f t="shared" si="105"/>
        <v>2012</v>
      </c>
      <c r="D2160" s="20">
        <f t="shared" si="106"/>
        <v>72012</v>
      </c>
      <c r="E2160" s="20">
        <v>2549.1999999999998</v>
      </c>
      <c r="F2160" s="21">
        <f t="shared" si="107"/>
        <v>-7.1374988838634208E-3</v>
      </c>
    </row>
    <row r="2161" spans="2:6" x14ac:dyDescent="0.35">
      <c r="B2161" s="19">
        <v>41116</v>
      </c>
      <c r="C2161" s="20">
        <f t="shared" si="105"/>
        <v>2012</v>
      </c>
      <c r="D2161" s="20">
        <f t="shared" si="106"/>
        <v>72012</v>
      </c>
      <c r="E2161" s="20">
        <v>2584.85</v>
      </c>
      <c r="F2161" s="21">
        <f t="shared" si="107"/>
        <v>1.3887894739450809E-2</v>
      </c>
    </row>
    <row r="2162" spans="2:6" x14ac:dyDescent="0.35">
      <c r="B2162" s="19">
        <v>41117</v>
      </c>
      <c r="C2162" s="20">
        <f t="shared" si="105"/>
        <v>2012</v>
      </c>
      <c r="D2162" s="20">
        <f t="shared" si="106"/>
        <v>72012</v>
      </c>
      <c r="E2162" s="20">
        <v>2647.03</v>
      </c>
      <c r="F2162" s="21">
        <f t="shared" si="107"/>
        <v>2.3770777568477851E-2</v>
      </c>
    </row>
    <row r="2163" spans="2:6" x14ac:dyDescent="0.35">
      <c r="B2163" s="19">
        <v>41120</v>
      </c>
      <c r="C2163" s="20">
        <f t="shared" si="105"/>
        <v>2012</v>
      </c>
      <c r="D2163" s="20">
        <f t="shared" si="106"/>
        <v>72012</v>
      </c>
      <c r="E2163" s="20">
        <v>2642.12</v>
      </c>
      <c r="F2163" s="21">
        <f t="shared" si="107"/>
        <v>-1.8566315609997264E-3</v>
      </c>
    </row>
    <row r="2164" spans="2:6" x14ac:dyDescent="0.35">
      <c r="B2164" s="19">
        <v>41121</v>
      </c>
      <c r="C2164" s="20">
        <f t="shared" si="105"/>
        <v>2012</v>
      </c>
      <c r="D2164" s="20">
        <f t="shared" si="106"/>
        <v>72012</v>
      </c>
      <c r="E2164" s="20">
        <v>2642.53</v>
      </c>
      <c r="F2164" s="21">
        <f t="shared" si="107"/>
        <v>1.5516637840653813E-4</v>
      </c>
    </row>
    <row r="2165" spans="2:6" x14ac:dyDescent="0.35">
      <c r="B2165" s="19">
        <v>41122</v>
      </c>
      <c r="C2165" s="20">
        <f t="shared" si="105"/>
        <v>2012</v>
      </c>
      <c r="D2165" s="20">
        <f t="shared" si="106"/>
        <v>82012</v>
      </c>
      <c r="E2165" s="20">
        <v>2635.13</v>
      </c>
      <c r="F2165" s="21">
        <f t="shared" si="107"/>
        <v>-2.8042749436076541E-3</v>
      </c>
    </row>
    <row r="2166" spans="2:6" x14ac:dyDescent="0.35">
      <c r="B2166" s="19">
        <v>41123</v>
      </c>
      <c r="C2166" s="20">
        <f t="shared" si="105"/>
        <v>2012</v>
      </c>
      <c r="D2166" s="20">
        <f t="shared" si="106"/>
        <v>82012</v>
      </c>
      <c r="E2166" s="20">
        <v>2625.52</v>
      </c>
      <c r="F2166" s="21">
        <f t="shared" si="107"/>
        <v>-3.6535449763181625E-3</v>
      </c>
    </row>
    <row r="2167" spans="2:6" x14ac:dyDescent="0.35">
      <c r="B2167" s="19">
        <v>41124</v>
      </c>
      <c r="C2167" s="20">
        <f t="shared" si="105"/>
        <v>2012</v>
      </c>
      <c r="D2167" s="20">
        <f t="shared" si="106"/>
        <v>82012</v>
      </c>
      <c r="E2167" s="20">
        <v>2676</v>
      </c>
      <c r="F2167" s="21">
        <f t="shared" si="107"/>
        <v>1.9044170602570552E-2</v>
      </c>
    </row>
    <row r="2168" spans="2:6" x14ac:dyDescent="0.35">
      <c r="B2168" s="19">
        <v>41127</v>
      </c>
      <c r="C2168" s="20">
        <f t="shared" si="105"/>
        <v>2012</v>
      </c>
      <c r="D2168" s="20">
        <f t="shared" si="106"/>
        <v>82012</v>
      </c>
      <c r="E2168" s="20">
        <v>2694.09</v>
      </c>
      <c r="F2168" s="21">
        <f t="shared" si="107"/>
        <v>6.7373427365527731E-3</v>
      </c>
    </row>
    <row r="2169" spans="2:6" x14ac:dyDescent="0.35">
      <c r="B2169" s="19">
        <v>41128</v>
      </c>
      <c r="C2169" s="20">
        <f t="shared" si="105"/>
        <v>2012</v>
      </c>
      <c r="D2169" s="20">
        <f t="shared" si="106"/>
        <v>82012</v>
      </c>
      <c r="E2169" s="20">
        <v>2717.16</v>
      </c>
      <c r="F2169" s="21">
        <f t="shared" si="107"/>
        <v>8.5267321877584481E-3</v>
      </c>
    </row>
    <row r="2170" spans="2:6" x14ac:dyDescent="0.35">
      <c r="B2170" s="19">
        <v>41129</v>
      </c>
      <c r="C2170" s="20">
        <f t="shared" si="105"/>
        <v>2012</v>
      </c>
      <c r="D2170" s="20">
        <f t="shared" si="106"/>
        <v>82012</v>
      </c>
      <c r="E2170" s="20">
        <v>2714.02</v>
      </c>
      <c r="F2170" s="21">
        <f t="shared" si="107"/>
        <v>-1.1562866080106783E-3</v>
      </c>
    </row>
    <row r="2171" spans="2:6" x14ac:dyDescent="0.35">
      <c r="B2171" s="19">
        <v>41130</v>
      </c>
      <c r="C2171" s="20">
        <f t="shared" si="105"/>
        <v>2012</v>
      </c>
      <c r="D2171" s="20">
        <f t="shared" si="106"/>
        <v>82012</v>
      </c>
      <c r="E2171" s="20">
        <v>2719.61</v>
      </c>
      <c r="F2171" s="21">
        <f t="shared" si="107"/>
        <v>2.0575570924499312E-3</v>
      </c>
    </row>
    <row r="2172" spans="2:6" x14ac:dyDescent="0.35">
      <c r="B2172" s="19">
        <v>41131</v>
      </c>
      <c r="C2172" s="20">
        <f t="shared" si="105"/>
        <v>2012</v>
      </c>
      <c r="D2172" s="20">
        <f t="shared" si="106"/>
        <v>82012</v>
      </c>
      <c r="E2172" s="20">
        <v>2722.96</v>
      </c>
      <c r="F2172" s="21">
        <f t="shared" si="107"/>
        <v>1.2310362284960589E-3</v>
      </c>
    </row>
    <row r="2173" spans="2:6" x14ac:dyDescent="0.35">
      <c r="B2173" s="19">
        <v>41134</v>
      </c>
      <c r="C2173" s="20">
        <f t="shared" si="105"/>
        <v>2012</v>
      </c>
      <c r="D2173" s="20">
        <f t="shared" si="106"/>
        <v>82012</v>
      </c>
      <c r="E2173" s="20">
        <v>2728.68</v>
      </c>
      <c r="F2173" s="21">
        <f t="shared" si="107"/>
        <v>2.098451878334481E-3</v>
      </c>
    </row>
    <row r="2174" spans="2:6" x14ac:dyDescent="0.35">
      <c r="B2174" s="19">
        <v>41135</v>
      </c>
      <c r="C2174" s="20">
        <f t="shared" si="105"/>
        <v>2012</v>
      </c>
      <c r="D2174" s="20">
        <f t="shared" si="106"/>
        <v>82012</v>
      </c>
      <c r="E2174" s="20">
        <v>2727.79</v>
      </c>
      <c r="F2174" s="21">
        <f t="shared" si="107"/>
        <v>-3.2621823555978362E-4</v>
      </c>
    </row>
    <row r="2175" spans="2:6" x14ac:dyDescent="0.35">
      <c r="B2175" s="19">
        <v>41136</v>
      </c>
      <c r="C2175" s="20">
        <f t="shared" si="105"/>
        <v>2012</v>
      </c>
      <c r="D2175" s="20">
        <f t="shared" si="106"/>
        <v>82012</v>
      </c>
      <c r="E2175" s="20">
        <v>2735.47</v>
      </c>
      <c r="F2175" s="21">
        <f t="shared" si="107"/>
        <v>2.8115099991345319E-3</v>
      </c>
    </row>
    <row r="2176" spans="2:6" x14ac:dyDescent="0.35">
      <c r="B2176" s="19">
        <v>41137</v>
      </c>
      <c r="C2176" s="20">
        <f t="shared" si="105"/>
        <v>2012</v>
      </c>
      <c r="D2176" s="20">
        <f t="shared" si="106"/>
        <v>82012</v>
      </c>
      <c r="E2176" s="20">
        <v>2768.09</v>
      </c>
      <c r="F2176" s="21">
        <f t="shared" si="107"/>
        <v>1.1854284132569138E-2</v>
      </c>
    </row>
    <row r="2177" spans="2:6" x14ac:dyDescent="0.35">
      <c r="B2177" s="19">
        <v>41138</v>
      </c>
      <c r="C2177" s="20">
        <f t="shared" si="105"/>
        <v>2012</v>
      </c>
      <c r="D2177" s="20">
        <f t="shared" si="106"/>
        <v>82012</v>
      </c>
      <c r="E2177" s="20">
        <v>2780.3</v>
      </c>
      <c r="F2177" s="21">
        <f t="shared" si="107"/>
        <v>4.4012838716424281E-3</v>
      </c>
    </row>
    <row r="2178" spans="2:6" x14ac:dyDescent="0.35">
      <c r="B2178" s="19">
        <v>41141</v>
      </c>
      <c r="C2178" s="20">
        <f t="shared" si="105"/>
        <v>2012</v>
      </c>
      <c r="D2178" s="20">
        <f t="shared" si="106"/>
        <v>82012</v>
      </c>
      <c r="E2178" s="20">
        <v>2784.33</v>
      </c>
      <c r="F2178" s="21">
        <f t="shared" si="107"/>
        <v>1.4484343809257267E-3</v>
      </c>
    </row>
    <row r="2179" spans="2:6" x14ac:dyDescent="0.35">
      <c r="B2179" s="19">
        <v>41142</v>
      </c>
      <c r="C2179" s="20">
        <f t="shared" ref="C2179:C2242" si="108">+YEAR(B2179)</f>
        <v>2012</v>
      </c>
      <c r="D2179" s="20">
        <f t="shared" ref="D2179:D2242" si="109">+MONTH(B2179)*10000+YEAR(B2179)</f>
        <v>82012</v>
      </c>
      <c r="E2179" s="20">
        <v>2772.201</v>
      </c>
      <c r="F2179" s="21">
        <f t="shared" si="107"/>
        <v>-4.3656804088901486E-3</v>
      </c>
    </row>
    <row r="2180" spans="2:6" x14ac:dyDescent="0.35">
      <c r="B2180" s="19">
        <v>41143</v>
      </c>
      <c r="C2180" s="20">
        <f t="shared" si="108"/>
        <v>2012</v>
      </c>
      <c r="D2180" s="20">
        <f t="shared" si="109"/>
        <v>82012</v>
      </c>
      <c r="E2180" s="20">
        <v>2783.4169999999999</v>
      </c>
      <c r="F2180" s="21">
        <f t="shared" si="107"/>
        <v>4.0377201017196968E-3</v>
      </c>
    </row>
    <row r="2181" spans="2:6" x14ac:dyDescent="0.35">
      <c r="B2181" s="19">
        <v>41144</v>
      </c>
      <c r="C2181" s="20">
        <f t="shared" si="108"/>
        <v>2012</v>
      </c>
      <c r="D2181" s="20">
        <f t="shared" si="109"/>
        <v>82012</v>
      </c>
      <c r="E2181" s="20">
        <v>2762.0210000000002</v>
      </c>
      <c r="F2181" s="21">
        <f t="shared" ref="F2181:F2244" si="110">LN(E2181/E2180)</f>
        <v>-7.716651478811367E-3</v>
      </c>
    </row>
    <row r="2182" spans="2:6" x14ac:dyDescent="0.35">
      <c r="B2182" s="19">
        <v>41145</v>
      </c>
      <c r="C2182" s="20">
        <f t="shared" si="108"/>
        <v>2012</v>
      </c>
      <c r="D2182" s="20">
        <f t="shared" si="109"/>
        <v>82012</v>
      </c>
      <c r="E2182" s="20">
        <v>2778.0529999999999</v>
      </c>
      <c r="F2182" s="21">
        <f t="shared" si="110"/>
        <v>5.7876644795889593E-3</v>
      </c>
    </row>
    <row r="2183" spans="2:6" x14ac:dyDescent="0.35">
      <c r="B2183" s="19">
        <v>41148</v>
      </c>
      <c r="C2183" s="20">
        <f t="shared" si="108"/>
        <v>2012</v>
      </c>
      <c r="D2183" s="20">
        <f t="shared" si="109"/>
        <v>82012</v>
      </c>
      <c r="E2183" s="20">
        <v>2782.5459999999998</v>
      </c>
      <c r="F2183" s="21">
        <f t="shared" si="110"/>
        <v>1.6160133028073793E-3</v>
      </c>
    </row>
    <row r="2184" spans="2:6" x14ac:dyDescent="0.35">
      <c r="B2184" s="19">
        <v>41149</v>
      </c>
      <c r="C2184" s="20">
        <f t="shared" si="108"/>
        <v>2012</v>
      </c>
      <c r="D2184" s="20">
        <f t="shared" si="109"/>
        <v>82012</v>
      </c>
      <c r="E2184" s="20">
        <v>2782.6889999999999</v>
      </c>
      <c r="F2184" s="21">
        <f t="shared" si="110"/>
        <v>5.1390462408583769E-5</v>
      </c>
    </row>
    <row r="2185" spans="2:6" x14ac:dyDescent="0.35">
      <c r="B2185" s="19">
        <v>41150</v>
      </c>
      <c r="C2185" s="20">
        <f t="shared" si="108"/>
        <v>2012</v>
      </c>
      <c r="D2185" s="20">
        <f t="shared" si="109"/>
        <v>82012</v>
      </c>
      <c r="E2185" s="20">
        <v>2783.9969999999998</v>
      </c>
      <c r="F2185" s="21">
        <f t="shared" si="110"/>
        <v>4.6993849628739067E-4</v>
      </c>
    </row>
    <row r="2186" spans="2:6" x14ac:dyDescent="0.35">
      <c r="B2186" s="19">
        <v>41151</v>
      </c>
      <c r="C2186" s="20">
        <f t="shared" si="108"/>
        <v>2012</v>
      </c>
      <c r="D2186" s="20">
        <f t="shared" si="109"/>
        <v>82012</v>
      </c>
      <c r="E2186" s="20">
        <v>2753.74</v>
      </c>
      <c r="F2186" s="21">
        <f t="shared" si="110"/>
        <v>-1.0927677169274858E-2</v>
      </c>
    </row>
    <row r="2187" spans="2:6" x14ac:dyDescent="0.35">
      <c r="B2187" s="19">
        <v>41152</v>
      </c>
      <c r="C2187" s="20">
        <f t="shared" si="108"/>
        <v>2012</v>
      </c>
      <c r="D2187" s="20">
        <f t="shared" si="109"/>
        <v>82012</v>
      </c>
      <c r="E2187" s="20">
        <v>2772.2359999999999</v>
      </c>
      <c r="F2187" s="21">
        <f t="shared" si="110"/>
        <v>6.6942270727270358E-3</v>
      </c>
    </row>
    <row r="2188" spans="2:6" x14ac:dyDescent="0.35">
      <c r="B2188" s="19">
        <v>41156</v>
      </c>
      <c r="C2188" s="20">
        <f t="shared" si="108"/>
        <v>2012</v>
      </c>
      <c r="D2188" s="20">
        <f t="shared" si="109"/>
        <v>92012</v>
      </c>
      <c r="E2188" s="20">
        <v>2772.027</v>
      </c>
      <c r="F2188" s="21">
        <f t="shared" si="110"/>
        <v>-7.5393248876883255E-5</v>
      </c>
    </row>
    <row r="2189" spans="2:6" x14ac:dyDescent="0.35">
      <c r="B2189" s="19">
        <v>41157</v>
      </c>
      <c r="C2189" s="20">
        <f t="shared" si="108"/>
        <v>2012</v>
      </c>
      <c r="D2189" s="20">
        <f t="shared" si="109"/>
        <v>92012</v>
      </c>
      <c r="E2189" s="20">
        <v>2766.9540000000002</v>
      </c>
      <c r="F2189" s="21">
        <f t="shared" si="110"/>
        <v>-1.8317453764326831E-3</v>
      </c>
    </row>
    <row r="2190" spans="2:6" x14ac:dyDescent="0.35">
      <c r="B2190" s="19">
        <v>41158</v>
      </c>
      <c r="C2190" s="20">
        <f t="shared" si="108"/>
        <v>2012</v>
      </c>
      <c r="D2190" s="20">
        <f t="shared" si="109"/>
        <v>92012</v>
      </c>
      <c r="E2190" s="20">
        <v>2829.7080000000001</v>
      </c>
      <c r="F2190" s="21">
        <f t="shared" si="110"/>
        <v>2.2426449956159514E-2</v>
      </c>
    </row>
    <row r="2191" spans="2:6" x14ac:dyDescent="0.35">
      <c r="B2191" s="19">
        <v>41159</v>
      </c>
      <c r="C2191" s="20">
        <f t="shared" si="108"/>
        <v>2012</v>
      </c>
      <c r="D2191" s="20">
        <f t="shared" si="109"/>
        <v>92012</v>
      </c>
      <c r="E2191" s="20">
        <v>2825.107</v>
      </c>
      <c r="F2191" s="21">
        <f t="shared" si="110"/>
        <v>-1.6272861323705725E-3</v>
      </c>
    </row>
    <row r="2192" spans="2:6" x14ac:dyDescent="0.35">
      <c r="B2192" s="19">
        <v>41162</v>
      </c>
      <c r="C2192" s="20">
        <f t="shared" si="108"/>
        <v>2012</v>
      </c>
      <c r="D2192" s="20">
        <f t="shared" si="109"/>
        <v>92012</v>
      </c>
      <c r="E2192" s="20">
        <v>2788.3519999999999</v>
      </c>
      <c r="F2192" s="21">
        <f t="shared" si="110"/>
        <v>-1.3095499678378824E-2</v>
      </c>
    </row>
    <row r="2193" spans="2:6" x14ac:dyDescent="0.35">
      <c r="B2193" s="19">
        <v>41163</v>
      </c>
      <c r="C2193" s="20">
        <f t="shared" si="108"/>
        <v>2012</v>
      </c>
      <c r="D2193" s="20">
        <f t="shared" si="109"/>
        <v>92012</v>
      </c>
      <c r="E2193" s="20">
        <v>2784.893</v>
      </c>
      <c r="F2193" s="21">
        <f t="shared" si="110"/>
        <v>-1.2412877754823129E-3</v>
      </c>
    </row>
    <row r="2194" spans="2:6" x14ac:dyDescent="0.35">
      <c r="B2194" s="19">
        <v>41164</v>
      </c>
      <c r="C2194" s="20">
        <f t="shared" si="108"/>
        <v>2012</v>
      </c>
      <c r="D2194" s="20">
        <f t="shared" si="109"/>
        <v>92012</v>
      </c>
      <c r="E2194" s="20">
        <v>2791.6840000000002</v>
      </c>
      <c r="F2194" s="21">
        <f t="shared" si="110"/>
        <v>2.4355454455126367E-3</v>
      </c>
    </row>
    <row r="2195" spans="2:6" x14ac:dyDescent="0.35">
      <c r="B2195" s="19">
        <v>41165</v>
      </c>
      <c r="C2195" s="20">
        <f t="shared" si="108"/>
        <v>2012</v>
      </c>
      <c r="D2195" s="20">
        <f t="shared" si="109"/>
        <v>92012</v>
      </c>
      <c r="E2195" s="20">
        <v>2831.346</v>
      </c>
      <c r="F2195" s="21">
        <f t="shared" si="110"/>
        <v>1.4107218980167461E-2</v>
      </c>
    </row>
    <row r="2196" spans="2:6" x14ac:dyDescent="0.35">
      <c r="B2196" s="19">
        <v>41166</v>
      </c>
      <c r="C2196" s="20">
        <f t="shared" si="108"/>
        <v>2012</v>
      </c>
      <c r="D2196" s="20">
        <f t="shared" si="109"/>
        <v>92012</v>
      </c>
      <c r="E2196" s="20">
        <v>2855.2339999999999</v>
      </c>
      <c r="F2196" s="21">
        <f t="shared" si="110"/>
        <v>8.4015842612827178E-3</v>
      </c>
    </row>
    <row r="2197" spans="2:6" x14ac:dyDescent="0.35">
      <c r="B2197" s="19">
        <v>41169</v>
      </c>
      <c r="C2197" s="20">
        <f t="shared" si="108"/>
        <v>2012</v>
      </c>
      <c r="D2197" s="20">
        <f t="shared" si="109"/>
        <v>92012</v>
      </c>
      <c r="E2197" s="20">
        <v>2856.4389999999999</v>
      </c>
      <c r="F2197" s="21">
        <f t="shared" si="110"/>
        <v>4.2194292911306499E-4</v>
      </c>
    </row>
    <row r="2198" spans="2:6" x14ac:dyDescent="0.35">
      <c r="B2198" s="19">
        <v>41170</v>
      </c>
      <c r="C2198" s="20">
        <f t="shared" si="108"/>
        <v>2012</v>
      </c>
      <c r="D2198" s="20">
        <f t="shared" si="109"/>
        <v>92012</v>
      </c>
      <c r="E2198" s="20">
        <v>2857.3829999999998</v>
      </c>
      <c r="F2198" s="21">
        <f t="shared" si="110"/>
        <v>3.3042681714229598E-4</v>
      </c>
    </row>
    <row r="2199" spans="2:6" x14ac:dyDescent="0.35">
      <c r="B2199" s="19">
        <v>41171</v>
      </c>
      <c r="C2199" s="20">
        <f t="shared" si="108"/>
        <v>2012</v>
      </c>
      <c r="D2199" s="20">
        <f t="shared" si="109"/>
        <v>92012</v>
      </c>
      <c r="E2199" s="20">
        <v>2864.0329999999999</v>
      </c>
      <c r="F2199" s="21">
        <f t="shared" si="110"/>
        <v>2.3246004117118218E-3</v>
      </c>
    </row>
    <row r="2200" spans="2:6" x14ac:dyDescent="0.35">
      <c r="B2200" s="19">
        <v>41172</v>
      </c>
      <c r="C2200" s="20">
        <f t="shared" si="108"/>
        <v>2012</v>
      </c>
      <c r="D2200" s="20">
        <f t="shared" si="109"/>
        <v>92012</v>
      </c>
      <c r="E2200" s="20">
        <v>2861.6970000000001</v>
      </c>
      <c r="F2200" s="21">
        <f t="shared" si="110"/>
        <v>-8.1596586971748682E-4</v>
      </c>
    </row>
    <row r="2201" spans="2:6" x14ac:dyDescent="0.35">
      <c r="B2201" s="19">
        <v>41173</v>
      </c>
      <c r="C2201" s="20">
        <f t="shared" si="108"/>
        <v>2012</v>
      </c>
      <c r="D2201" s="20">
        <f t="shared" si="109"/>
        <v>92012</v>
      </c>
      <c r="E2201" s="20">
        <v>2861.6370000000002</v>
      </c>
      <c r="F2201" s="21">
        <f t="shared" si="110"/>
        <v>-2.0966800121065725E-5</v>
      </c>
    </row>
    <row r="2202" spans="2:6" x14ac:dyDescent="0.35">
      <c r="B2202" s="19">
        <v>41176</v>
      </c>
      <c r="C2202" s="20">
        <f t="shared" si="108"/>
        <v>2012</v>
      </c>
      <c r="D2202" s="20">
        <f t="shared" si="109"/>
        <v>92012</v>
      </c>
      <c r="E2202" s="20">
        <v>2843.9839999999999</v>
      </c>
      <c r="F2202" s="21">
        <f t="shared" si="110"/>
        <v>-6.1879526624220105E-3</v>
      </c>
    </row>
    <row r="2203" spans="2:6" x14ac:dyDescent="0.35">
      <c r="B2203" s="19">
        <v>41177</v>
      </c>
      <c r="C2203" s="20">
        <f t="shared" si="108"/>
        <v>2012</v>
      </c>
      <c r="D2203" s="20">
        <f t="shared" si="109"/>
        <v>92012</v>
      </c>
      <c r="E2203" s="20">
        <v>2804.5279999999998</v>
      </c>
      <c r="F2203" s="21">
        <f t="shared" si="110"/>
        <v>-1.3970632175351287E-2</v>
      </c>
    </row>
    <row r="2204" spans="2:6" x14ac:dyDescent="0.35">
      <c r="B2204" s="19">
        <v>41178</v>
      </c>
      <c r="C2204" s="20">
        <f t="shared" si="108"/>
        <v>2012</v>
      </c>
      <c r="D2204" s="20">
        <f t="shared" si="109"/>
        <v>92012</v>
      </c>
      <c r="E2204" s="20">
        <v>2781.63</v>
      </c>
      <c r="F2204" s="21">
        <f t="shared" si="110"/>
        <v>-8.1981670577986662E-3</v>
      </c>
    </row>
    <row r="2205" spans="2:6" x14ac:dyDescent="0.35">
      <c r="B2205" s="19">
        <v>41179</v>
      </c>
      <c r="C2205" s="20">
        <f t="shared" si="108"/>
        <v>2012</v>
      </c>
      <c r="D2205" s="20">
        <f t="shared" si="109"/>
        <v>92012</v>
      </c>
      <c r="E2205" s="20">
        <v>2821.596</v>
      </c>
      <c r="F2205" s="21">
        <f t="shared" si="110"/>
        <v>1.4265595490340672E-2</v>
      </c>
    </row>
    <row r="2206" spans="2:6" x14ac:dyDescent="0.35">
      <c r="B2206" s="19">
        <v>41180</v>
      </c>
      <c r="C2206" s="20">
        <f t="shared" si="108"/>
        <v>2012</v>
      </c>
      <c r="D2206" s="20">
        <f t="shared" si="109"/>
        <v>92012</v>
      </c>
      <c r="E2206" s="20">
        <v>2799.1930000000002</v>
      </c>
      <c r="F2206" s="21">
        <f t="shared" si="110"/>
        <v>-7.9715209495915245E-3</v>
      </c>
    </row>
    <row r="2207" spans="2:6" x14ac:dyDescent="0.35">
      <c r="B2207" s="19">
        <v>41183</v>
      </c>
      <c r="C2207" s="20">
        <f t="shared" si="108"/>
        <v>2012</v>
      </c>
      <c r="D2207" s="20">
        <f t="shared" si="109"/>
        <v>102012</v>
      </c>
      <c r="E2207" s="20">
        <v>2794.2750000000001</v>
      </c>
      <c r="F2207" s="21">
        <f t="shared" si="110"/>
        <v>-1.7584801655460643E-3</v>
      </c>
    </row>
    <row r="2208" spans="2:6" x14ac:dyDescent="0.35">
      <c r="B2208" s="19">
        <v>41184</v>
      </c>
      <c r="C2208" s="20">
        <f t="shared" si="108"/>
        <v>2012</v>
      </c>
      <c r="D2208" s="20">
        <f t="shared" si="109"/>
        <v>102012</v>
      </c>
      <c r="E2208" s="20">
        <v>2799.288</v>
      </c>
      <c r="F2208" s="21">
        <f t="shared" si="110"/>
        <v>1.7924179425998768E-3</v>
      </c>
    </row>
    <row r="2209" spans="2:6" x14ac:dyDescent="0.35">
      <c r="B2209" s="19">
        <v>41185</v>
      </c>
      <c r="C2209" s="20">
        <f t="shared" si="108"/>
        <v>2012</v>
      </c>
      <c r="D2209" s="20">
        <f t="shared" si="109"/>
        <v>102012</v>
      </c>
      <c r="E2209" s="20">
        <v>2818.8380000000002</v>
      </c>
      <c r="F2209" s="21">
        <f t="shared" si="110"/>
        <v>6.9596441629492878E-3</v>
      </c>
    </row>
    <row r="2210" spans="2:6" x14ac:dyDescent="0.35">
      <c r="B2210" s="19">
        <v>41186</v>
      </c>
      <c r="C2210" s="20">
        <f t="shared" si="108"/>
        <v>2012</v>
      </c>
      <c r="D2210" s="20">
        <f t="shared" si="109"/>
        <v>102012</v>
      </c>
      <c r="E2210" s="20">
        <v>2828.5990000000002</v>
      </c>
      <c r="F2210" s="21">
        <f t="shared" si="110"/>
        <v>3.4567927786895839E-3</v>
      </c>
    </row>
    <row r="2211" spans="2:6" x14ac:dyDescent="0.35">
      <c r="B2211" s="19">
        <v>41187</v>
      </c>
      <c r="C2211" s="20">
        <f t="shared" si="108"/>
        <v>2012</v>
      </c>
      <c r="D2211" s="20">
        <f t="shared" si="109"/>
        <v>102012</v>
      </c>
      <c r="E2211" s="20">
        <v>2811.944</v>
      </c>
      <c r="F2211" s="21">
        <f t="shared" si="110"/>
        <v>-5.9054769737919488E-3</v>
      </c>
    </row>
    <row r="2212" spans="2:6" x14ac:dyDescent="0.35">
      <c r="B2212" s="19">
        <v>41190</v>
      </c>
      <c r="C2212" s="20">
        <f t="shared" si="108"/>
        <v>2012</v>
      </c>
      <c r="D2212" s="20">
        <f t="shared" si="109"/>
        <v>102012</v>
      </c>
      <c r="E2212" s="20">
        <v>2786.924</v>
      </c>
      <c r="F2212" s="21">
        <f t="shared" si="110"/>
        <v>-8.9375804360080184E-3</v>
      </c>
    </row>
    <row r="2213" spans="2:6" x14ac:dyDescent="0.35">
      <c r="B2213" s="19">
        <v>41191</v>
      </c>
      <c r="C2213" s="20">
        <f t="shared" si="108"/>
        <v>2012</v>
      </c>
      <c r="D2213" s="20">
        <f t="shared" si="109"/>
        <v>102012</v>
      </c>
      <c r="E2213" s="20">
        <v>2741.92</v>
      </c>
      <c r="F2213" s="21">
        <f t="shared" si="110"/>
        <v>-1.6280073732215596E-2</v>
      </c>
    </row>
    <row r="2214" spans="2:6" x14ac:dyDescent="0.35">
      <c r="B2214" s="19">
        <v>41192</v>
      </c>
      <c r="C2214" s="20">
        <f t="shared" si="108"/>
        <v>2012</v>
      </c>
      <c r="D2214" s="20">
        <f t="shared" si="109"/>
        <v>102012</v>
      </c>
      <c r="E2214" s="20">
        <v>2728.5439999999999</v>
      </c>
      <c r="F2214" s="21">
        <f t="shared" si="110"/>
        <v>-4.8902713396773816E-3</v>
      </c>
    </row>
    <row r="2215" spans="2:6" x14ac:dyDescent="0.35">
      <c r="B2215" s="19">
        <v>41193</v>
      </c>
      <c r="C2215" s="20">
        <f t="shared" si="108"/>
        <v>2012</v>
      </c>
      <c r="D2215" s="20">
        <f t="shared" si="109"/>
        <v>102012</v>
      </c>
      <c r="E2215" s="20">
        <v>2719.2060000000001</v>
      </c>
      <c r="F2215" s="21">
        <f t="shared" si="110"/>
        <v>-3.4282076620570155E-3</v>
      </c>
    </row>
    <row r="2216" spans="2:6" x14ac:dyDescent="0.35">
      <c r="B2216" s="19">
        <v>41194</v>
      </c>
      <c r="C2216" s="20">
        <f t="shared" si="108"/>
        <v>2012</v>
      </c>
      <c r="D2216" s="20">
        <f t="shared" si="109"/>
        <v>102012</v>
      </c>
      <c r="E2216" s="20">
        <v>2720.143</v>
      </c>
      <c r="F2216" s="21">
        <f t="shared" si="110"/>
        <v>3.4452652671065946E-4</v>
      </c>
    </row>
    <row r="2217" spans="2:6" x14ac:dyDescent="0.35">
      <c r="B2217" s="19">
        <v>41197</v>
      </c>
      <c r="C2217" s="20">
        <f t="shared" si="108"/>
        <v>2012</v>
      </c>
      <c r="D2217" s="20">
        <f t="shared" si="109"/>
        <v>102012</v>
      </c>
      <c r="E2217" s="20">
        <v>2739.875</v>
      </c>
      <c r="F2217" s="21">
        <f t="shared" si="110"/>
        <v>7.2278464660005962E-3</v>
      </c>
    </row>
    <row r="2218" spans="2:6" x14ac:dyDescent="0.35">
      <c r="B2218" s="19">
        <v>41198</v>
      </c>
      <c r="C2218" s="20">
        <f t="shared" si="108"/>
        <v>2012</v>
      </c>
      <c r="D2218" s="20">
        <f t="shared" si="109"/>
        <v>102012</v>
      </c>
      <c r="E2218" s="20">
        <v>2778.3780000000002</v>
      </c>
      <c r="F2218" s="21">
        <f t="shared" si="110"/>
        <v>1.3955005268681838E-2</v>
      </c>
    </row>
    <row r="2219" spans="2:6" x14ac:dyDescent="0.35">
      <c r="B2219" s="19">
        <v>41199</v>
      </c>
      <c r="C2219" s="20">
        <f t="shared" si="108"/>
        <v>2012</v>
      </c>
      <c r="D2219" s="20">
        <f t="shared" si="109"/>
        <v>102012</v>
      </c>
      <c r="E2219" s="20">
        <v>2775.6239999999998</v>
      </c>
      <c r="F2219" s="21">
        <f t="shared" si="110"/>
        <v>-9.9171740511233282E-4</v>
      </c>
    </row>
    <row r="2220" spans="2:6" x14ac:dyDescent="0.35">
      <c r="B2220" s="19">
        <v>41200</v>
      </c>
      <c r="C2220" s="20">
        <f t="shared" si="108"/>
        <v>2012</v>
      </c>
      <c r="D2220" s="20">
        <f t="shared" si="109"/>
        <v>102012</v>
      </c>
      <c r="E2220" s="20">
        <v>2744.1689999999999</v>
      </c>
      <c r="F2220" s="21">
        <f t="shared" si="110"/>
        <v>-1.1397289896546484E-2</v>
      </c>
    </row>
    <row r="2221" spans="2:6" x14ac:dyDescent="0.35">
      <c r="B2221" s="19">
        <v>41201</v>
      </c>
      <c r="C2221" s="20">
        <f t="shared" si="108"/>
        <v>2012</v>
      </c>
      <c r="D2221" s="20">
        <f t="shared" si="109"/>
        <v>102012</v>
      </c>
      <c r="E2221" s="20">
        <v>2678.3150000000001</v>
      </c>
      <c r="F2221" s="21">
        <f t="shared" si="110"/>
        <v>-2.4290431443356592E-2</v>
      </c>
    </row>
    <row r="2222" spans="2:6" x14ac:dyDescent="0.35">
      <c r="B2222" s="19">
        <v>41204</v>
      </c>
      <c r="C2222" s="20">
        <f t="shared" si="108"/>
        <v>2012</v>
      </c>
      <c r="D2222" s="20">
        <f t="shared" si="109"/>
        <v>102012</v>
      </c>
      <c r="E2222" s="20">
        <v>2694.5569999999998</v>
      </c>
      <c r="F2222" s="21">
        <f t="shared" si="110"/>
        <v>6.045946925628291E-3</v>
      </c>
    </row>
    <row r="2223" spans="2:6" x14ac:dyDescent="0.35">
      <c r="B2223" s="19">
        <v>41205</v>
      </c>
      <c r="C2223" s="20">
        <f t="shared" si="108"/>
        <v>2012</v>
      </c>
      <c r="D2223" s="20">
        <f t="shared" si="109"/>
        <v>102012</v>
      </c>
      <c r="E2223" s="20">
        <v>2666.02</v>
      </c>
      <c r="F2223" s="21">
        <f t="shared" si="110"/>
        <v>-1.0647088766826532E-2</v>
      </c>
    </row>
    <row r="2224" spans="2:6" x14ac:dyDescent="0.35">
      <c r="B2224" s="19">
        <v>41206</v>
      </c>
      <c r="C2224" s="20">
        <f t="shared" si="108"/>
        <v>2012</v>
      </c>
      <c r="D2224" s="20">
        <f t="shared" si="109"/>
        <v>102012</v>
      </c>
      <c r="E2224" s="20">
        <v>2655.5540000000001</v>
      </c>
      <c r="F2224" s="21">
        <f t="shared" si="110"/>
        <v>-3.9334277768313872E-3</v>
      </c>
    </row>
    <row r="2225" spans="2:6" x14ac:dyDescent="0.35">
      <c r="B2225" s="19">
        <v>41207</v>
      </c>
      <c r="C2225" s="20">
        <f t="shared" si="108"/>
        <v>2012</v>
      </c>
      <c r="D2225" s="20">
        <f t="shared" si="109"/>
        <v>102012</v>
      </c>
      <c r="E2225" s="20">
        <v>2657.6570000000002</v>
      </c>
      <c r="F2225" s="21">
        <f t="shared" si="110"/>
        <v>7.9161174281245869E-4</v>
      </c>
    </row>
    <row r="2226" spans="2:6" x14ac:dyDescent="0.35">
      <c r="B2226" s="19">
        <v>41208</v>
      </c>
      <c r="C2226" s="20">
        <f t="shared" si="108"/>
        <v>2012</v>
      </c>
      <c r="D2226" s="20">
        <f t="shared" si="109"/>
        <v>102012</v>
      </c>
      <c r="E2226" s="20">
        <v>2665.8330000000001</v>
      </c>
      <c r="F2226" s="21">
        <f t="shared" si="110"/>
        <v>3.0716715645157837E-3</v>
      </c>
    </row>
    <row r="2227" spans="2:6" x14ac:dyDescent="0.35">
      <c r="B2227" s="19">
        <v>41213</v>
      </c>
      <c r="C2227" s="20">
        <f t="shared" si="108"/>
        <v>2012</v>
      </c>
      <c r="D2227" s="20">
        <f t="shared" si="109"/>
        <v>102012</v>
      </c>
      <c r="E2227" s="20">
        <v>2647.9189999999999</v>
      </c>
      <c r="F2227" s="21">
        <f t="shared" si="110"/>
        <v>-6.7425306513059623E-3</v>
      </c>
    </row>
    <row r="2228" spans="2:6" x14ac:dyDescent="0.35">
      <c r="B2228" s="19">
        <v>41214</v>
      </c>
      <c r="C2228" s="20">
        <f t="shared" si="108"/>
        <v>2012</v>
      </c>
      <c r="D2228" s="20">
        <f t="shared" si="109"/>
        <v>112012</v>
      </c>
      <c r="E2228" s="20">
        <v>2687.5149999999999</v>
      </c>
      <c r="F2228" s="21">
        <f t="shared" si="110"/>
        <v>1.48429263505161E-2</v>
      </c>
    </row>
    <row r="2229" spans="2:6" x14ac:dyDescent="0.35">
      <c r="B2229" s="19">
        <v>41215</v>
      </c>
      <c r="C2229" s="20">
        <f t="shared" si="108"/>
        <v>2012</v>
      </c>
      <c r="D2229" s="20">
        <f t="shared" si="109"/>
        <v>112012</v>
      </c>
      <c r="E2229" s="20">
        <v>2656.2750000000001</v>
      </c>
      <c r="F2229" s="21">
        <f t="shared" si="110"/>
        <v>-1.1692209422548607E-2</v>
      </c>
    </row>
    <row r="2230" spans="2:6" x14ac:dyDescent="0.35">
      <c r="B2230" s="19">
        <v>41218</v>
      </c>
      <c r="C2230" s="20">
        <f t="shared" si="108"/>
        <v>2012</v>
      </c>
      <c r="D2230" s="20">
        <f t="shared" si="109"/>
        <v>112012</v>
      </c>
      <c r="E2230" s="20">
        <v>2672.9079999999999</v>
      </c>
      <c r="F2230" s="21">
        <f t="shared" si="110"/>
        <v>6.2422528968142568E-3</v>
      </c>
    </row>
    <row r="2231" spans="2:6" x14ac:dyDescent="0.35">
      <c r="B2231" s="19">
        <v>41219</v>
      </c>
      <c r="C2231" s="20">
        <f t="shared" si="108"/>
        <v>2012</v>
      </c>
      <c r="D2231" s="20">
        <f t="shared" si="109"/>
        <v>112012</v>
      </c>
      <c r="E2231" s="20">
        <v>2681.049</v>
      </c>
      <c r="F2231" s="21">
        <f t="shared" si="110"/>
        <v>3.0411175413865886E-3</v>
      </c>
    </row>
    <row r="2232" spans="2:6" x14ac:dyDescent="0.35">
      <c r="B2232" s="19">
        <v>41220</v>
      </c>
      <c r="C2232" s="20">
        <f t="shared" si="108"/>
        <v>2012</v>
      </c>
      <c r="D2232" s="20">
        <f t="shared" si="109"/>
        <v>112012</v>
      </c>
      <c r="E2232" s="20">
        <v>2612.6860000000001</v>
      </c>
      <c r="F2232" s="21">
        <f t="shared" si="110"/>
        <v>-2.5829324920355237E-2</v>
      </c>
    </row>
    <row r="2233" spans="2:6" x14ac:dyDescent="0.35">
      <c r="B2233" s="19">
        <v>41221</v>
      </c>
      <c r="C2233" s="20">
        <f t="shared" si="108"/>
        <v>2012</v>
      </c>
      <c r="D2233" s="20">
        <f t="shared" si="109"/>
        <v>112012</v>
      </c>
      <c r="E2233" s="20">
        <v>2572.567</v>
      </c>
      <c r="F2233" s="21">
        <f t="shared" si="110"/>
        <v>-1.5474577838345114E-2</v>
      </c>
    </row>
    <row r="2234" spans="2:6" x14ac:dyDescent="0.35">
      <c r="B2234" s="19">
        <v>41222</v>
      </c>
      <c r="C2234" s="20">
        <f t="shared" si="108"/>
        <v>2012</v>
      </c>
      <c r="D2234" s="20">
        <f t="shared" si="109"/>
        <v>112012</v>
      </c>
      <c r="E2234" s="20">
        <v>2584.098</v>
      </c>
      <c r="F2234" s="21">
        <f t="shared" si="110"/>
        <v>4.4722778072828831E-3</v>
      </c>
    </row>
    <row r="2235" spans="2:6" x14ac:dyDescent="0.35">
      <c r="B2235" s="19">
        <v>41225</v>
      </c>
      <c r="C2235" s="20">
        <f t="shared" si="108"/>
        <v>2012</v>
      </c>
      <c r="D2235" s="20">
        <f t="shared" si="109"/>
        <v>112012</v>
      </c>
      <c r="E2235" s="20">
        <v>2582.7739999999999</v>
      </c>
      <c r="F2235" s="21">
        <f t="shared" si="110"/>
        <v>-5.1249577267608671E-4</v>
      </c>
    </row>
    <row r="2236" spans="2:6" x14ac:dyDescent="0.35">
      <c r="B2236" s="19">
        <v>41226</v>
      </c>
      <c r="C2236" s="20">
        <f t="shared" si="108"/>
        <v>2012</v>
      </c>
      <c r="D2236" s="20">
        <f t="shared" si="109"/>
        <v>112012</v>
      </c>
      <c r="E2236" s="20">
        <v>2561.8589999999999</v>
      </c>
      <c r="F2236" s="21">
        <f t="shared" si="110"/>
        <v>-8.1308482938640698E-3</v>
      </c>
    </row>
    <row r="2237" spans="2:6" x14ac:dyDescent="0.35">
      <c r="B2237" s="19">
        <v>41227</v>
      </c>
      <c r="C2237" s="20">
        <f t="shared" si="108"/>
        <v>2012</v>
      </c>
      <c r="D2237" s="20">
        <f t="shared" si="109"/>
        <v>112012</v>
      </c>
      <c r="E2237" s="20">
        <v>2531.87</v>
      </c>
      <c r="F2237" s="21">
        <f t="shared" si="110"/>
        <v>-1.177500667941248E-2</v>
      </c>
    </row>
    <row r="2238" spans="2:6" x14ac:dyDescent="0.35">
      <c r="B2238" s="19">
        <v>41228</v>
      </c>
      <c r="C2238" s="20">
        <f t="shared" si="108"/>
        <v>2012</v>
      </c>
      <c r="D2238" s="20">
        <f t="shared" si="109"/>
        <v>112012</v>
      </c>
      <c r="E2238" s="20">
        <v>2524.3560000000002</v>
      </c>
      <c r="F2238" s="21">
        <f t="shared" si="110"/>
        <v>-2.9721794601197059E-3</v>
      </c>
    </row>
    <row r="2239" spans="2:6" x14ac:dyDescent="0.35">
      <c r="B2239" s="19">
        <v>41229</v>
      </c>
      <c r="C2239" s="20">
        <f t="shared" si="108"/>
        <v>2012</v>
      </c>
      <c r="D2239" s="20">
        <f t="shared" si="109"/>
        <v>112012</v>
      </c>
      <c r="E2239" s="20">
        <v>2534.1559999999999</v>
      </c>
      <c r="F2239" s="21">
        <f t="shared" si="110"/>
        <v>3.8746620589685493E-3</v>
      </c>
    </row>
    <row r="2240" spans="2:6" x14ac:dyDescent="0.35">
      <c r="B2240" s="19">
        <v>41232</v>
      </c>
      <c r="C2240" s="20">
        <f t="shared" si="108"/>
        <v>2012</v>
      </c>
      <c r="D2240" s="20">
        <f t="shared" si="109"/>
        <v>112012</v>
      </c>
      <c r="E2240" s="20">
        <v>2595.828</v>
      </c>
      <c r="F2240" s="21">
        <f t="shared" si="110"/>
        <v>2.4044898118027555E-2</v>
      </c>
    </row>
    <row r="2241" spans="2:6" x14ac:dyDescent="0.35">
      <c r="B2241" s="19">
        <v>41233</v>
      </c>
      <c r="C2241" s="20">
        <f t="shared" si="108"/>
        <v>2012</v>
      </c>
      <c r="D2241" s="20">
        <f t="shared" si="109"/>
        <v>112012</v>
      </c>
      <c r="E2241" s="20">
        <v>2594.6640000000002</v>
      </c>
      <c r="F2241" s="21">
        <f t="shared" si="110"/>
        <v>-4.4851240287531349E-4</v>
      </c>
    </row>
    <row r="2242" spans="2:6" x14ac:dyDescent="0.35">
      <c r="B2242" s="19">
        <v>41234</v>
      </c>
      <c r="C2242" s="20">
        <f t="shared" si="108"/>
        <v>2012</v>
      </c>
      <c r="D2242" s="20">
        <f t="shared" si="109"/>
        <v>112012</v>
      </c>
      <c r="E2242" s="20">
        <v>2600.4769999999999</v>
      </c>
      <c r="F2242" s="21">
        <f t="shared" si="110"/>
        <v>2.2378612730508283E-3</v>
      </c>
    </row>
    <row r="2243" spans="2:6" x14ac:dyDescent="0.35">
      <c r="B2243" s="19">
        <v>41236</v>
      </c>
      <c r="C2243" s="20">
        <f t="shared" ref="C2243:C2306" si="111">+YEAR(B2243)</f>
        <v>2012</v>
      </c>
      <c r="D2243" s="20">
        <f t="shared" ref="D2243:D2306" si="112">+MONTH(B2243)*10000+YEAR(B2243)</f>
        <v>112012</v>
      </c>
      <c r="E2243" s="20">
        <v>2639.59</v>
      </c>
      <c r="F2243" s="21">
        <f t="shared" si="110"/>
        <v>1.4928712328269667E-2</v>
      </c>
    </row>
    <row r="2244" spans="2:6" x14ac:dyDescent="0.35">
      <c r="B2244" s="19">
        <v>41239</v>
      </c>
      <c r="C2244" s="20">
        <f t="shared" si="111"/>
        <v>2012</v>
      </c>
      <c r="D2244" s="20">
        <f t="shared" si="112"/>
        <v>112012</v>
      </c>
      <c r="E2244" s="20">
        <v>2651.6689999999999</v>
      </c>
      <c r="F2244" s="21">
        <f t="shared" si="110"/>
        <v>4.5656510038130311E-3</v>
      </c>
    </row>
    <row r="2245" spans="2:6" x14ac:dyDescent="0.35">
      <c r="B2245" s="19">
        <v>41240</v>
      </c>
      <c r="C2245" s="20">
        <f t="shared" si="111"/>
        <v>2012</v>
      </c>
      <c r="D2245" s="20">
        <f t="shared" si="112"/>
        <v>112012</v>
      </c>
      <c r="E2245" s="20">
        <v>2641.4229999999998</v>
      </c>
      <c r="F2245" s="21">
        <f t="shared" ref="F2245:F2308" si="113">LN(E2245/E2244)</f>
        <v>-3.8714659777171305E-3</v>
      </c>
    </row>
    <row r="2246" spans="2:6" x14ac:dyDescent="0.35">
      <c r="B2246" s="19">
        <v>41241</v>
      </c>
      <c r="C2246" s="20">
        <f t="shared" si="111"/>
        <v>2012</v>
      </c>
      <c r="D2246" s="20">
        <f t="shared" si="112"/>
        <v>112012</v>
      </c>
      <c r="E2246" s="20">
        <v>2665.27</v>
      </c>
      <c r="F2246" s="21">
        <f t="shared" si="113"/>
        <v>8.9875787135320958E-3</v>
      </c>
    </row>
    <row r="2247" spans="2:6" x14ac:dyDescent="0.35">
      <c r="B2247" s="19">
        <v>41242</v>
      </c>
      <c r="C2247" s="20">
        <f t="shared" si="111"/>
        <v>2012</v>
      </c>
      <c r="D2247" s="20">
        <f t="shared" si="112"/>
        <v>112012</v>
      </c>
      <c r="E2247" s="20">
        <v>2680.0340000000001</v>
      </c>
      <c r="F2247" s="21">
        <f t="shared" si="113"/>
        <v>5.5241152026702352E-3</v>
      </c>
    </row>
    <row r="2248" spans="2:6" x14ac:dyDescent="0.35">
      <c r="B2248" s="19">
        <v>41243</v>
      </c>
      <c r="C2248" s="20">
        <f t="shared" si="111"/>
        <v>2012</v>
      </c>
      <c r="D2248" s="20">
        <f t="shared" si="112"/>
        <v>112012</v>
      </c>
      <c r="E2248" s="20">
        <v>2677.8789999999999</v>
      </c>
      <c r="F2248" s="21">
        <f t="shared" si="113"/>
        <v>-8.0441773362362223E-4</v>
      </c>
    </row>
    <row r="2249" spans="2:6" x14ac:dyDescent="0.35">
      <c r="B2249" s="19">
        <v>41246</v>
      </c>
      <c r="C2249" s="20">
        <f t="shared" si="111"/>
        <v>2012</v>
      </c>
      <c r="D2249" s="20">
        <f t="shared" si="112"/>
        <v>122012</v>
      </c>
      <c r="E2249" s="20">
        <v>2671.8359999999998</v>
      </c>
      <c r="F2249" s="21">
        <f t="shared" si="113"/>
        <v>-2.2591867306020054E-3</v>
      </c>
    </row>
    <row r="2250" spans="2:6" x14ac:dyDescent="0.35">
      <c r="B2250" s="19">
        <v>41247</v>
      </c>
      <c r="C2250" s="20">
        <f t="shared" si="111"/>
        <v>2012</v>
      </c>
      <c r="D2250" s="20">
        <f t="shared" si="112"/>
        <v>122012</v>
      </c>
      <c r="E2250" s="20">
        <v>2667.8870000000002</v>
      </c>
      <c r="F2250" s="21">
        <f t="shared" si="113"/>
        <v>-1.4791032118896062E-3</v>
      </c>
    </row>
    <row r="2251" spans="2:6" x14ac:dyDescent="0.35">
      <c r="B2251" s="19">
        <v>41248</v>
      </c>
      <c r="C2251" s="20">
        <f t="shared" si="111"/>
        <v>2012</v>
      </c>
      <c r="D2251" s="20">
        <f t="shared" si="112"/>
        <v>122012</v>
      </c>
      <c r="E2251" s="20">
        <v>2637.89</v>
      </c>
      <c r="F2251" s="21">
        <f t="shared" si="113"/>
        <v>-1.1307418163868762E-2</v>
      </c>
    </row>
    <row r="2252" spans="2:6" x14ac:dyDescent="0.35">
      <c r="B2252" s="19">
        <v>41249</v>
      </c>
      <c r="C2252" s="20">
        <f t="shared" si="111"/>
        <v>2012</v>
      </c>
      <c r="D2252" s="20">
        <f t="shared" si="112"/>
        <v>122012</v>
      </c>
      <c r="E2252" s="20">
        <v>2656.3</v>
      </c>
      <c r="F2252" s="21">
        <f t="shared" si="113"/>
        <v>6.9548218733696508E-3</v>
      </c>
    </row>
    <row r="2253" spans="2:6" x14ac:dyDescent="0.35">
      <c r="B2253" s="19">
        <v>41250</v>
      </c>
      <c r="C2253" s="20">
        <f t="shared" si="111"/>
        <v>2012</v>
      </c>
      <c r="D2253" s="20">
        <f t="shared" si="112"/>
        <v>122012</v>
      </c>
      <c r="E2253" s="20">
        <v>2640.5390000000002</v>
      </c>
      <c r="F2253" s="21">
        <f t="shared" si="113"/>
        <v>-5.9511140571273042E-3</v>
      </c>
    </row>
    <row r="2254" spans="2:6" x14ac:dyDescent="0.35">
      <c r="B2254" s="19">
        <v>41253</v>
      </c>
      <c r="C2254" s="20">
        <f t="shared" si="111"/>
        <v>2012</v>
      </c>
      <c r="D2254" s="20">
        <f t="shared" si="112"/>
        <v>122012</v>
      </c>
      <c r="E2254" s="20">
        <v>2647.5709999999999</v>
      </c>
      <c r="F2254" s="21">
        <f t="shared" si="113"/>
        <v>2.6595529007176675E-3</v>
      </c>
    </row>
    <row r="2255" spans="2:6" x14ac:dyDescent="0.35">
      <c r="B2255" s="19">
        <v>41254</v>
      </c>
      <c r="C2255" s="20">
        <f t="shared" si="111"/>
        <v>2012</v>
      </c>
      <c r="D2255" s="20">
        <f t="shared" si="112"/>
        <v>122012</v>
      </c>
      <c r="E2255" s="20">
        <v>2682.0680000000002</v>
      </c>
      <c r="F2255" s="21">
        <f t="shared" si="113"/>
        <v>1.294552286491624E-2</v>
      </c>
    </row>
    <row r="2256" spans="2:6" x14ac:dyDescent="0.35">
      <c r="B2256" s="19">
        <v>41255</v>
      </c>
      <c r="C2256" s="20">
        <f t="shared" si="111"/>
        <v>2012</v>
      </c>
      <c r="D2256" s="20">
        <f t="shared" si="112"/>
        <v>122012</v>
      </c>
      <c r="E2256" s="20">
        <v>2674.567</v>
      </c>
      <c r="F2256" s="21">
        <f t="shared" si="113"/>
        <v>-2.8006406644827311E-3</v>
      </c>
    </row>
    <row r="2257" spans="2:6" x14ac:dyDescent="0.35">
      <c r="B2257" s="19">
        <v>41256</v>
      </c>
      <c r="C2257" s="20">
        <f t="shared" si="111"/>
        <v>2012</v>
      </c>
      <c r="D2257" s="20">
        <f t="shared" si="112"/>
        <v>122012</v>
      </c>
      <c r="E2257" s="20">
        <v>2654.0140000000001</v>
      </c>
      <c r="F2257" s="21">
        <f t="shared" si="113"/>
        <v>-7.714287134243933E-3</v>
      </c>
    </row>
    <row r="2258" spans="2:6" x14ac:dyDescent="0.35">
      <c r="B2258" s="19">
        <v>41257</v>
      </c>
      <c r="C2258" s="20">
        <f t="shared" si="111"/>
        <v>2012</v>
      </c>
      <c r="D2258" s="20">
        <f t="shared" si="112"/>
        <v>122012</v>
      </c>
      <c r="E2258" s="20">
        <v>2628.0909999999999</v>
      </c>
      <c r="F2258" s="21">
        <f t="shared" si="113"/>
        <v>-9.8154838369148532E-3</v>
      </c>
    </row>
    <row r="2259" spans="2:6" x14ac:dyDescent="0.35">
      <c r="B2259" s="19">
        <v>41260</v>
      </c>
      <c r="C2259" s="20">
        <f t="shared" si="111"/>
        <v>2012</v>
      </c>
      <c r="D2259" s="20">
        <f t="shared" si="112"/>
        <v>122012</v>
      </c>
      <c r="E2259" s="20">
        <v>2664.26</v>
      </c>
      <c r="F2259" s="21">
        <f t="shared" si="113"/>
        <v>1.3668618397698446E-2</v>
      </c>
    </row>
    <row r="2260" spans="2:6" x14ac:dyDescent="0.35">
      <c r="B2260" s="19">
        <v>41261</v>
      </c>
      <c r="C2260" s="20">
        <f t="shared" si="111"/>
        <v>2012</v>
      </c>
      <c r="D2260" s="20">
        <f t="shared" si="112"/>
        <v>122012</v>
      </c>
      <c r="E2260" s="20">
        <v>2705.386</v>
      </c>
      <c r="F2260" s="21">
        <f t="shared" si="113"/>
        <v>1.5318255310648007E-2</v>
      </c>
    </row>
    <row r="2261" spans="2:6" x14ac:dyDescent="0.35">
      <c r="B2261" s="19">
        <v>41262</v>
      </c>
      <c r="C2261" s="20">
        <f t="shared" si="111"/>
        <v>2012</v>
      </c>
      <c r="D2261" s="20">
        <f t="shared" si="112"/>
        <v>122012</v>
      </c>
      <c r="E2261" s="20">
        <v>2690.99</v>
      </c>
      <c r="F2261" s="21">
        <f t="shared" si="113"/>
        <v>-5.3354451768614234E-3</v>
      </c>
    </row>
    <row r="2262" spans="2:6" x14ac:dyDescent="0.35">
      <c r="B2262" s="19">
        <v>41263</v>
      </c>
      <c r="C2262" s="20">
        <f t="shared" si="111"/>
        <v>2012</v>
      </c>
      <c r="D2262" s="20">
        <f t="shared" si="112"/>
        <v>122012</v>
      </c>
      <c r="E2262" s="20">
        <v>2693.5520000000001</v>
      </c>
      <c r="F2262" s="21">
        <f t="shared" si="113"/>
        <v>9.5161304093792549E-4</v>
      </c>
    </row>
    <row r="2263" spans="2:6" x14ac:dyDescent="0.35">
      <c r="B2263" s="19">
        <v>41264</v>
      </c>
      <c r="C2263" s="20">
        <f t="shared" si="111"/>
        <v>2012</v>
      </c>
      <c r="D2263" s="20">
        <f t="shared" si="112"/>
        <v>122012</v>
      </c>
      <c r="E2263" s="20">
        <v>2664.674</v>
      </c>
      <c r="F2263" s="21">
        <f t="shared" si="113"/>
        <v>-1.0779045006846058E-2</v>
      </c>
    </row>
    <row r="2264" spans="2:6" x14ac:dyDescent="0.35">
      <c r="B2264" s="19">
        <v>41267</v>
      </c>
      <c r="C2264" s="20">
        <f t="shared" si="111"/>
        <v>2012</v>
      </c>
      <c r="D2264" s="20">
        <f t="shared" si="112"/>
        <v>122012</v>
      </c>
      <c r="E2264" s="20">
        <v>2658.0459999999998</v>
      </c>
      <c r="F2264" s="21">
        <f t="shared" si="113"/>
        <v>-2.4904572946838331E-3</v>
      </c>
    </row>
    <row r="2265" spans="2:6" x14ac:dyDescent="0.35">
      <c r="B2265" s="19">
        <v>41269</v>
      </c>
      <c r="C2265" s="20">
        <f t="shared" si="111"/>
        <v>2012</v>
      </c>
      <c r="D2265" s="20">
        <f t="shared" si="112"/>
        <v>122012</v>
      </c>
      <c r="E2265" s="20">
        <v>2637.1819999999998</v>
      </c>
      <c r="F2265" s="21">
        <f t="shared" si="113"/>
        <v>-7.8803435737862301E-3</v>
      </c>
    </row>
    <row r="2266" spans="2:6" x14ac:dyDescent="0.35">
      <c r="B2266" s="19">
        <v>41270</v>
      </c>
      <c r="C2266" s="20">
        <f t="shared" si="111"/>
        <v>2012</v>
      </c>
      <c r="D2266" s="20">
        <f t="shared" si="112"/>
        <v>122012</v>
      </c>
      <c r="E2266" s="20">
        <v>2632.9380000000001</v>
      </c>
      <c r="F2266" s="21">
        <f t="shared" si="113"/>
        <v>-1.6105898603488602E-3</v>
      </c>
    </row>
    <row r="2267" spans="2:6" x14ac:dyDescent="0.35">
      <c r="B2267" s="19">
        <v>41271</v>
      </c>
      <c r="C2267" s="20">
        <f t="shared" si="111"/>
        <v>2012</v>
      </c>
      <c r="D2267" s="20">
        <f t="shared" si="112"/>
        <v>122012</v>
      </c>
      <c r="E2267" s="20">
        <v>2606.3589999999999</v>
      </c>
      <c r="F2267" s="21">
        <f t="shared" si="113"/>
        <v>-1.0146104720061588E-2</v>
      </c>
    </row>
    <row r="2268" spans="2:6" x14ac:dyDescent="0.35">
      <c r="B2268" s="19">
        <v>41274</v>
      </c>
      <c r="C2268" s="20">
        <f t="shared" si="111"/>
        <v>2012</v>
      </c>
      <c r="D2268" s="20">
        <f t="shared" si="112"/>
        <v>122012</v>
      </c>
      <c r="E2268" s="20">
        <v>2660.931</v>
      </c>
      <c r="F2268" s="21">
        <f t="shared" si="113"/>
        <v>2.0721833325492739E-2</v>
      </c>
    </row>
    <row r="2269" spans="2:6" x14ac:dyDescent="0.35">
      <c r="B2269" s="19">
        <v>41276</v>
      </c>
      <c r="C2269" s="20">
        <f t="shared" si="111"/>
        <v>2013</v>
      </c>
      <c r="D2269" s="20">
        <f t="shared" si="112"/>
        <v>12013</v>
      </c>
      <c r="E2269" s="20">
        <v>2746.4740000000002</v>
      </c>
      <c r="F2269" s="21">
        <f t="shared" si="113"/>
        <v>3.1641845603987306E-2</v>
      </c>
    </row>
    <row r="2270" spans="2:6" x14ac:dyDescent="0.35">
      <c r="B2270" s="19">
        <v>41277</v>
      </c>
      <c r="C2270" s="20">
        <f t="shared" si="111"/>
        <v>2013</v>
      </c>
      <c r="D2270" s="20">
        <f t="shared" si="112"/>
        <v>12013</v>
      </c>
      <c r="E2270" s="20">
        <v>2732.2579999999998</v>
      </c>
      <c r="F2270" s="21">
        <f t="shared" si="113"/>
        <v>-5.1895336017716521E-3</v>
      </c>
    </row>
    <row r="2271" spans="2:6" x14ac:dyDescent="0.35">
      <c r="B2271" s="19">
        <v>41278</v>
      </c>
      <c r="C2271" s="20">
        <f t="shared" si="111"/>
        <v>2013</v>
      </c>
      <c r="D2271" s="20">
        <f t="shared" si="112"/>
        <v>12013</v>
      </c>
      <c r="E2271" s="20">
        <v>2724.491</v>
      </c>
      <c r="F2271" s="21">
        <f t="shared" si="113"/>
        <v>-2.8467518829657442E-3</v>
      </c>
    </row>
    <row r="2272" spans="2:6" x14ac:dyDescent="0.35">
      <c r="B2272" s="19">
        <v>41281</v>
      </c>
      <c r="C2272" s="20">
        <f t="shared" si="111"/>
        <v>2013</v>
      </c>
      <c r="D2272" s="20">
        <f t="shared" si="112"/>
        <v>12013</v>
      </c>
      <c r="E2272" s="20">
        <v>2724.2190000000001</v>
      </c>
      <c r="F2272" s="21">
        <f t="shared" si="113"/>
        <v>-9.9840145732105955E-5</v>
      </c>
    </row>
    <row r="2273" spans="2:6" x14ac:dyDescent="0.35">
      <c r="B2273" s="19">
        <v>41282</v>
      </c>
      <c r="C2273" s="20">
        <f t="shared" si="111"/>
        <v>2013</v>
      </c>
      <c r="D2273" s="20">
        <f t="shared" si="112"/>
        <v>12013</v>
      </c>
      <c r="E2273" s="20">
        <v>2718.72</v>
      </c>
      <c r="F2273" s="21">
        <f t="shared" si="113"/>
        <v>-2.0206002201952674E-3</v>
      </c>
    </row>
    <row r="2274" spans="2:6" x14ac:dyDescent="0.35">
      <c r="B2274" s="19">
        <v>41283</v>
      </c>
      <c r="C2274" s="20">
        <f t="shared" si="111"/>
        <v>2013</v>
      </c>
      <c r="D2274" s="20">
        <f t="shared" si="112"/>
        <v>12013</v>
      </c>
      <c r="E2274" s="20">
        <v>2727.65</v>
      </c>
      <c r="F2274" s="21">
        <f t="shared" si="113"/>
        <v>3.2792513187268929E-3</v>
      </c>
    </row>
    <row r="2275" spans="2:6" x14ac:dyDescent="0.35">
      <c r="B2275" s="19">
        <v>41284</v>
      </c>
      <c r="C2275" s="20">
        <f t="shared" si="111"/>
        <v>2013</v>
      </c>
      <c r="D2275" s="20">
        <f t="shared" si="112"/>
        <v>12013</v>
      </c>
      <c r="E2275" s="20">
        <v>2744.181</v>
      </c>
      <c r="F2275" s="21">
        <f t="shared" si="113"/>
        <v>6.0422371574155422E-3</v>
      </c>
    </row>
    <row r="2276" spans="2:6" x14ac:dyDescent="0.35">
      <c r="B2276" s="19">
        <v>41285</v>
      </c>
      <c r="C2276" s="20">
        <f t="shared" si="111"/>
        <v>2013</v>
      </c>
      <c r="D2276" s="20">
        <f t="shared" si="112"/>
        <v>12013</v>
      </c>
      <c r="E2276" s="20">
        <v>2748.261</v>
      </c>
      <c r="F2276" s="21">
        <f t="shared" si="113"/>
        <v>1.4856782285407272E-3</v>
      </c>
    </row>
    <row r="2277" spans="2:6" x14ac:dyDescent="0.35">
      <c r="B2277" s="19">
        <v>41288</v>
      </c>
      <c r="C2277" s="20">
        <f t="shared" si="111"/>
        <v>2013</v>
      </c>
      <c r="D2277" s="20">
        <f t="shared" si="112"/>
        <v>12013</v>
      </c>
      <c r="E2277" s="20">
        <v>2735.703</v>
      </c>
      <c r="F2277" s="21">
        <f t="shared" si="113"/>
        <v>-4.5799067794395744E-3</v>
      </c>
    </row>
    <row r="2278" spans="2:6" x14ac:dyDescent="0.35">
      <c r="B2278" s="19">
        <v>41289</v>
      </c>
      <c r="C2278" s="20">
        <f t="shared" si="111"/>
        <v>2013</v>
      </c>
      <c r="D2278" s="20">
        <f t="shared" si="112"/>
        <v>12013</v>
      </c>
      <c r="E2278" s="20">
        <v>2722.9830000000002</v>
      </c>
      <c r="F2278" s="21">
        <f t="shared" si="113"/>
        <v>-4.6604706785396818E-3</v>
      </c>
    </row>
    <row r="2279" spans="2:6" x14ac:dyDescent="0.35">
      <c r="B2279" s="19">
        <v>41290</v>
      </c>
      <c r="C2279" s="20">
        <f t="shared" si="111"/>
        <v>2013</v>
      </c>
      <c r="D2279" s="20">
        <f t="shared" si="112"/>
        <v>12013</v>
      </c>
      <c r="E2279" s="20">
        <v>2734.7260000000001</v>
      </c>
      <c r="F2279" s="21">
        <f t="shared" si="113"/>
        <v>4.3032774820326355E-3</v>
      </c>
    </row>
    <row r="2280" spans="2:6" x14ac:dyDescent="0.35">
      <c r="B2280" s="19">
        <v>41291</v>
      </c>
      <c r="C2280" s="20">
        <f t="shared" si="111"/>
        <v>2013</v>
      </c>
      <c r="D2280" s="20">
        <f t="shared" si="112"/>
        <v>12013</v>
      </c>
      <c r="E2280" s="20">
        <v>2747.1469999999999</v>
      </c>
      <c r="F2280" s="21">
        <f t="shared" si="113"/>
        <v>4.5316705646057543E-3</v>
      </c>
    </row>
    <row r="2281" spans="2:6" x14ac:dyDescent="0.35">
      <c r="B2281" s="19">
        <v>41292</v>
      </c>
      <c r="C2281" s="20">
        <f t="shared" si="111"/>
        <v>2013</v>
      </c>
      <c r="D2281" s="20">
        <f t="shared" si="112"/>
        <v>12013</v>
      </c>
      <c r="E2281" s="20">
        <v>2743.239</v>
      </c>
      <c r="F2281" s="21">
        <f t="shared" si="113"/>
        <v>-1.4235795661685627E-3</v>
      </c>
    </row>
    <row r="2282" spans="2:6" x14ac:dyDescent="0.35">
      <c r="B2282" s="19">
        <v>41296</v>
      </c>
      <c r="C2282" s="20">
        <f t="shared" si="111"/>
        <v>2013</v>
      </c>
      <c r="D2282" s="20">
        <f t="shared" si="112"/>
        <v>12013</v>
      </c>
      <c r="E2282" s="20">
        <v>2746.1849999999999</v>
      </c>
      <c r="F2282" s="21">
        <f t="shared" si="113"/>
        <v>1.0733367591311638E-3</v>
      </c>
    </row>
    <row r="2283" spans="2:6" x14ac:dyDescent="0.35">
      <c r="B2283" s="19">
        <v>41297</v>
      </c>
      <c r="C2283" s="20">
        <f t="shared" si="111"/>
        <v>2013</v>
      </c>
      <c r="D2283" s="20">
        <f t="shared" si="112"/>
        <v>12013</v>
      </c>
      <c r="E2283" s="20">
        <v>2762.1689999999999</v>
      </c>
      <c r="F2283" s="21">
        <f t="shared" si="113"/>
        <v>5.8035648629528973E-3</v>
      </c>
    </row>
    <row r="2284" spans="2:6" x14ac:dyDescent="0.35">
      <c r="B2284" s="19">
        <v>41298</v>
      </c>
      <c r="C2284" s="20">
        <f t="shared" si="111"/>
        <v>2013</v>
      </c>
      <c r="D2284" s="20">
        <f t="shared" si="112"/>
        <v>12013</v>
      </c>
      <c r="E2284" s="20">
        <v>2723.5309999999999</v>
      </c>
      <c r="F2284" s="21">
        <f t="shared" si="113"/>
        <v>-1.4087040471325906E-2</v>
      </c>
    </row>
    <row r="2285" spans="2:6" x14ac:dyDescent="0.35">
      <c r="B2285" s="19">
        <v>41299</v>
      </c>
      <c r="C2285" s="20">
        <f t="shared" si="111"/>
        <v>2013</v>
      </c>
      <c r="D2285" s="20">
        <f t="shared" si="112"/>
        <v>12013</v>
      </c>
      <c r="E2285" s="20">
        <v>2736.73</v>
      </c>
      <c r="F2285" s="21">
        <f t="shared" si="113"/>
        <v>4.834576848428555E-3</v>
      </c>
    </row>
    <row r="2286" spans="2:6" x14ac:dyDescent="0.35">
      <c r="B2286" s="19">
        <v>41302</v>
      </c>
      <c r="C2286" s="20">
        <f t="shared" si="111"/>
        <v>2013</v>
      </c>
      <c r="D2286" s="20">
        <f t="shared" si="112"/>
        <v>12013</v>
      </c>
      <c r="E2286" s="20">
        <v>2742.4340000000002</v>
      </c>
      <c r="F2286" s="21">
        <f t="shared" si="113"/>
        <v>2.082070206541612E-3</v>
      </c>
    </row>
    <row r="2287" spans="2:6" x14ac:dyDescent="0.35">
      <c r="B2287" s="19">
        <v>41303</v>
      </c>
      <c r="C2287" s="20">
        <f t="shared" si="111"/>
        <v>2013</v>
      </c>
      <c r="D2287" s="20">
        <f t="shared" si="112"/>
        <v>12013</v>
      </c>
      <c r="E2287" s="20">
        <v>2743.58</v>
      </c>
      <c r="F2287" s="21">
        <f t="shared" si="113"/>
        <v>4.1778967996406244E-4</v>
      </c>
    </row>
    <row r="2288" spans="2:6" x14ac:dyDescent="0.35">
      <c r="B2288" s="19">
        <v>41304</v>
      </c>
      <c r="C2288" s="20">
        <f t="shared" si="111"/>
        <v>2013</v>
      </c>
      <c r="D2288" s="20">
        <f t="shared" si="112"/>
        <v>12013</v>
      </c>
      <c r="E2288" s="20">
        <v>2738.7139999999999</v>
      </c>
      <c r="F2288" s="21">
        <f t="shared" si="113"/>
        <v>-1.7751697657304374E-3</v>
      </c>
    </row>
    <row r="2289" spans="2:6" x14ac:dyDescent="0.35">
      <c r="B2289" s="19">
        <v>41305</v>
      </c>
      <c r="C2289" s="20">
        <f t="shared" si="111"/>
        <v>2013</v>
      </c>
      <c r="D2289" s="20">
        <f t="shared" si="112"/>
        <v>12013</v>
      </c>
      <c r="E2289" s="20">
        <v>2731.5329999999999</v>
      </c>
      <c r="F2289" s="21">
        <f t="shared" si="113"/>
        <v>-2.6254771036713963E-3</v>
      </c>
    </row>
    <row r="2290" spans="2:6" x14ac:dyDescent="0.35">
      <c r="B2290" s="19">
        <v>41306</v>
      </c>
      <c r="C2290" s="20">
        <f t="shared" si="111"/>
        <v>2013</v>
      </c>
      <c r="D2290" s="20">
        <f t="shared" si="112"/>
        <v>22013</v>
      </c>
      <c r="E2290" s="20">
        <v>2763.962</v>
      </c>
      <c r="F2290" s="21">
        <f t="shared" si="113"/>
        <v>1.1802167565206266E-2</v>
      </c>
    </row>
    <row r="2291" spans="2:6" x14ac:dyDescent="0.35">
      <c r="B2291" s="19">
        <v>41309</v>
      </c>
      <c r="C2291" s="20">
        <f t="shared" si="111"/>
        <v>2013</v>
      </c>
      <c r="D2291" s="20">
        <f t="shared" si="112"/>
        <v>22013</v>
      </c>
      <c r="E2291" s="20">
        <v>2715.6840000000002</v>
      </c>
      <c r="F2291" s="21">
        <f t="shared" si="113"/>
        <v>-1.762130226229832E-2</v>
      </c>
    </row>
    <row r="2292" spans="2:6" x14ac:dyDescent="0.35">
      <c r="B2292" s="19">
        <v>41310</v>
      </c>
      <c r="C2292" s="20">
        <f t="shared" si="111"/>
        <v>2013</v>
      </c>
      <c r="D2292" s="20">
        <f t="shared" si="112"/>
        <v>22013</v>
      </c>
      <c r="E2292" s="20">
        <v>2754.989</v>
      </c>
      <c r="F2292" s="21">
        <f t="shared" si="113"/>
        <v>1.4369594498844616E-2</v>
      </c>
    </row>
    <row r="2293" spans="2:6" x14ac:dyDescent="0.35">
      <c r="B2293" s="19">
        <v>41311</v>
      </c>
      <c r="C2293" s="20">
        <f t="shared" si="111"/>
        <v>2013</v>
      </c>
      <c r="D2293" s="20">
        <f t="shared" si="112"/>
        <v>22013</v>
      </c>
      <c r="E2293" s="20">
        <v>2746.3449999999998</v>
      </c>
      <c r="F2293" s="21">
        <f t="shared" si="113"/>
        <v>-3.1425131117546056E-3</v>
      </c>
    </row>
    <row r="2294" spans="2:6" x14ac:dyDescent="0.35">
      <c r="B2294" s="19">
        <v>41312</v>
      </c>
      <c r="C2294" s="20">
        <f t="shared" si="111"/>
        <v>2013</v>
      </c>
      <c r="D2294" s="20">
        <f t="shared" si="112"/>
        <v>22013</v>
      </c>
      <c r="E2294" s="20">
        <v>2746.5010000000002</v>
      </c>
      <c r="F2294" s="21">
        <f t="shared" si="113"/>
        <v>5.6801155554889045E-5</v>
      </c>
    </row>
    <row r="2295" spans="2:6" x14ac:dyDescent="0.35">
      <c r="B2295" s="19">
        <v>41313</v>
      </c>
      <c r="C2295" s="20">
        <f t="shared" si="111"/>
        <v>2013</v>
      </c>
      <c r="D2295" s="20">
        <f t="shared" si="112"/>
        <v>22013</v>
      </c>
      <c r="E2295" s="20">
        <v>2775.558</v>
      </c>
      <c r="F2295" s="21">
        <f t="shared" si="113"/>
        <v>1.0524070165152877E-2</v>
      </c>
    </row>
    <row r="2296" spans="2:6" x14ac:dyDescent="0.35">
      <c r="B2296" s="19">
        <v>41316</v>
      </c>
      <c r="C2296" s="20">
        <f t="shared" si="111"/>
        <v>2013</v>
      </c>
      <c r="D2296" s="20">
        <f t="shared" si="112"/>
        <v>22013</v>
      </c>
      <c r="E2296" s="20">
        <v>2774.636</v>
      </c>
      <c r="F2296" s="21">
        <f t="shared" si="113"/>
        <v>-3.3224064185185728E-4</v>
      </c>
    </row>
    <row r="2297" spans="2:6" x14ac:dyDescent="0.35">
      <c r="B2297" s="19">
        <v>41317</v>
      </c>
      <c r="C2297" s="20">
        <f t="shared" si="111"/>
        <v>2013</v>
      </c>
      <c r="D2297" s="20">
        <f t="shared" si="112"/>
        <v>22013</v>
      </c>
      <c r="E2297" s="20">
        <v>2762.62</v>
      </c>
      <c r="F2297" s="21">
        <f t="shared" si="113"/>
        <v>-4.3400626090801687E-3</v>
      </c>
    </row>
    <row r="2298" spans="2:6" x14ac:dyDescent="0.35">
      <c r="B2298" s="19">
        <v>41318</v>
      </c>
      <c r="C2298" s="20">
        <f t="shared" si="111"/>
        <v>2013</v>
      </c>
      <c r="D2298" s="20">
        <f t="shared" si="112"/>
        <v>22013</v>
      </c>
      <c r="E2298" s="20">
        <v>2773.768</v>
      </c>
      <c r="F2298" s="21">
        <f t="shared" si="113"/>
        <v>4.0271798387984089E-3</v>
      </c>
    </row>
    <row r="2299" spans="2:6" x14ac:dyDescent="0.35">
      <c r="B2299" s="19">
        <v>41319</v>
      </c>
      <c r="C2299" s="20">
        <f t="shared" si="111"/>
        <v>2013</v>
      </c>
      <c r="D2299" s="20">
        <f t="shared" si="112"/>
        <v>22013</v>
      </c>
      <c r="E2299" s="20">
        <v>2771.4290000000001</v>
      </c>
      <c r="F2299" s="21">
        <f t="shared" si="113"/>
        <v>-8.4361300012196396E-4</v>
      </c>
    </row>
    <row r="2300" spans="2:6" x14ac:dyDescent="0.35">
      <c r="B2300" s="19">
        <v>41320</v>
      </c>
      <c r="C2300" s="20">
        <f t="shared" si="111"/>
        <v>2013</v>
      </c>
      <c r="D2300" s="20">
        <f t="shared" si="112"/>
        <v>22013</v>
      </c>
      <c r="E2300" s="20">
        <v>2764.6669999999999</v>
      </c>
      <c r="F2300" s="21">
        <f t="shared" si="113"/>
        <v>-2.4428779279737885E-3</v>
      </c>
    </row>
    <row r="2301" spans="2:6" x14ac:dyDescent="0.35">
      <c r="B2301" s="19">
        <v>41324</v>
      </c>
      <c r="C2301" s="20">
        <f t="shared" si="111"/>
        <v>2013</v>
      </c>
      <c r="D2301" s="20">
        <f t="shared" si="112"/>
        <v>22013</v>
      </c>
      <c r="E2301" s="20">
        <v>2782.855</v>
      </c>
      <c r="F2301" s="21">
        <f t="shared" si="113"/>
        <v>6.5571854130868036E-3</v>
      </c>
    </row>
    <row r="2302" spans="2:6" x14ac:dyDescent="0.35">
      <c r="B2302" s="19">
        <v>41325</v>
      </c>
      <c r="C2302" s="20">
        <f t="shared" si="111"/>
        <v>2013</v>
      </c>
      <c r="D2302" s="20">
        <f t="shared" si="112"/>
        <v>22013</v>
      </c>
      <c r="E2302" s="20">
        <v>2739.989</v>
      </c>
      <c r="F2302" s="21">
        <f t="shared" si="113"/>
        <v>-1.5523473344865141E-2</v>
      </c>
    </row>
    <row r="2303" spans="2:6" x14ac:dyDescent="0.35">
      <c r="B2303" s="19">
        <v>41326</v>
      </c>
      <c r="C2303" s="20">
        <f t="shared" si="111"/>
        <v>2013</v>
      </c>
      <c r="D2303" s="20">
        <f t="shared" si="112"/>
        <v>22013</v>
      </c>
      <c r="E2303" s="20">
        <v>2711.511</v>
      </c>
      <c r="F2303" s="21">
        <f t="shared" si="113"/>
        <v>-1.0447861707498856E-2</v>
      </c>
    </row>
    <row r="2304" spans="2:6" x14ac:dyDescent="0.35">
      <c r="B2304" s="19">
        <v>41327</v>
      </c>
      <c r="C2304" s="20">
        <f t="shared" si="111"/>
        <v>2013</v>
      </c>
      <c r="D2304" s="20">
        <f t="shared" si="112"/>
        <v>22013</v>
      </c>
      <c r="E2304" s="20">
        <v>2737.2829999999999</v>
      </c>
      <c r="F2304" s="21">
        <f t="shared" si="113"/>
        <v>9.4597785083597157E-3</v>
      </c>
    </row>
    <row r="2305" spans="2:6" x14ac:dyDescent="0.35">
      <c r="B2305" s="19">
        <v>41330</v>
      </c>
      <c r="C2305" s="20">
        <f t="shared" si="111"/>
        <v>2013</v>
      </c>
      <c r="D2305" s="20">
        <f t="shared" si="112"/>
        <v>22013</v>
      </c>
      <c r="E2305" s="20">
        <v>2700.9670000000001</v>
      </c>
      <c r="F2305" s="21">
        <f t="shared" si="113"/>
        <v>-1.3355965555548341E-2</v>
      </c>
    </row>
    <row r="2306" spans="2:6" x14ac:dyDescent="0.35">
      <c r="B2306" s="19">
        <v>41331</v>
      </c>
      <c r="C2306" s="20">
        <f t="shared" si="111"/>
        <v>2013</v>
      </c>
      <c r="D2306" s="20">
        <f t="shared" si="112"/>
        <v>22013</v>
      </c>
      <c r="E2306" s="20">
        <v>2713.0160000000001</v>
      </c>
      <c r="F2306" s="21">
        <f t="shared" si="113"/>
        <v>4.4510741511208287E-3</v>
      </c>
    </row>
    <row r="2307" spans="2:6" x14ac:dyDescent="0.35">
      <c r="B2307" s="19">
        <v>41332</v>
      </c>
      <c r="C2307" s="20">
        <f t="shared" ref="C2307:C2370" si="114">+YEAR(B2307)</f>
        <v>2013</v>
      </c>
      <c r="D2307" s="20">
        <f t="shared" ref="D2307:D2370" si="115">+MONTH(B2307)*10000+YEAR(B2307)</f>
        <v>22013</v>
      </c>
      <c r="E2307" s="20">
        <v>2741.2559999999999</v>
      </c>
      <c r="F2307" s="21">
        <f t="shared" si="113"/>
        <v>1.0355278340241705E-2</v>
      </c>
    </row>
    <row r="2308" spans="2:6" x14ac:dyDescent="0.35">
      <c r="B2308" s="19">
        <v>41333</v>
      </c>
      <c r="C2308" s="20">
        <f t="shared" si="114"/>
        <v>2013</v>
      </c>
      <c r="D2308" s="20">
        <f t="shared" si="115"/>
        <v>22013</v>
      </c>
      <c r="E2308" s="20">
        <v>2738.5839999999998</v>
      </c>
      <c r="F2308" s="21">
        <f t="shared" si="113"/>
        <v>-9.7521103235287995E-4</v>
      </c>
    </row>
    <row r="2309" spans="2:6" x14ac:dyDescent="0.35">
      <c r="B2309" s="19">
        <v>41334</v>
      </c>
      <c r="C2309" s="20">
        <f t="shared" si="114"/>
        <v>2013</v>
      </c>
      <c r="D2309" s="20">
        <f t="shared" si="115"/>
        <v>32013</v>
      </c>
      <c r="E2309" s="20">
        <v>2747.752</v>
      </c>
      <c r="F2309" s="21">
        <f t="shared" ref="F2309:F2372" si="116">LN(E2309/E2308)</f>
        <v>3.3421243371613506E-3</v>
      </c>
    </row>
    <row r="2310" spans="2:6" x14ac:dyDescent="0.35">
      <c r="B2310" s="19">
        <v>41337</v>
      </c>
      <c r="C2310" s="20">
        <f t="shared" si="114"/>
        <v>2013</v>
      </c>
      <c r="D2310" s="20">
        <f t="shared" si="115"/>
        <v>32013</v>
      </c>
      <c r="E2310" s="20">
        <v>2759.5340000000001</v>
      </c>
      <c r="F2310" s="21">
        <f t="shared" si="116"/>
        <v>4.2787020593095717E-3</v>
      </c>
    </row>
    <row r="2311" spans="2:6" x14ac:dyDescent="0.35">
      <c r="B2311" s="19">
        <v>41338</v>
      </c>
      <c r="C2311" s="20">
        <f t="shared" si="114"/>
        <v>2013</v>
      </c>
      <c r="D2311" s="20">
        <f t="shared" si="115"/>
        <v>32013</v>
      </c>
      <c r="E2311" s="20">
        <v>2799.2460000000001</v>
      </c>
      <c r="F2311" s="21">
        <f t="shared" si="116"/>
        <v>1.4288270308790955E-2</v>
      </c>
    </row>
    <row r="2312" spans="2:6" x14ac:dyDescent="0.35">
      <c r="B2312" s="19">
        <v>41339</v>
      </c>
      <c r="C2312" s="20">
        <f t="shared" si="114"/>
        <v>2013</v>
      </c>
      <c r="D2312" s="20">
        <f t="shared" si="115"/>
        <v>32013</v>
      </c>
      <c r="E2312" s="20">
        <v>2792.56</v>
      </c>
      <c r="F2312" s="21">
        <f t="shared" si="116"/>
        <v>-2.3913573490237146E-3</v>
      </c>
    </row>
    <row r="2313" spans="2:6" x14ac:dyDescent="0.35">
      <c r="B2313" s="19">
        <v>41340</v>
      </c>
      <c r="C2313" s="20">
        <f t="shared" si="114"/>
        <v>2013</v>
      </c>
      <c r="D2313" s="20">
        <f t="shared" si="115"/>
        <v>32013</v>
      </c>
      <c r="E2313" s="20">
        <v>2799.4879999999998</v>
      </c>
      <c r="F2313" s="21">
        <f t="shared" si="116"/>
        <v>2.4778054639549335E-3</v>
      </c>
    </row>
    <row r="2314" spans="2:6" x14ac:dyDescent="0.35">
      <c r="B2314" s="19">
        <v>41341</v>
      </c>
      <c r="C2314" s="20">
        <f t="shared" si="114"/>
        <v>2013</v>
      </c>
      <c r="D2314" s="20">
        <f t="shared" si="115"/>
        <v>32013</v>
      </c>
      <c r="E2314" s="20">
        <v>2804.1120000000001</v>
      </c>
      <c r="F2314" s="21">
        <f t="shared" si="116"/>
        <v>1.6503679954093858E-3</v>
      </c>
    </row>
    <row r="2315" spans="2:6" x14ac:dyDescent="0.35">
      <c r="B2315" s="19">
        <v>41344</v>
      </c>
      <c r="C2315" s="20">
        <f t="shared" si="114"/>
        <v>2013</v>
      </c>
      <c r="D2315" s="20">
        <f t="shared" si="115"/>
        <v>32013</v>
      </c>
      <c r="E2315" s="20">
        <v>2811.857</v>
      </c>
      <c r="F2315" s="21">
        <f t="shared" si="116"/>
        <v>2.7582078569673377E-3</v>
      </c>
    </row>
    <row r="2316" spans="2:6" x14ac:dyDescent="0.35">
      <c r="B2316" s="19">
        <v>41345</v>
      </c>
      <c r="C2316" s="20">
        <f t="shared" si="114"/>
        <v>2013</v>
      </c>
      <c r="D2316" s="20">
        <f t="shared" si="115"/>
        <v>32013</v>
      </c>
      <c r="E2316" s="20">
        <v>2800.8090000000002</v>
      </c>
      <c r="F2316" s="21">
        <f t="shared" si="116"/>
        <v>-3.9368151495068233E-3</v>
      </c>
    </row>
    <row r="2317" spans="2:6" x14ac:dyDescent="0.35">
      <c r="B2317" s="19">
        <v>41346</v>
      </c>
      <c r="C2317" s="20">
        <f t="shared" si="114"/>
        <v>2013</v>
      </c>
      <c r="D2317" s="20">
        <f t="shared" si="115"/>
        <v>32013</v>
      </c>
      <c r="E2317" s="20">
        <v>2798.6819999999998</v>
      </c>
      <c r="F2317" s="21">
        <f t="shared" si="116"/>
        <v>-7.5971194606880906E-4</v>
      </c>
    </row>
    <row r="2318" spans="2:6" x14ac:dyDescent="0.35">
      <c r="B2318" s="19">
        <v>41347</v>
      </c>
      <c r="C2318" s="20">
        <f t="shared" si="114"/>
        <v>2013</v>
      </c>
      <c r="D2318" s="20">
        <f t="shared" si="115"/>
        <v>32013</v>
      </c>
      <c r="E2318" s="20">
        <v>2807.3</v>
      </c>
      <c r="F2318" s="21">
        <f t="shared" si="116"/>
        <v>3.0745752622246695E-3</v>
      </c>
    </row>
    <row r="2319" spans="2:6" x14ac:dyDescent="0.35">
      <c r="B2319" s="19">
        <v>41348</v>
      </c>
      <c r="C2319" s="20">
        <f t="shared" si="114"/>
        <v>2013</v>
      </c>
      <c r="D2319" s="20">
        <f t="shared" si="115"/>
        <v>32013</v>
      </c>
      <c r="E2319" s="20">
        <v>2799.4079999999999</v>
      </c>
      <c r="F2319" s="21">
        <f t="shared" si="116"/>
        <v>-2.8152010813628607E-3</v>
      </c>
    </row>
    <row r="2320" spans="2:6" x14ac:dyDescent="0.35">
      <c r="B2320" s="19">
        <v>41351</v>
      </c>
      <c r="C2320" s="20">
        <f t="shared" si="114"/>
        <v>2013</v>
      </c>
      <c r="D2320" s="20">
        <f t="shared" si="115"/>
        <v>32013</v>
      </c>
      <c r="E2320" s="20">
        <v>2792.2979999999998</v>
      </c>
      <c r="F2320" s="21">
        <f t="shared" si="116"/>
        <v>-2.5430535266943448E-3</v>
      </c>
    </row>
    <row r="2321" spans="2:6" x14ac:dyDescent="0.35">
      <c r="B2321" s="19">
        <v>41352</v>
      </c>
      <c r="C2321" s="20">
        <f t="shared" si="114"/>
        <v>2013</v>
      </c>
      <c r="D2321" s="20">
        <f t="shared" si="115"/>
        <v>32013</v>
      </c>
      <c r="E2321" s="20">
        <v>2787.2719999999999</v>
      </c>
      <c r="F2321" s="21">
        <f t="shared" si="116"/>
        <v>-1.8015730098888182E-3</v>
      </c>
    </row>
    <row r="2322" spans="2:6" x14ac:dyDescent="0.35">
      <c r="B2322" s="19">
        <v>41353</v>
      </c>
      <c r="C2322" s="20">
        <f t="shared" si="114"/>
        <v>2013</v>
      </c>
      <c r="D2322" s="20">
        <f t="shared" si="115"/>
        <v>32013</v>
      </c>
      <c r="E2322" s="20">
        <v>2805.91</v>
      </c>
      <c r="F2322" s="21">
        <f t="shared" si="116"/>
        <v>6.6645673200372334E-3</v>
      </c>
    </row>
    <row r="2323" spans="2:6" x14ac:dyDescent="0.35">
      <c r="B2323" s="19">
        <v>41354</v>
      </c>
      <c r="C2323" s="20">
        <f t="shared" si="114"/>
        <v>2013</v>
      </c>
      <c r="D2323" s="20">
        <f t="shared" si="115"/>
        <v>32013</v>
      </c>
      <c r="E2323" s="20">
        <v>2774.8519999999999</v>
      </c>
      <c r="F2323" s="21">
        <f t="shared" si="116"/>
        <v>-1.1130494596220673E-2</v>
      </c>
    </row>
    <row r="2324" spans="2:6" x14ac:dyDescent="0.35">
      <c r="B2324" s="19">
        <v>41355</v>
      </c>
      <c r="C2324" s="20">
        <f t="shared" si="114"/>
        <v>2013</v>
      </c>
      <c r="D2324" s="20">
        <f t="shared" si="115"/>
        <v>32013</v>
      </c>
      <c r="E2324" s="20">
        <v>2800.806</v>
      </c>
      <c r="F2324" s="21">
        <f t="shared" si="116"/>
        <v>9.309820458305482E-3</v>
      </c>
    </row>
    <row r="2325" spans="2:6" x14ac:dyDescent="0.35">
      <c r="B2325" s="19">
        <v>41358</v>
      </c>
      <c r="C2325" s="20">
        <f t="shared" si="114"/>
        <v>2013</v>
      </c>
      <c r="D2325" s="20">
        <f t="shared" si="115"/>
        <v>32013</v>
      </c>
      <c r="E2325" s="20">
        <v>2789.4479999999999</v>
      </c>
      <c r="F2325" s="21">
        <f t="shared" si="116"/>
        <v>-4.0635061049752895E-3</v>
      </c>
    </row>
    <row r="2326" spans="2:6" x14ac:dyDescent="0.35">
      <c r="B2326" s="19">
        <v>41359</v>
      </c>
      <c r="C2326" s="20">
        <f t="shared" si="114"/>
        <v>2013</v>
      </c>
      <c r="D2326" s="20">
        <f t="shared" si="115"/>
        <v>32013</v>
      </c>
      <c r="E2326" s="20">
        <v>2806.4960000000001</v>
      </c>
      <c r="F2326" s="21">
        <f t="shared" si="116"/>
        <v>6.0930033401967506E-3</v>
      </c>
    </row>
    <row r="2327" spans="2:6" x14ac:dyDescent="0.35">
      <c r="B2327" s="19">
        <v>41360</v>
      </c>
      <c r="C2327" s="20">
        <f t="shared" si="114"/>
        <v>2013</v>
      </c>
      <c r="D2327" s="20">
        <f t="shared" si="115"/>
        <v>32013</v>
      </c>
      <c r="E2327" s="20">
        <v>2809.9850000000001</v>
      </c>
      <c r="F2327" s="21">
        <f t="shared" si="116"/>
        <v>1.2424151167964841E-3</v>
      </c>
    </row>
    <row r="2328" spans="2:6" x14ac:dyDescent="0.35">
      <c r="B2328" s="19">
        <v>41361</v>
      </c>
      <c r="C2328" s="20">
        <f t="shared" si="114"/>
        <v>2013</v>
      </c>
      <c r="D2328" s="20">
        <f t="shared" si="115"/>
        <v>32013</v>
      </c>
      <c r="E2328" s="20">
        <v>2818.69</v>
      </c>
      <c r="F2328" s="21">
        <f t="shared" si="116"/>
        <v>3.0930927581434174E-3</v>
      </c>
    </row>
    <row r="2329" spans="2:6" x14ac:dyDescent="0.35">
      <c r="B2329" s="19">
        <v>41365</v>
      </c>
      <c r="C2329" s="20">
        <f t="shared" si="114"/>
        <v>2013</v>
      </c>
      <c r="D2329" s="20">
        <f t="shared" si="115"/>
        <v>42013</v>
      </c>
      <c r="E2329" s="20">
        <v>2797.067</v>
      </c>
      <c r="F2329" s="21">
        <f t="shared" si="116"/>
        <v>-7.7008698416517985E-3</v>
      </c>
    </row>
    <row r="2330" spans="2:6" x14ac:dyDescent="0.35">
      <c r="B2330" s="19">
        <v>41366</v>
      </c>
      <c r="C2330" s="20">
        <f t="shared" si="114"/>
        <v>2013</v>
      </c>
      <c r="D2330" s="20">
        <f t="shared" si="115"/>
        <v>42013</v>
      </c>
      <c r="E2330" s="20">
        <v>2820.6239999999998</v>
      </c>
      <c r="F2330" s="21">
        <f t="shared" si="116"/>
        <v>8.386768898105126E-3</v>
      </c>
    </row>
    <row r="2331" spans="2:6" x14ac:dyDescent="0.35">
      <c r="B2331" s="19">
        <v>41367</v>
      </c>
      <c r="C2331" s="20">
        <f t="shared" si="114"/>
        <v>2013</v>
      </c>
      <c r="D2331" s="20">
        <f t="shared" si="115"/>
        <v>42013</v>
      </c>
      <c r="E2331" s="20">
        <v>2795.0369999999998</v>
      </c>
      <c r="F2331" s="21">
        <f t="shared" si="116"/>
        <v>-9.1127926234040677E-3</v>
      </c>
    </row>
    <row r="2332" spans="2:6" x14ac:dyDescent="0.35">
      <c r="B2332" s="19">
        <v>41368</v>
      </c>
      <c r="C2332" s="20">
        <f t="shared" si="114"/>
        <v>2013</v>
      </c>
      <c r="D2332" s="20">
        <f t="shared" si="115"/>
        <v>42013</v>
      </c>
      <c r="E2332" s="20">
        <v>2794.9250000000002</v>
      </c>
      <c r="F2332" s="21">
        <f t="shared" si="116"/>
        <v>-4.0071828758212769E-5</v>
      </c>
    </row>
    <row r="2333" spans="2:6" x14ac:dyDescent="0.35">
      <c r="B2333" s="19">
        <v>41369</v>
      </c>
      <c r="C2333" s="20">
        <f t="shared" si="114"/>
        <v>2013</v>
      </c>
      <c r="D2333" s="20">
        <f t="shared" si="115"/>
        <v>42013</v>
      </c>
      <c r="E2333" s="20">
        <v>2771.7510000000002</v>
      </c>
      <c r="F2333" s="21">
        <f t="shared" si="116"/>
        <v>-8.3260221623916008E-3</v>
      </c>
    </row>
    <row r="2334" spans="2:6" x14ac:dyDescent="0.35">
      <c r="B2334" s="19">
        <v>41372</v>
      </c>
      <c r="C2334" s="20">
        <f t="shared" si="114"/>
        <v>2013</v>
      </c>
      <c r="D2334" s="20">
        <f t="shared" si="115"/>
        <v>42013</v>
      </c>
      <c r="E2334" s="20">
        <v>2786.1289999999999</v>
      </c>
      <c r="F2334" s="21">
        <f t="shared" si="116"/>
        <v>5.1739267757957737E-3</v>
      </c>
    </row>
    <row r="2335" spans="2:6" x14ac:dyDescent="0.35">
      <c r="B2335" s="19">
        <v>41373</v>
      </c>
      <c r="C2335" s="20">
        <f t="shared" si="114"/>
        <v>2013</v>
      </c>
      <c r="D2335" s="20">
        <f t="shared" si="115"/>
        <v>42013</v>
      </c>
      <c r="E2335" s="20">
        <v>2804.6660000000002</v>
      </c>
      <c r="F2335" s="21">
        <f t="shared" si="116"/>
        <v>6.6312815721645928E-3</v>
      </c>
    </row>
    <row r="2336" spans="2:6" x14ac:dyDescent="0.35">
      <c r="B2336" s="19">
        <v>41374</v>
      </c>
      <c r="C2336" s="20">
        <f t="shared" si="114"/>
        <v>2013</v>
      </c>
      <c r="D2336" s="20">
        <f t="shared" si="115"/>
        <v>42013</v>
      </c>
      <c r="E2336" s="20">
        <v>2859.2089999999998</v>
      </c>
      <c r="F2336" s="21">
        <f t="shared" si="116"/>
        <v>1.9260554350585973E-2</v>
      </c>
    </row>
    <row r="2337" spans="2:6" x14ac:dyDescent="0.35">
      <c r="B2337" s="19">
        <v>41375</v>
      </c>
      <c r="C2337" s="20">
        <f t="shared" si="114"/>
        <v>2013</v>
      </c>
      <c r="D2337" s="20">
        <f t="shared" si="115"/>
        <v>42013</v>
      </c>
      <c r="E2337" s="20">
        <v>2859.069</v>
      </c>
      <c r="F2337" s="21">
        <f t="shared" si="116"/>
        <v>-4.8965790060538004E-5</v>
      </c>
    </row>
    <row r="2338" spans="2:6" x14ac:dyDescent="0.35">
      <c r="B2338" s="19">
        <v>41376</v>
      </c>
      <c r="C2338" s="20">
        <f t="shared" si="114"/>
        <v>2013</v>
      </c>
      <c r="D2338" s="20">
        <f t="shared" si="115"/>
        <v>42013</v>
      </c>
      <c r="E2338" s="20">
        <v>2856.4810000000002</v>
      </c>
      <c r="F2338" s="21">
        <f t="shared" si="116"/>
        <v>-9.0559969797141036E-4</v>
      </c>
    </row>
    <row r="2339" spans="2:6" x14ac:dyDescent="0.35">
      <c r="B2339" s="19">
        <v>41379</v>
      </c>
      <c r="C2339" s="20">
        <f t="shared" si="114"/>
        <v>2013</v>
      </c>
      <c r="D2339" s="20">
        <f t="shared" si="115"/>
        <v>42013</v>
      </c>
      <c r="E2339" s="20">
        <v>2797.4740000000002</v>
      </c>
      <c r="F2339" s="21">
        <f t="shared" si="116"/>
        <v>-2.0873580515429688E-2</v>
      </c>
    </row>
    <row r="2340" spans="2:6" x14ac:dyDescent="0.35">
      <c r="B2340" s="19">
        <v>41380</v>
      </c>
      <c r="C2340" s="20">
        <f t="shared" si="114"/>
        <v>2013</v>
      </c>
      <c r="D2340" s="20">
        <f t="shared" si="115"/>
        <v>42013</v>
      </c>
      <c r="E2340" s="20">
        <v>2838.4079999999999</v>
      </c>
      <c r="F2340" s="21">
        <f t="shared" si="116"/>
        <v>1.4526464470198532E-2</v>
      </c>
    </row>
    <row r="2341" spans="2:6" x14ac:dyDescent="0.35">
      <c r="B2341" s="19">
        <v>41381</v>
      </c>
      <c r="C2341" s="20">
        <f t="shared" si="114"/>
        <v>2013</v>
      </c>
      <c r="D2341" s="20">
        <f t="shared" si="115"/>
        <v>42013</v>
      </c>
      <c r="E2341" s="20">
        <v>2781.9769999999999</v>
      </c>
      <c r="F2341" s="21">
        <f t="shared" si="116"/>
        <v>-2.0081505584866394E-2</v>
      </c>
    </row>
    <row r="2342" spans="2:6" x14ac:dyDescent="0.35">
      <c r="B2342" s="19">
        <v>41382</v>
      </c>
      <c r="C2342" s="20">
        <f t="shared" si="114"/>
        <v>2013</v>
      </c>
      <c r="D2342" s="20">
        <f t="shared" si="115"/>
        <v>42013</v>
      </c>
      <c r="E2342" s="20">
        <v>2741.9490000000001</v>
      </c>
      <c r="F2342" s="21">
        <f t="shared" si="116"/>
        <v>-1.449284462878915E-2</v>
      </c>
    </row>
    <row r="2343" spans="2:6" x14ac:dyDescent="0.35">
      <c r="B2343" s="19">
        <v>41383</v>
      </c>
      <c r="C2343" s="20">
        <f t="shared" si="114"/>
        <v>2013</v>
      </c>
      <c r="D2343" s="20">
        <f t="shared" si="115"/>
        <v>42013</v>
      </c>
      <c r="E2343" s="20">
        <v>2780.4639999999999</v>
      </c>
      <c r="F2343" s="21">
        <f t="shared" si="116"/>
        <v>1.3948838845244315E-2</v>
      </c>
    </row>
    <row r="2344" spans="2:6" x14ac:dyDescent="0.35">
      <c r="B2344" s="19">
        <v>41386</v>
      </c>
      <c r="C2344" s="20">
        <f t="shared" si="114"/>
        <v>2013</v>
      </c>
      <c r="D2344" s="20">
        <f t="shared" si="115"/>
        <v>42013</v>
      </c>
      <c r="E2344" s="20">
        <v>2810.07</v>
      </c>
      <c r="F2344" s="21">
        <f t="shared" si="116"/>
        <v>1.0591573817378575E-2</v>
      </c>
    </row>
    <row r="2345" spans="2:6" x14ac:dyDescent="0.35">
      <c r="B2345" s="19">
        <v>41387</v>
      </c>
      <c r="C2345" s="20">
        <f t="shared" si="114"/>
        <v>2013</v>
      </c>
      <c r="D2345" s="20">
        <f t="shared" si="115"/>
        <v>42013</v>
      </c>
      <c r="E2345" s="20">
        <v>2835.3670000000002</v>
      </c>
      <c r="F2345" s="21">
        <f t="shared" si="116"/>
        <v>8.9619879967430711E-3</v>
      </c>
    </row>
    <row r="2346" spans="2:6" x14ac:dyDescent="0.35">
      <c r="B2346" s="19">
        <v>41388</v>
      </c>
      <c r="C2346" s="20">
        <f t="shared" si="114"/>
        <v>2013</v>
      </c>
      <c r="D2346" s="20">
        <f t="shared" si="115"/>
        <v>42013</v>
      </c>
      <c r="E2346" s="20">
        <v>2834.1179999999999</v>
      </c>
      <c r="F2346" s="21">
        <f t="shared" si="116"/>
        <v>-4.406044006487886E-4</v>
      </c>
    </row>
    <row r="2347" spans="2:6" x14ac:dyDescent="0.35">
      <c r="B2347" s="19">
        <v>41389</v>
      </c>
      <c r="C2347" s="20">
        <f t="shared" si="114"/>
        <v>2013</v>
      </c>
      <c r="D2347" s="20">
        <f t="shared" si="115"/>
        <v>42013</v>
      </c>
      <c r="E2347" s="20">
        <v>2848.6550000000002</v>
      </c>
      <c r="F2347" s="21">
        <f t="shared" si="116"/>
        <v>5.1161753985674253E-3</v>
      </c>
    </row>
    <row r="2348" spans="2:6" x14ac:dyDescent="0.35">
      <c r="B2348" s="19">
        <v>41390</v>
      </c>
      <c r="C2348" s="20">
        <f t="shared" si="114"/>
        <v>2013</v>
      </c>
      <c r="D2348" s="20">
        <f t="shared" si="115"/>
        <v>42013</v>
      </c>
      <c r="E2348" s="20">
        <v>2840.5459999999998</v>
      </c>
      <c r="F2348" s="21">
        <f t="shared" si="116"/>
        <v>-2.8506658461685723E-3</v>
      </c>
    </row>
    <row r="2349" spans="2:6" x14ac:dyDescent="0.35">
      <c r="B2349" s="19">
        <v>41393</v>
      </c>
      <c r="C2349" s="20">
        <f t="shared" si="114"/>
        <v>2013</v>
      </c>
      <c r="D2349" s="20">
        <f t="shared" si="115"/>
        <v>42013</v>
      </c>
      <c r="E2349" s="20">
        <v>2866.9459999999999</v>
      </c>
      <c r="F2349" s="21">
        <f t="shared" si="116"/>
        <v>9.2510644887661454E-3</v>
      </c>
    </row>
    <row r="2350" spans="2:6" x14ac:dyDescent="0.35">
      <c r="B2350" s="19">
        <v>41394</v>
      </c>
      <c r="C2350" s="20">
        <f t="shared" si="114"/>
        <v>2013</v>
      </c>
      <c r="D2350" s="20">
        <f t="shared" si="115"/>
        <v>42013</v>
      </c>
      <c r="E2350" s="20">
        <v>2887.442</v>
      </c>
      <c r="F2350" s="21">
        <f t="shared" si="116"/>
        <v>7.1236373614194564E-3</v>
      </c>
    </row>
    <row r="2351" spans="2:6" x14ac:dyDescent="0.35">
      <c r="B2351" s="19">
        <v>41395</v>
      </c>
      <c r="C2351" s="20">
        <f t="shared" si="114"/>
        <v>2013</v>
      </c>
      <c r="D2351" s="20">
        <f t="shared" si="115"/>
        <v>52013</v>
      </c>
      <c r="E2351" s="20">
        <v>2873.346</v>
      </c>
      <c r="F2351" s="21">
        <f t="shared" si="116"/>
        <v>-4.893784715643789E-3</v>
      </c>
    </row>
    <row r="2352" spans="2:6" x14ac:dyDescent="0.35">
      <c r="B2352" s="19">
        <v>41396</v>
      </c>
      <c r="C2352" s="20">
        <f t="shared" si="114"/>
        <v>2013</v>
      </c>
      <c r="D2352" s="20">
        <f t="shared" si="115"/>
        <v>52013</v>
      </c>
      <c r="E2352" s="20">
        <v>2911.1350000000002</v>
      </c>
      <c r="F2352" s="21">
        <f t="shared" si="116"/>
        <v>1.3065835153588647E-2</v>
      </c>
    </row>
    <row r="2353" spans="2:6" x14ac:dyDescent="0.35">
      <c r="B2353" s="19">
        <v>41397</v>
      </c>
      <c r="C2353" s="20">
        <f t="shared" si="114"/>
        <v>2013</v>
      </c>
      <c r="D2353" s="20">
        <f t="shared" si="115"/>
        <v>52013</v>
      </c>
      <c r="E2353" s="20">
        <v>2944.5909999999999</v>
      </c>
      <c r="F2353" s="21">
        <f t="shared" si="116"/>
        <v>1.1426888498166764E-2</v>
      </c>
    </row>
    <row r="2354" spans="2:6" x14ac:dyDescent="0.35">
      <c r="B2354" s="19">
        <v>41400</v>
      </c>
      <c r="C2354" s="20">
        <f t="shared" si="114"/>
        <v>2013</v>
      </c>
      <c r="D2354" s="20">
        <f t="shared" si="115"/>
        <v>52013</v>
      </c>
      <c r="E2354" s="20">
        <v>2955.3629999999998</v>
      </c>
      <c r="F2354" s="21">
        <f t="shared" si="116"/>
        <v>3.6515579509171963E-3</v>
      </c>
    </row>
    <row r="2355" spans="2:6" x14ac:dyDescent="0.35">
      <c r="B2355" s="19">
        <v>41401</v>
      </c>
      <c r="C2355" s="20">
        <f t="shared" si="114"/>
        <v>2013</v>
      </c>
      <c r="D2355" s="20">
        <f t="shared" si="115"/>
        <v>52013</v>
      </c>
      <c r="E2355" s="20">
        <v>2952.8829999999998</v>
      </c>
      <c r="F2355" s="21">
        <f t="shared" si="116"/>
        <v>-8.3950470093907038E-4</v>
      </c>
    </row>
    <row r="2356" spans="2:6" x14ac:dyDescent="0.35">
      <c r="B2356" s="19">
        <v>41402</v>
      </c>
      <c r="C2356" s="20">
        <f t="shared" si="114"/>
        <v>2013</v>
      </c>
      <c r="D2356" s="20">
        <f t="shared" si="115"/>
        <v>52013</v>
      </c>
      <c r="E2356" s="20">
        <v>2968.24</v>
      </c>
      <c r="F2356" s="21">
        <f t="shared" si="116"/>
        <v>5.1872033174511648E-3</v>
      </c>
    </row>
    <row r="2357" spans="2:6" x14ac:dyDescent="0.35">
      <c r="B2357" s="19">
        <v>41403</v>
      </c>
      <c r="C2357" s="20">
        <f t="shared" si="114"/>
        <v>2013</v>
      </c>
      <c r="D2357" s="20">
        <f t="shared" si="115"/>
        <v>52013</v>
      </c>
      <c r="E2357" s="20">
        <v>2961.12</v>
      </c>
      <c r="F2357" s="21">
        <f t="shared" si="116"/>
        <v>-2.4016094223270968E-3</v>
      </c>
    </row>
    <row r="2358" spans="2:6" x14ac:dyDescent="0.35">
      <c r="B2358" s="19">
        <v>41404</v>
      </c>
      <c r="C2358" s="20">
        <f t="shared" si="114"/>
        <v>2013</v>
      </c>
      <c r="D2358" s="20">
        <f t="shared" si="115"/>
        <v>52013</v>
      </c>
      <c r="E2358" s="20">
        <v>2981.0189999999998</v>
      </c>
      <c r="F2358" s="21">
        <f t="shared" si="116"/>
        <v>6.6976132284220008E-3</v>
      </c>
    </row>
    <row r="2359" spans="2:6" x14ac:dyDescent="0.35">
      <c r="B2359" s="19">
        <v>41407</v>
      </c>
      <c r="C2359" s="20">
        <f t="shared" si="114"/>
        <v>2013</v>
      </c>
      <c r="D2359" s="20">
        <f t="shared" si="115"/>
        <v>52013</v>
      </c>
      <c r="E2359" s="20">
        <v>2982.09</v>
      </c>
      <c r="F2359" s="21">
        <f t="shared" si="116"/>
        <v>3.5920859790296875E-4</v>
      </c>
    </row>
    <row r="2360" spans="2:6" x14ac:dyDescent="0.35">
      <c r="B2360" s="19">
        <v>41408</v>
      </c>
      <c r="C2360" s="20">
        <f t="shared" si="114"/>
        <v>2013</v>
      </c>
      <c r="D2360" s="20">
        <f t="shared" si="115"/>
        <v>52013</v>
      </c>
      <c r="E2360" s="20">
        <v>2996.047</v>
      </c>
      <c r="F2360" s="21">
        <f t="shared" si="116"/>
        <v>4.6693561417428756E-3</v>
      </c>
    </row>
    <row r="2361" spans="2:6" x14ac:dyDescent="0.35">
      <c r="B2361" s="19">
        <v>41409</v>
      </c>
      <c r="C2361" s="20">
        <f t="shared" si="114"/>
        <v>2013</v>
      </c>
      <c r="D2361" s="20">
        <f t="shared" si="115"/>
        <v>52013</v>
      </c>
      <c r="E2361" s="20">
        <v>3002.6219999999998</v>
      </c>
      <c r="F2361" s="21">
        <f t="shared" si="116"/>
        <v>2.19215383713752E-3</v>
      </c>
    </row>
    <row r="2362" spans="2:6" x14ac:dyDescent="0.35">
      <c r="B2362" s="19">
        <v>41410</v>
      </c>
      <c r="C2362" s="20">
        <f t="shared" si="114"/>
        <v>2013</v>
      </c>
      <c r="D2362" s="20">
        <f t="shared" si="115"/>
        <v>52013</v>
      </c>
      <c r="E2362" s="20">
        <v>2999.3429999999998</v>
      </c>
      <c r="F2362" s="21">
        <f t="shared" si="116"/>
        <v>-1.0926422683984439E-3</v>
      </c>
    </row>
    <row r="2363" spans="2:6" x14ac:dyDescent="0.35">
      <c r="B2363" s="19">
        <v>41411</v>
      </c>
      <c r="C2363" s="20">
        <f t="shared" si="114"/>
        <v>2013</v>
      </c>
      <c r="D2363" s="20">
        <f t="shared" si="115"/>
        <v>52013</v>
      </c>
      <c r="E2363" s="20">
        <v>3028.9569999999999</v>
      </c>
      <c r="F2363" s="21">
        <f t="shared" si="116"/>
        <v>9.8250711559016886E-3</v>
      </c>
    </row>
    <row r="2364" spans="2:6" x14ac:dyDescent="0.35">
      <c r="B2364" s="19">
        <v>41414</v>
      </c>
      <c r="C2364" s="20">
        <f t="shared" si="114"/>
        <v>2013</v>
      </c>
      <c r="D2364" s="20">
        <f t="shared" si="115"/>
        <v>52013</v>
      </c>
      <c r="E2364" s="20">
        <v>3020.9720000000002</v>
      </c>
      <c r="F2364" s="21">
        <f t="shared" si="116"/>
        <v>-2.6397019325813315E-3</v>
      </c>
    </row>
    <row r="2365" spans="2:6" x14ac:dyDescent="0.35">
      <c r="B2365" s="19">
        <v>41415</v>
      </c>
      <c r="C2365" s="20">
        <f t="shared" si="114"/>
        <v>2013</v>
      </c>
      <c r="D2365" s="20">
        <f t="shared" si="115"/>
        <v>52013</v>
      </c>
      <c r="E2365" s="20">
        <v>3026.451</v>
      </c>
      <c r="F2365" s="21">
        <f t="shared" si="116"/>
        <v>1.812011992261759E-3</v>
      </c>
    </row>
    <row r="2366" spans="2:6" x14ac:dyDescent="0.35">
      <c r="B2366" s="19">
        <v>41416</v>
      </c>
      <c r="C2366" s="20">
        <f t="shared" si="114"/>
        <v>2013</v>
      </c>
      <c r="D2366" s="20">
        <f t="shared" si="115"/>
        <v>52013</v>
      </c>
      <c r="E2366" s="20">
        <v>2999.127</v>
      </c>
      <c r="F2366" s="21">
        <f t="shared" si="116"/>
        <v>-9.0693995802963098E-3</v>
      </c>
    </row>
    <row r="2367" spans="2:6" x14ac:dyDescent="0.35">
      <c r="B2367" s="19">
        <v>41417</v>
      </c>
      <c r="C2367" s="20">
        <f t="shared" si="114"/>
        <v>2013</v>
      </c>
      <c r="D2367" s="20">
        <f t="shared" si="115"/>
        <v>52013</v>
      </c>
      <c r="E2367" s="20">
        <v>2991.451</v>
      </c>
      <c r="F2367" s="21">
        <f t="shared" si="116"/>
        <v>-2.5626923481978838E-3</v>
      </c>
    </row>
    <row r="2368" spans="2:6" x14ac:dyDescent="0.35">
      <c r="B2368" s="19">
        <v>41418</v>
      </c>
      <c r="C2368" s="20">
        <f t="shared" si="114"/>
        <v>2013</v>
      </c>
      <c r="D2368" s="20">
        <f t="shared" si="115"/>
        <v>52013</v>
      </c>
      <c r="E2368" s="20">
        <v>2991.0239999999999</v>
      </c>
      <c r="F2368" s="21">
        <f t="shared" si="116"/>
        <v>-1.4275028336102784E-4</v>
      </c>
    </row>
    <row r="2369" spans="2:6" x14ac:dyDescent="0.35">
      <c r="B2369" s="19">
        <v>41422</v>
      </c>
      <c r="C2369" s="20">
        <f t="shared" si="114"/>
        <v>2013</v>
      </c>
      <c r="D2369" s="20">
        <f t="shared" si="115"/>
        <v>52013</v>
      </c>
      <c r="E2369" s="20">
        <v>3011.9389999999999</v>
      </c>
      <c r="F2369" s="21">
        <f t="shared" si="116"/>
        <v>6.9682537206939453E-3</v>
      </c>
    </row>
    <row r="2370" spans="2:6" x14ac:dyDescent="0.35">
      <c r="B2370" s="19">
        <v>41423</v>
      </c>
      <c r="C2370" s="20">
        <f t="shared" si="114"/>
        <v>2013</v>
      </c>
      <c r="D2370" s="20">
        <f t="shared" si="115"/>
        <v>52013</v>
      </c>
      <c r="E2370" s="20">
        <v>2994.8209999999999</v>
      </c>
      <c r="F2370" s="21">
        <f t="shared" si="116"/>
        <v>-5.6995939043198189E-3</v>
      </c>
    </row>
    <row r="2371" spans="2:6" x14ac:dyDescent="0.35">
      <c r="B2371" s="19">
        <v>41424</v>
      </c>
      <c r="C2371" s="20">
        <f t="shared" ref="C2371:C2434" si="117">+YEAR(B2371)</f>
        <v>2013</v>
      </c>
      <c r="D2371" s="20">
        <f t="shared" ref="D2371:D2434" si="118">+MONTH(B2371)*10000+YEAR(B2371)</f>
        <v>52013</v>
      </c>
      <c r="E2371" s="20">
        <v>3011.8319999999999</v>
      </c>
      <c r="F2371" s="21">
        <f t="shared" si="116"/>
        <v>5.6640679854191656E-3</v>
      </c>
    </row>
    <row r="2372" spans="2:6" x14ac:dyDescent="0.35">
      <c r="B2372" s="19">
        <v>41425</v>
      </c>
      <c r="C2372" s="20">
        <f t="shared" si="117"/>
        <v>2013</v>
      </c>
      <c r="D2372" s="20">
        <f t="shared" si="118"/>
        <v>52013</v>
      </c>
      <c r="E2372" s="20">
        <v>2981.7559999999999</v>
      </c>
      <c r="F2372" s="21">
        <f t="shared" si="116"/>
        <v>-1.0036142773877856E-2</v>
      </c>
    </row>
    <row r="2373" spans="2:6" x14ac:dyDescent="0.35">
      <c r="B2373" s="19">
        <v>41428</v>
      </c>
      <c r="C2373" s="20">
        <f t="shared" si="117"/>
        <v>2013</v>
      </c>
      <c r="D2373" s="20">
        <f t="shared" si="118"/>
        <v>62013</v>
      </c>
      <c r="E2373" s="20">
        <v>2990.788</v>
      </c>
      <c r="F2373" s="21">
        <f t="shared" ref="F2373:F2436" si="119">LN(E2373/E2372)</f>
        <v>3.0245091154237052E-3</v>
      </c>
    </row>
    <row r="2374" spans="2:6" x14ac:dyDescent="0.35">
      <c r="B2374" s="19">
        <v>41429</v>
      </c>
      <c r="C2374" s="20">
        <f t="shared" si="117"/>
        <v>2013</v>
      </c>
      <c r="D2374" s="20">
        <f t="shared" si="118"/>
        <v>62013</v>
      </c>
      <c r="E2374" s="20">
        <v>2973.694</v>
      </c>
      <c r="F2374" s="21">
        <f t="shared" si="119"/>
        <v>-5.7319468152396934E-3</v>
      </c>
    </row>
    <row r="2375" spans="2:6" x14ac:dyDescent="0.35">
      <c r="B2375" s="19">
        <v>41430</v>
      </c>
      <c r="C2375" s="20">
        <f t="shared" si="117"/>
        <v>2013</v>
      </c>
      <c r="D2375" s="20">
        <f t="shared" si="118"/>
        <v>62013</v>
      </c>
      <c r="E2375" s="20">
        <v>2937.1410000000001</v>
      </c>
      <c r="F2375" s="21">
        <f t="shared" si="119"/>
        <v>-1.2368291780202932E-2</v>
      </c>
    </row>
    <row r="2376" spans="2:6" x14ac:dyDescent="0.35">
      <c r="B2376" s="19">
        <v>41431</v>
      </c>
      <c r="C2376" s="20">
        <f t="shared" si="117"/>
        <v>2013</v>
      </c>
      <c r="D2376" s="20">
        <f t="shared" si="118"/>
        <v>62013</v>
      </c>
      <c r="E2376" s="20">
        <v>2950.3040000000001</v>
      </c>
      <c r="F2376" s="21">
        <f t="shared" si="119"/>
        <v>4.4715566540808726E-3</v>
      </c>
    </row>
    <row r="2377" spans="2:6" x14ac:dyDescent="0.35">
      <c r="B2377" s="19">
        <v>41432</v>
      </c>
      <c r="C2377" s="20">
        <f t="shared" si="117"/>
        <v>2013</v>
      </c>
      <c r="D2377" s="20">
        <f t="shared" si="118"/>
        <v>62013</v>
      </c>
      <c r="E2377" s="20">
        <v>2990.8690000000001</v>
      </c>
      <c r="F2377" s="21">
        <f t="shared" si="119"/>
        <v>1.3655764737986364E-2</v>
      </c>
    </row>
    <row r="2378" spans="2:6" x14ac:dyDescent="0.35">
      <c r="B2378" s="19">
        <v>41435</v>
      </c>
      <c r="C2378" s="20">
        <f t="shared" si="117"/>
        <v>2013</v>
      </c>
      <c r="D2378" s="20">
        <f t="shared" si="118"/>
        <v>62013</v>
      </c>
      <c r="E2378" s="20">
        <v>2990.491</v>
      </c>
      <c r="F2378" s="21">
        <f t="shared" si="119"/>
        <v>-1.2639266003163641E-4</v>
      </c>
    </row>
    <row r="2379" spans="2:6" x14ac:dyDescent="0.35">
      <c r="B2379" s="19">
        <v>41436</v>
      </c>
      <c r="C2379" s="20">
        <f t="shared" si="117"/>
        <v>2013</v>
      </c>
      <c r="D2379" s="20">
        <f t="shared" si="118"/>
        <v>62013</v>
      </c>
      <c r="E2379" s="20">
        <v>2959.8440000000001</v>
      </c>
      <c r="F2379" s="21">
        <f t="shared" si="119"/>
        <v>-1.0301023723337006E-2</v>
      </c>
    </row>
    <row r="2380" spans="2:6" x14ac:dyDescent="0.35">
      <c r="B2380" s="19">
        <v>41437</v>
      </c>
      <c r="C2380" s="20">
        <f t="shared" si="117"/>
        <v>2013</v>
      </c>
      <c r="D2380" s="20">
        <f t="shared" si="118"/>
        <v>62013</v>
      </c>
      <c r="E2380" s="20">
        <v>2926.1370000000002</v>
      </c>
      <c r="F2380" s="21">
        <f t="shared" si="119"/>
        <v>-1.1453441143141192E-2</v>
      </c>
    </row>
    <row r="2381" spans="2:6" x14ac:dyDescent="0.35">
      <c r="B2381" s="19">
        <v>41438</v>
      </c>
      <c r="C2381" s="20">
        <f t="shared" si="117"/>
        <v>2013</v>
      </c>
      <c r="D2381" s="20">
        <f t="shared" si="118"/>
        <v>62013</v>
      </c>
      <c r="E2381" s="20">
        <v>2962.9009999999998</v>
      </c>
      <c r="F2381" s="21">
        <f t="shared" si="119"/>
        <v>1.2485732849594214E-2</v>
      </c>
    </row>
    <row r="2382" spans="2:6" x14ac:dyDescent="0.35">
      <c r="B2382" s="19">
        <v>41439</v>
      </c>
      <c r="C2382" s="20">
        <f t="shared" si="117"/>
        <v>2013</v>
      </c>
      <c r="D2382" s="20">
        <f t="shared" si="118"/>
        <v>62013</v>
      </c>
      <c r="E2382" s="20">
        <v>2943.8620000000001</v>
      </c>
      <c r="F2382" s="21">
        <f t="shared" si="119"/>
        <v>-6.4465311829204576E-3</v>
      </c>
    </row>
    <row r="2383" spans="2:6" x14ac:dyDescent="0.35">
      <c r="B2383" s="19">
        <v>41442</v>
      </c>
      <c r="C2383" s="20">
        <f t="shared" si="117"/>
        <v>2013</v>
      </c>
      <c r="D2383" s="20">
        <f t="shared" si="118"/>
        <v>62013</v>
      </c>
      <c r="E2383" s="20">
        <v>2971.2579999999998</v>
      </c>
      <c r="F2383" s="21">
        <f t="shared" si="119"/>
        <v>9.2631073901785783E-3</v>
      </c>
    </row>
    <row r="2384" spans="2:6" x14ac:dyDescent="0.35">
      <c r="B2384" s="19">
        <v>41443</v>
      </c>
      <c r="C2384" s="20">
        <f t="shared" si="117"/>
        <v>2013</v>
      </c>
      <c r="D2384" s="20">
        <f t="shared" si="118"/>
        <v>62013</v>
      </c>
      <c r="E2384" s="20">
        <v>2996.0889999999999</v>
      </c>
      <c r="F2384" s="21">
        <f t="shared" si="119"/>
        <v>8.3223393306424871E-3</v>
      </c>
    </row>
    <row r="2385" spans="2:6" x14ac:dyDescent="0.35">
      <c r="B2385" s="19">
        <v>41444</v>
      </c>
      <c r="C2385" s="20">
        <f t="shared" si="117"/>
        <v>2013</v>
      </c>
      <c r="D2385" s="20">
        <f t="shared" si="118"/>
        <v>62013</v>
      </c>
      <c r="E2385" s="20">
        <v>2959.502</v>
      </c>
      <c r="F2385" s="21">
        <f t="shared" si="119"/>
        <v>-1.2286760550540059E-2</v>
      </c>
    </row>
    <row r="2386" spans="2:6" x14ac:dyDescent="0.35">
      <c r="B2386" s="19">
        <v>41445</v>
      </c>
      <c r="C2386" s="20">
        <f t="shared" si="117"/>
        <v>2013</v>
      </c>
      <c r="D2386" s="20">
        <f t="shared" si="118"/>
        <v>62013</v>
      </c>
      <c r="E2386" s="20">
        <v>2890.3319999999999</v>
      </c>
      <c r="F2386" s="21">
        <f t="shared" si="119"/>
        <v>-2.3649636519244063E-2</v>
      </c>
    </row>
    <row r="2387" spans="2:6" x14ac:dyDescent="0.35">
      <c r="B2387" s="19">
        <v>41446</v>
      </c>
      <c r="C2387" s="20">
        <f t="shared" si="117"/>
        <v>2013</v>
      </c>
      <c r="D2387" s="20">
        <f t="shared" si="118"/>
        <v>62013</v>
      </c>
      <c r="E2387" s="20">
        <v>2877.9450000000002</v>
      </c>
      <c r="F2387" s="21">
        <f t="shared" si="119"/>
        <v>-4.2948766298295171E-3</v>
      </c>
    </row>
    <row r="2388" spans="2:6" x14ac:dyDescent="0.35">
      <c r="B2388" s="19">
        <v>41449</v>
      </c>
      <c r="C2388" s="20">
        <f t="shared" si="117"/>
        <v>2013</v>
      </c>
      <c r="D2388" s="20">
        <f t="shared" si="118"/>
        <v>62013</v>
      </c>
      <c r="E2388" s="20">
        <v>2848.1979999999999</v>
      </c>
      <c r="F2388" s="21">
        <f t="shared" si="119"/>
        <v>-1.03899841841058E-2</v>
      </c>
    </row>
    <row r="2389" spans="2:6" x14ac:dyDescent="0.35">
      <c r="B2389" s="19">
        <v>41450</v>
      </c>
      <c r="C2389" s="20">
        <f t="shared" si="117"/>
        <v>2013</v>
      </c>
      <c r="D2389" s="20">
        <f t="shared" si="118"/>
        <v>62013</v>
      </c>
      <c r="E2389" s="20">
        <v>2866.4969999999998</v>
      </c>
      <c r="F2389" s="21">
        <f t="shared" si="119"/>
        <v>6.4042131882132685E-3</v>
      </c>
    </row>
    <row r="2390" spans="2:6" x14ac:dyDescent="0.35">
      <c r="B2390" s="19">
        <v>41451</v>
      </c>
      <c r="C2390" s="20">
        <f t="shared" si="117"/>
        <v>2013</v>
      </c>
      <c r="D2390" s="20">
        <f t="shared" si="118"/>
        <v>62013</v>
      </c>
      <c r="E2390" s="20">
        <v>2893.8539999999998</v>
      </c>
      <c r="F2390" s="21">
        <f t="shared" si="119"/>
        <v>9.4984509381584054E-3</v>
      </c>
    </row>
    <row r="2391" spans="2:6" x14ac:dyDescent="0.35">
      <c r="B2391" s="19">
        <v>41452</v>
      </c>
      <c r="C2391" s="20">
        <f t="shared" si="117"/>
        <v>2013</v>
      </c>
      <c r="D2391" s="20">
        <f t="shared" si="118"/>
        <v>62013</v>
      </c>
      <c r="E2391" s="20">
        <v>2906.84</v>
      </c>
      <c r="F2391" s="21">
        <f t="shared" si="119"/>
        <v>4.4774027708874634E-3</v>
      </c>
    </row>
    <row r="2392" spans="2:6" x14ac:dyDescent="0.35">
      <c r="B2392" s="19">
        <v>41453</v>
      </c>
      <c r="C2392" s="20">
        <f t="shared" si="117"/>
        <v>2013</v>
      </c>
      <c r="D2392" s="20">
        <f t="shared" si="118"/>
        <v>62013</v>
      </c>
      <c r="E2392" s="20">
        <v>2909.5990000000002</v>
      </c>
      <c r="F2392" s="21">
        <f t="shared" si="119"/>
        <v>9.4869049840574384E-4</v>
      </c>
    </row>
    <row r="2393" spans="2:6" x14ac:dyDescent="0.35">
      <c r="B2393" s="19">
        <v>41456</v>
      </c>
      <c r="C2393" s="20">
        <f t="shared" si="117"/>
        <v>2013</v>
      </c>
      <c r="D2393" s="20">
        <f t="shared" si="118"/>
        <v>72013</v>
      </c>
      <c r="E2393" s="20">
        <v>2927.346</v>
      </c>
      <c r="F2393" s="21">
        <f t="shared" si="119"/>
        <v>6.0809394938921377E-3</v>
      </c>
    </row>
    <row r="2394" spans="2:6" x14ac:dyDescent="0.35">
      <c r="B2394" s="19">
        <v>41457</v>
      </c>
      <c r="C2394" s="20">
        <f t="shared" si="117"/>
        <v>2013</v>
      </c>
      <c r="D2394" s="20">
        <f t="shared" si="118"/>
        <v>72013</v>
      </c>
      <c r="E2394" s="20">
        <v>2929.634</v>
      </c>
      <c r="F2394" s="21">
        <f t="shared" si="119"/>
        <v>7.8129005609903115E-4</v>
      </c>
    </row>
    <row r="2395" spans="2:6" x14ac:dyDescent="0.35">
      <c r="B2395" s="19">
        <v>41458</v>
      </c>
      <c r="C2395" s="20">
        <f t="shared" si="117"/>
        <v>2013</v>
      </c>
      <c r="D2395" s="20">
        <f t="shared" si="118"/>
        <v>72013</v>
      </c>
      <c r="E2395" s="20">
        <v>2941.41</v>
      </c>
      <c r="F2395" s="21">
        <f t="shared" si="119"/>
        <v>4.0115576691966285E-3</v>
      </c>
    </row>
    <row r="2396" spans="2:6" x14ac:dyDescent="0.35">
      <c r="B2396" s="19">
        <v>41460</v>
      </c>
      <c r="C2396" s="20">
        <f t="shared" si="117"/>
        <v>2013</v>
      </c>
      <c r="D2396" s="20">
        <f t="shared" si="118"/>
        <v>72013</v>
      </c>
      <c r="E2396" s="20">
        <v>2963.2190000000001</v>
      </c>
      <c r="F2396" s="21">
        <f t="shared" si="119"/>
        <v>7.387119216290817E-3</v>
      </c>
    </row>
    <row r="2397" spans="2:6" x14ac:dyDescent="0.35">
      <c r="B2397" s="19">
        <v>41463</v>
      </c>
      <c r="C2397" s="20">
        <f t="shared" si="117"/>
        <v>2013</v>
      </c>
      <c r="D2397" s="20">
        <f t="shared" si="118"/>
        <v>72013</v>
      </c>
      <c r="E2397" s="20">
        <v>2966.134</v>
      </c>
      <c r="F2397" s="21">
        <f t="shared" si="119"/>
        <v>9.8324395084731513E-4</v>
      </c>
    </row>
    <row r="2398" spans="2:6" x14ac:dyDescent="0.35">
      <c r="B2398" s="19">
        <v>41464</v>
      </c>
      <c r="C2398" s="20">
        <f t="shared" si="117"/>
        <v>2013</v>
      </c>
      <c r="D2398" s="20">
        <f t="shared" si="118"/>
        <v>72013</v>
      </c>
      <c r="E2398" s="20">
        <v>2984.3229999999999</v>
      </c>
      <c r="F2398" s="21">
        <f t="shared" si="119"/>
        <v>6.1134990643323586E-3</v>
      </c>
    </row>
    <row r="2399" spans="2:6" x14ac:dyDescent="0.35">
      <c r="B2399" s="19">
        <v>41465</v>
      </c>
      <c r="C2399" s="20">
        <f t="shared" si="117"/>
        <v>2013</v>
      </c>
      <c r="D2399" s="20">
        <f t="shared" si="118"/>
        <v>72013</v>
      </c>
      <c r="E2399" s="20">
        <v>3000.6570000000002</v>
      </c>
      <c r="F2399" s="21">
        <f t="shared" si="119"/>
        <v>5.4583442397229858E-3</v>
      </c>
    </row>
    <row r="2400" spans="2:6" x14ac:dyDescent="0.35">
      <c r="B2400" s="19">
        <v>41466</v>
      </c>
      <c r="C2400" s="20">
        <f t="shared" si="117"/>
        <v>2013</v>
      </c>
      <c r="D2400" s="20">
        <f t="shared" si="118"/>
        <v>72013</v>
      </c>
      <c r="E2400" s="20">
        <v>3059.4560000000001</v>
      </c>
      <c r="F2400" s="21">
        <f t="shared" si="119"/>
        <v>1.9405857691059035E-2</v>
      </c>
    </row>
    <row r="2401" spans="2:6" x14ac:dyDescent="0.35">
      <c r="B2401" s="19">
        <v>41467</v>
      </c>
      <c r="C2401" s="20">
        <f t="shared" si="117"/>
        <v>2013</v>
      </c>
      <c r="D2401" s="20">
        <f t="shared" si="118"/>
        <v>72013</v>
      </c>
      <c r="E2401" s="20">
        <v>3079.0740000000001</v>
      </c>
      <c r="F2401" s="21">
        <f t="shared" si="119"/>
        <v>6.3917800485877082E-3</v>
      </c>
    </row>
    <row r="2402" spans="2:6" x14ac:dyDescent="0.35">
      <c r="B2402" s="19">
        <v>41470</v>
      </c>
      <c r="C2402" s="20">
        <f t="shared" si="117"/>
        <v>2013</v>
      </c>
      <c r="D2402" s="20">
        <f t="shared" si="118"/>
        <v>72013</v>
      </c>
      <c r="E2402" s="20">
        <v>3079.8510000000001</v>
      </c>
      <c r="F2402" s="21">
        <f t="shared" si="119"/>
        <v>2.5231676116282433E-4</v>
      </c>
    </row>
    <row r="2403" spans="2:6" x14ac:dyDescent="0.35">
      <c r="B2403" s="19">
        <v>41471</v>
      </c>
      <c r="C2403" s="20">
        <f t="shared" si="117"/>
        <v>2013</v>
      </c>
      <c r="D2403" s="20">
        <f t="shared" si="118"/>
        <v>72013</v>
      </c>
      <c r="E2403" s="20">
        <v>3077.4679999999998</v>
      </c>
      <c r="F2403" s="21">
        <f t="shared" si="119"/>
        <v>-7.7403821987415513E-4</v>
      </c>
    </row>
    <row r="2404" spans="2:6" x14ac:dyDescent="0.35">
      <c r="B2404" s="19">
        <v>41472</v>
      </c>
      <c r="C2404" s="20">
        <f t="shared" si="117"/>
        <v>2013</v>
      </c>
      <c r="D2404" s="20">
        <f t="shared" si="118"/>
        <v>72013</v>
      </c>
      <c r="E2404" s="20">
        <v>3085.277</v>
      </c>
      <c r="F2404" s="21">
        <f t="shared" si="119"/>
        <v>2.5342616575665085E-3</v>
      </c>
    </row>
    <row r="2405" spans="2:6" x14ac:dyDescent="0.35">
      <c r="B2405" s="19">
        <v>41473</v>
      </c>
      <c r="C2405" s="20">
        <f t="shared" si="117"/>
        <v>2013</v>
      </c>
      <c r="D2405" s="20">
        <f t="shared" si="118"/>
        <v>72013</v>
      </c>
      <c r="E2405" s="20">
        <v>3077.8159999999998</v>
      </c>
      <c r="F2405" s="21">
        <f t="shared" si="119"/>
        <v>-2.4211880770881821E-3</v>
      </c>
    </row>
    <row r="2406" spans="2:6" x14ac:dyDescent="0.35">
      <c r="B2406" s="19">
        <v>41474</v>
      </c>
      <c r="C2406" s="20">
        <f t="shared" si="117"/>
        <v>2013</v>
      </c>
      <c r="D2406" s="20">
        <f t="shared" si="118"/>
        <v>72013</v>
      </c>
      <c r="E2406" s="20">
        <v>3044.9250000000002</v>
      </c>
      <c r="F2406" s="21">
        <f t="shared" si="119"/>
        <v>-1.0743984235872544E-2</v>
      </c>
    </row>
    <row r="2407" spans="2:6" x14ac:dyDescent="0.35">
      <c r="B2407" s="19">
        <v>41477</v>
      </c>
      <c r="C2407" s="20">
        <f t="shared" si="117"/>
        <v>2013</v>
      </c>
      <c r="D2407" s="20">
        <f t="shared" si="118"/>
        <v>72013</v>
      </c>
      <c r="E2407" s="20">
        <v>3055.2249999999999</v>
      </c>
      <c r="F2407" s="21">
        <f t="shared" si="119"/>
        <v>3.3769693493977638E-3</v>
      </c>
    </row>
    <row r="2408" spans="2:6" x14ac:dyDescent="0.35">
      <c r="B2408" s="19">
        <v>41478</v>
      </c>
      <c r="C2408" s="20">
        <f t="shared" si="117"/>
        <v>2013</v>
      </c>
      <c r="D2408" s="20">
        <f t="shared" si="118"/>
        <v>72013</v>
      </c>
      <c r="E2408" s="20">
        <v>3031.3989999999999</v>
      </c>
      <c r="F2408" s="21">
        <f t="shared" si="119"/>
        <v>-7.8290105312676644E-3</v>
      </c>
    </row>
    <row r="2409" spans="2:6" x14ac:dyDescent="0.35">
      <c r="B2409" s="19">
        <v>41479</v>
      </c>
      <c r="C2409" s="20">
        <f t="shared" si="117"/>
        <v>2013</v>
      </c>
      <c r="D2409" s="20">
        <f t="shared" si="118"/>
        <v>72013</v>
      </c>
      <c r="E2409" s="20">
        <v>3041.1550000000002</v>
      </c>
      <c r="F2409" s="21">
        <f t="shared" si="119"/>
        <v>3.2131483371487832E-3</v>
      </c>
    </row>
    <row r="2410" spans="2:6" x14ac:dyDescent="0.35">
      <c r="B2410" s="19">
        <v>41480</v>
      </c>
      <c r="C2410" s="20">
        <f t="shared" si="117"/>
        <v>2013</v>
      </c>
      <c r="D2410" s="20">
        <f t="shared" si="118"/>
        <v>72013</v>
      </c>
      <c r="E2410" s="20">
        <v>3061.672</v>
      </c>
      <c r="F2410" s="21">
        <f t="shared" si="119"/>
        <v>6.7237944961358103E-3</v>
      </c>
    </row>
    <row r="2411" spans="2:6" x14ac:dyDescent="0.35">
      <c r="B2411" s="19">
        <v>41481</v>
      </c>
      <c r="C2411" s="20">
        <f t="shared" si="117"/>
        <v>2013</v>
      </c>
      <c r="D2411" s="20">
        <f t="shared" si="118"/>
        <v>72013</v>
      </c>
      <c r="E2411" s="20">
        <v>3076.2280000000001</v>
      </c>
      <c r="F2411" s="21">
        <f t="shared" si="119"/>
        <v>4.7429991650849677E-3</v>
      </c>
    </row>
    <row r="2412" spans="2:6" x14ac:dyDescent="0.35">
      <c r="B2412" s="19">
        <v>41484</v>
      </c>
      <c r="C2412" s="20">
        <f t="shared" si="117"/>
        <v>2013</v>
      </c>
      <c r="D2412" s="20">
        <f t="shared" si="118"/>
        <v>72013</v>
      </c>
      <c r="E2412" s="20">
        <v>3068.953</v>
      </c>
      <c r="F2412" s="21">
        <f t="shared" si="119"/>
        <v>-2.3677100474886821E-3</v>
      </c>
    </row>
    <row r="2413" spans="2:6" x14ac:dyDescent="0.35">
      <c r="B2413" s="19">
        <v>41485</v>
      </c>
      <c r="C2413" s="20">
        <f t="shared" si="117"/>
        <v>2013</v>
      </c>
      <c r="D2413" s="20">
        <f t="shared" si="118"/>
        <v>72013</v>
      </c>
      <c r="E2413" s="20">
        <v>3085.3319999999999</v>
      </c>
      <c r="F2413" s="21">
        <f t="shared" si="119"/>
        <v>5.3228079853920446E-3</v>
      </c>
    </row>
    <row r="2414" spans="2:6" x14ac:dyDescent="0.35">
      <c r="B2414" s="19">
        <v>41486</v>
      </c>
      <c r="C2414" s="20">
        <f t="shared" si="117"/>
        <v>2013</v>
      </c>
      <c r="D2414" s="20">
        <f t="shared" si="118"/>
        <v>72013</v>
      </c>
      <c r="E2414" s="20">
        <v>3090.1849999999999</v>
      </c>
      <c r="F2414" s="21">
        <f t="shared" si="119"/>
        <v>1.5716905965911525E-3</v>
      </c>
    </row>
    <row r="2415" spans="2:6" x14ac:dyDescent="0.35">
      <c r="B2415" s="19">
        <v>41487</v>
      </c>
      <c r="C2415" s="20">
        <f t="shared" si="117"/>
        <v>2013</v>
      </c>
      <c r="D2415" s="20">
        <f t="shared" si="118"/>
        <v>82013</v>
      </c>
      <c r="E2415" s="20">
        <v>3126.3009999999999</v>
      </c>
      <c r="F2415" s="21">
        <f t="shared" si="119"/>
        <v>1.1619556883592619E-2</v>
      </c>
    </row>
    <row r="2416" spans="2:6" x14ac:dyDescent="0.35">
      <c r="B2416" s="19">
        <v>41488</v>
      </c>
      <c r="C2416" s="20">
        <f t="shared" si="117"/>
        <v>2013</v>
      </c>
      <c r="D2416" s="20">
        <f t="shared" si="118"/>
        <v>82013</v>
      </c>
      <c r="E2416" s="20">
        <v>3143.52</v>
      </c>
      <c r="F2416" s="21">
        <f t="shared" si="119"/>
        <v>5.4926746044775664E-3</v>
      </c>
    </row>
    <row r="2417" spans="2:6" x14ac:dyDescent="0.35">
      <c r="B2417" s="19">
        <v>41491</v>
      </c>
      <c r="C2417" s="20">
        <f t="shared" si="117"/>
        <v>2013</v>
      </c>
      <c r="D2417" s="20">
        <f t="shared" si="118"/>
        <v>82013</v>
      </c>
      <c r="E2417" s="20">
        <v>3143.1869999999999</v>
      </c>
      <c r="F2417" s="21">
        <f t="shared" si="119"/>
        <v>-1.0593781460196883E-4</v>
      </c>
    </row>
    <row r="2418" spans="2:6" x14ac:dyDescent="0.35">
      <c r="B2418" s="19">
        <v>41492</v>
      </c>
      <c r="C2418" s="20">
        <f t="shared" si="117"/>
        <v>2013</v>
      </c>
      <c r="D2418" s="20">
        <f t="shared" si="118"/>
        <v>82013</v>
      </c>
      <c r="E2418" s="20">
        <v>3122.1979999999999</v>
      </c>
      <c r="F2418" s="21">
        <f t="shared" si="119"/>
        <v>-6.700012374844428E-3</v>
      </c>
    </row>
    <row r="2419" spans="2:6" x14ac:dyDescent="0.35">
      <c r="B2419" s="19">
        <v>41493</v>
      </c>
      <c r="C2419" s="20">
        <f t="shared" si="117"/>
        <v>2013</v>
      </c>
      <c r="D2419" s="20">
        <f t="shared" si="118"/>
        <v>82013</v>
      </c>
      <c r="E2419" s="20">
        <v>3118.694</v>
      </c>
      <c r="F2419" s="21">
        <f t="shared" si="119"/>
        <v>-1.1229165216109416E-3</v>
      </c>
    </row>
    <row r="2420" spans="2:6" x14ac:dyDescent="0.35">
      <c r="B2420" s="19">
        <v>41494</v>
      </c>
      <c r="C2420" s="20">
        <f t="shared" si="117"/>
        <v>2013</v>
      </c>
      <c r="D2420" s="20">
        <f t="shared" si="118"/>
        <v>82013</v>
      </c>
      <c r="E2420" s="20">
        <v>3130.125</v>
      </c>
      <c r="F2420" s="21">
        <f t="shared" si="119"/>
        <v>3.6586154122146123E-3</v>
      </c>
    </row>
    <row r="2421" spans="2:6" x14ac:dyDescent="0.35">
      <c r="B2421" s="19">
        <v>41495</v>
      </c>
      <c r="C2421" s="20">
        <f t="shared" si="117"/>
        <v>2013</v>
      </c>
      <c r="D2421" s="20">
        <f t="shared" si="118"/>
        <v>82013</v>
      </c>
      <c r="E2421" s="20">
        <v>3118.5720000000001</v>
      </c>
      <c r="F2421" s="21">
        <f t="shared" si="119"/>
        <v>-3.6977351162693251E-3</v>
      </c>
    </row>
    <row r="2422" spans="2:6" x14ac:dyDescent="0.35">
      <c r="B2422" s="19">
        <v>41498</v>
      </c>
      <c r="C2422" s="20">
        <f t="shared" si="117"/>
        <v>2013</v>
      </c>
      <c r="D2422" s="20">
        <f t="shared" si="118"/>
        <v>82013</v>
      </c>
      <c r="E2422" s="20">
        <v>3125.9250000000002</v>
      </c>
      <c r="F2422" s="21">
        <f t="shared" si="119"/>
        <v>2.355034648403689E-3</v>
      </c>
    </row>
    <row r="2423" spans="2:6" x14ac:dyDescent="0.35">
      <c r="B2423" s="19">
        <v>41499</v>
      </c>
      <c r="C2423" s="20">
        <f t="shared" si="117"/>
        <v>2013</v>
      </c>
      <c r="D2423" s="20">
        <f t="shared" si="118"/>
        <v>82013</v>
      </c>
      <c r="E2423" s="20">
        <v>3141.0639999999999</v>
      </c>
      <c r="F2423" s="21">
        <f t="shared" si="119"/>
        <v>4.8313566364566029E-3</v>
      </c>
    </row>
    <row r="2424" spans="2:6" x14ac:dyDescent="0.35">
      <c r="B2424" s="19">
        <v>41500</v>
      </c>
      <c r="C2424" s="20">
        <f t="shared" si="117"/>
        <v>2013</v>
      </c>
      <c r="D2424" s="20">
        <f t="shared" si="118"/>
        <v>82013</v>
      </c>
      <c r="E2424" s="20">
        <v>3129.4459999999999</v>
      </c>
      <c r="F2424" s="21">
        <f t="shared" si="119"/>
        <v>-3.7056039442973374E-3</v>
      </c>
    </row>
    <row r="2425" spans="2:6" x14ac:dyDescent="0.35">
      <c r="B2425" s="19">
        <v>41501</v>
      </c>
      <c r="C2425" s="20">
        <f t="shared" si="117"/>
        <v>2013</v>
      </c>
      <c r="D2425" s="20">
        <f t="shared" si="118"/>
        <v>82013</v>
      </c>
      <c r="E2425" s="20">
        <v>3076.2310000000002</v>
      </c>
      <c r="F2425" s="21">
        <f t="shared" si="119"/>
        <v>-1.7150845728188847E-2</v>
      </c>
    </row>
    <row r="2426" spans="2:6" x14ac:dyDescent="0.35">
      <c r="B2426" s="19">
        <v>41502</v>
      </c>
      <c r="C2426" s="20">
        <f t="shared" si="117"/>
        <v>2013</v>
      </c>
      <c r="D2426" s="20">
        <f t="shared" si="118"/>
        <v>82013</v>
      </c>
      <c r="E2426" s="20">
        <v>3073.9140000000002</v>
      </c>
      <c r="F2426" s="21">
        <f t="shared" si="119"/>
        <v>-7.5347820567454068E-4</v>
      </c>
    </row>
    <row r="2427" spans="2:6" x14ac:dyDescent="0.35">
      <c r="B2427" s="19">
        <v>41505</v>
      </c>
      <c r="C2427" s="20">
        <f t="shared" si="117"/>
        <v>2013</v>
      </c>
      <c r="D2427" s="20">
        <f t="shared" si="118"/>
        <v>82013</v>
      </c>
      <c r="E2427" s="20">
        <v>3069.76</v>
      </c>
      <c r="F2427" s="21">
        <f t="shared" si="119"/>
        <v>-1.3522854998577554E-3</v>
      </c>
    </row>
    <row r="2428" spans="2:6" x14ac:dyDescent="0.35">
      <c r="B2428" s="19">
        <v>41506</v>
      </c>
      <c r="C2428" s="20">
        <f t="shared" si="117"/>
        <v>2013</v>
      </c>
      <c r="D2428" s="20">
        <f t="shared" si="118"/>
        <v>82013</v>
      </c>
      <c r="E2428" s="20">
        <v>3082.1689999999999</v>
      </c>
      <c r="F2428" s="21">
        <f t="shared" si="119"/>
        <v>4.0341872701577146E-3</v>
      </c>
    </row>
    <row r="2429" spans="2:6" x14ac:dyDescent="0.35">
      <c r="B2429" s="19">
        <v>41507</v>
      </c>
      <c r="C2429" s="20">
        <f t="shared" si="117"/>
        <v>2013</v>
      </c>
      <c r="D2429" s="20">
        <f t="shared" si="118"/>
        <v>82013</v>
      </c>
      <c r="E2429" s="20">
        <v>3071.4670000000001</v>
      </c>
      <c r="F2429" s="21">
        <f t="shared" si="119"/>
        <v>-3.4782722896624487E-3</v>
      </c>
    </row>
    <row r="2430" spans="2:6" x14ac:dyDescent="0.35">
      <c r="B2430" s="19">
        <v>41508</v>
      </c>
      <c r="C2430" s="20">
        <f t="shared" si="117"/>
        <v>2013</v>
      </c>
      <c r="D2430" s="20">
        <f t="shared" si="118"/>
        <v>82013</v>
      </c>
      <c r="E2430" s="20">
        <v>3101.819</v>
      </c>
      <c r="F2430" s="21">
        <f t="shared" si="119"/>
        <v>9.8334159720440267E-3</v>
      </c>
    </row>
    <row r="2431" spans="2:6" x14ac:dyDescent="0.35">
      <c r="B2431" s="19">
        <v>41509</v>
      </c>
      <c r="C2431" s="20">
        <f t="shared" si="117"/>
        <v>2013</v>
      </c>
      <c r="D2431" s="20">
        <f t="shared" si="118"/>
        <v>82013</v>
      </c>
      <c r="E2431" s="20">
        <v>3124.2669999999998</v>
      </c>
      <c r="F2431" s="21">
        <f t="shared" si="119"/>
        <v>7.2109820748804442E-3</v>
      </c>
    </row>
    <row r="2432" spans="2:6" x14ac:dyDescent="0.35">
      <c r="B2432" s="19">
        <v>41512</v>
      </c>
      <c r="C2432" s="20">
        <f t="shared" si="117"/>
        <v>2013</v>
      </c>
      <c r="D2432" s="20">
        <f t="shared" si="118"/>
        <v>82013</v>
      </c>
      <c r="E2432" s="20">
        <v>3122.6729999999998</v>
      </c>
      <c r="F2432" s="21">
        <f t="shared" si="119"/>
        <v>-5.1032986857393013E-4</v>
      </c>
    </row>
    <row r="2433" spans="2:6" x14ac:dyDescent="0.35">
      <c r="B2433" s="19">
        <v>41513</v>
      </c>
      <c r="C2433" s="20">
        <f t="shared" si="117"/>
        <v>2013</v>
      </c>
      <c r="D2433" s="20">
        <f t="shared" si="118"/>
        <v>82013</v>
      </c>
      <c r="E2433" s="20">
        <v>3059.578</v>
      </c>
      <c r="F2433" s="21">
        <f t="shared" si="119"/>
        <v>-2.0412367848985247E-2</v>
      </c>
    </row>
    <row r="2434" spans="2:6" x14ac:dyDescent="0.35">
      <c r="B2434" s="19">
        <v>41514</v>
      </c>
      <c r="C2434" s="20">
        <f t="shared" si="117"/>
        <v>2013</v>
      </c>
      <c r="D2434" s="20">
        <f t="shared" si="118"/>
        <v>82013</v>
      </c>
      <c r="E2434" s="20">
        <v>3072.174</v>
      </c>
      <c r="F2434" s="21">
        <f t="shared" si="119"/>
        <v>4.1084563490998757E-3</v>
      </c>
    </row>
    <row r="2435" spans="2:6" x14ac:dyDescent="0.35">
      <c r="B2435" s="19">
        <v>41515</v>
      </c>
      <c r="C2435" s="20">
        <f t="shared" ref="C2435:C2498" si="120">+YEAR(B2435)</f>
        <v>2013</v>
      </c>
      <c r="D2435" s="20">
        <f t="shared" ref="D2435:D2498" si="121">+MONTH(B2435)*10000+YEAR(B2435)</f>
        <v>82013</v>
      </c>
      <c r="E2435" s="20">
        <v>3093.36</v>
      </c>
      <c r="F2435" s="21">
        <f t="shared" si="119"/>
        <v>6.8724244760907643E-3</v>
      </c>
    </row>
    <row r="2436" spans="2:6" x14ac:dyDescent="0.35">
      <c r="B2436" s="19">
        <v>41516</v>
      </c>
      <c r="C2436" s="20">
        <f t="shared" si="120"/>
        <v>2013</v>
      </c>
      <c r="D2436" s="20">
        <f t="shared" si="121"/>
        <v>82013</v>
      </c>
      <c r="E2436" s="20">
        <v>3073.8130000000001</v>
      </c>
      <c r="F2436" s="21">
        <f t="shared" si="119"/>
        <v>-6.339068307633507E-3</v>
      </c>
    </row>
    <row r="2437" spans="2:6" x14ac:dyDescent="0.35">
      <c r="B2437" s="19">
        <v>41520</v>
      </c>
      <c r="C2437" s="20">
        <f t="shared" si="120"/>
        <v>2013</v>
      </c>
      <c r="D2437" s="20">
        <f t="shared" si="121"/>
        <v>92013</v>
      </c>
      <c r="E2437" s="20">
        <v>3091.7579999999998</v>
      </c>
      <c r="F2437" s="21">
        <f t="shared" ref="F2437:F2500" si="122">LN(E2437/E2436)</f>
        <v>5.8210506931518965E-3</v>
      </c>
    </row>
    <row r="2438" spans="2:6" x14ac:dyDescent="0.35">
      <c r="B2438" s="19">
        <v>41521</v>
      </c>
      <c r="C2438" s="20">
        <f t="shared" si="120"/>
        <v>2013</v>
      </c>
      <c r="D2438" s="20">
        <f t="shared" si="121"/>
        <v>92013</v>
      </c>
      <c r="E2438" s="20">
        <v>3124.54</v>
      </c>
      <c r="F2438" s="21">
        <f t="shared" si="122"/>
        <v>1.0547211185366362E-2</v>
      </c>
    </row>
    <row r="2439" spans="2:6" x14ac:dyDescent="0.35">
      <c r="B2439" s="19">
        <v>41522</v>
      </c>
      <c r="C2439" s="20">
        <f t="shared" si="120"/>
        <v>2013</v>
      </c>
      <c r="D2439" s="20">
        <f t="shared" si="121"/>
        <v>92013</v>
      </c>
      <c r="E2439" s="20">
        <v>3129.9380000000001</v>
      </c>
      <c r="F2439" s="21">
        <f t="shared" si="122"/>
        <v>1.7261236957839888E-3</v>
      </c>
    </row>
    <row r="2440" spans="2:6" x14ac:dyDescent="0.35">
      <c r="B2440" s="19">
        <v>41523</v>
      </c>
      <c r="C2440" s="20">
        <f t="shared" si="120"/>
        <v>2013</v>
      </c>
      <c r="D2440" s="20">
        <f t="shared" si="121"/>
        <v>92013</v>
      </c>
      <c r="E2440" s="20">
        <v>3133.3760000000002</v>
      </c>
      <c r="F2440" s="21">
        <f t="shared" si="122"/>
        <v>1.0978214872489225E-3</v>
      </c>
    </row>
    <row r="2441" spans="2:6" x14ac:dyDescent="0.35">
      <c r="B2441" s="19">
        <v>41526</v>
      </c>
      <c r="C2441" s="20">
        <f t="shared" si="120"/>
        <v>2013</v>
      </c>
      <c r="D2441" s="20">
        <f t="shared" si="121"/>
        <v>92013</v>
      </c>
      <c r="E2441" s="20">
        <v>3169.9279999999999</v>
      </c>
      <c r="F2441" s="21">
        <f t="shared" si="122"/>
        <v>1.1597857161078267E-2</v>
      </c>
    </row>
    <row r="2442" spans="2:6" x14ac:dyDescent="0.35">
      <c r="B2442" s="19">
        <v>41527</v>
      </c>
      <c r="C2442" s="20">
        <f t="shared" si="120"/>
        <v>2013</v>
      </c>
      <c r="D2442" s="20">
        <f t="shared" si="121"/>
        <v>92013</v>
      </c>
      <c r="E2442" s="20">
        <v>3185.069</v>
      </c>
      <c r="F2442" s="21">
        <f t="shared" si="122"/>
        <v>4.7650781422072849E-3</v>
      </c>
    </row>
    <row r="2443" spans="2:6" x14ac:dyDescent="0.35">
      <c r="B2443" s="19">
        <v>41528</v>
      </c>
      <c r="C2443" s="20">
        <f t="shared" si="120"/>
        <v>2013</v>
      </c>
      <c r="D2443" s="20">
        <f t="shared" si="121"/>
        <v>92013</v>
      </c>
      <c r="E2443" s="20">
        <v>3179.8629999999998</v>
      </c>
      <c r="F2443" s="21">
        <f t="shared" si="122"/>
        <v>-1.635838736666594E-3</v>
      </c>
    </row>
    <row r="2444" spans="2:6" x14ac:dyDescent="0.35">
      <c r="B2444" s="19">
        <v>41529</v>
      </c>
      <c r="C2444" s="20">
        <f t="shared" si="120"/>
        <v>2013</v>
      </c>
      <c r="D2444" s="20">
        <f t="shared" si="121"/>
        <v>92013</v>
      </c>
      <c r="E2444" s="20">
        <v>3175.5659999999998</v>
      </c>
      <c r="F2444" s="21">
        <f t="shared" si="122"/>
        <v>-1.3522299296442348E-3</v>
      </c>
    </row>
    <row r="2445" spans="2:6" x14ac:dyDescent="0.35">
      <c r="B2445" s="19">
        <v>41530</v>
      </c>
      <c r="C2445" s="20">
        <f t="shared" si="120"/>
        <v>2013</v>
      </c>
      <c r="D2445" s="20">
        <f t="shared" si="121"/>
        <v>92013</v>
      </c>
      <c r="E2445" s="20">
        <v>3178.2750000000001</v>
      </c>
      <c r="F2445" s="21">
        <f t="shared" si="122"/>
        <v>8.5271260774294835E-4</v>
      </c>
    </row>
    <row r="2446" spans="2:6" x14ac:dyDescent="0.35">
      <c r="B2446" s="19">
        <v>41533</v>
      </c>
      <c r="C2446" s="20">
        <f t="shared" si="120"/>
        <v>2013</v>
      </c>
      <c r="D2446" s="20">
        <f t="shared" si="121"/>
        <v>92013</v>
      </c>
      <c r="E2446" s="20">
        <v>3168.6880000000001</v>
      </c>
      <c r="F2446" s="21">
        <f t="shared" si="122"/>
        <v>-3.0209746901447565E-3</v>
      </c>
    </row>
    <row r="2447" spans="2:6" x14ac:dyDescent="0.35">
      <c r="B2447" s="19">
        <v>41534</v>
      </c>
      <c r="C2447" s="20">
        <f t="shared" si="120"/>
        <v>2013</v>
      </c>
      <c r="D2447" s="20">
        <f t="shared" si="121"/>
        <v>92013</v>
      </c>
      <c r="E2447" s="20">
        <v>3190.8310000000001</v>
      </c>
      <c r="F2447" s="21">
        <f t="shared" si="122"/>
        <v>6.9637623485220637E-3</v>
      </c>
    </row>
    <row r="2448" spans="2:6" x14ac:dyDescent="0.35">
      <c r="B2448" s="19">
        <v>41535</v>
      </c>
      <c r="C2448" s="20">
        <f t="shared" si="120"/>
        <v>2013</v>
      </c>
      <c r="D2448" s="20">
        <f t="shared" si="121"/>
        <v>92013</v>
      </c>
      <c r="E2448" s="20">
        <v>3231.308</v>
      </c>
      <c r="F2448" s="21">
        <f t="shared" si="122"/>
        <v>1.260562438386323E-2</v>
      </c>
    </row>
    <row r="2449" spans="2:6" x14ac:dyDescent="0.35">
      <c r="B2449" s="19">
        <v>41536</v>
      </c>
      <c r="C2449" s="20">
        <f t="shared" si="120"/>
        <v>2013</v>
      </c>
      <c r="D2449" s="20">
        <f t="shared" si="121"/>
        <v>92013</v>
      </c>
      <c r="E2449" s="20">
        <v>3237.6109999999999</v>
      </c>
      <c r="F2449" s="21">
        <f t="shared" si="122"/>
        <v>1.9487033288274936E-3</v>
      </c>
    </row>
    <row r="2450" spans="2:6" x14ac:dyDescent="0.35">
      <c r="B2450" s="19">
        <v>41537</v>
      </c>
      <c r="C2450" s="20">
        <f t="shared" si="120"/>
        <v>2013</v>
      </c>
      <c r="D2450" s="20">
        <f t="shared" si="121"/>
        <v>92013</v>
      </c>
      <c r="E2450" s="20">
        <v>3224.7330000000002</v>
      </c>
      <c r="F2450" s="21">
        <f t="shared" si="122"/>
        <v>-3.9855560294777157E-3</v>
      </c>
    </row>
    <row r="2451" spans="2:6" x14ac:dyDescent="0.35">
      <c r="B2451" s="19">
        <v>41540</v>
      </c>
      <c r="C2451" s="20">
        <f t="shared" si="120"/>
        <v>2013</v>
      </c>
      <c r="D2451" s="20">
        <f t="shared" si="121"/>
        <v>92013</v>
      </c>
      <c r="E2451" s="20">
        <v>3219.3420000000001</v>
      </c>
      <c r="F2451" s="21">
        <f t="shared" si="122"/>
        <v>-1.6731652743543386E-3</v>
      </c>
    </row>
    <row r="2452" spans="2:6" x14ac:dyDescent="0.35">
      <c r="B2452" s="19">
        <v>41541</v>
      </c>
      <c r="C2452" s="20">
        <f t="shared" si="120"/>
        <v>2013</v>
      </c>
      <c r="D2452" s="20">
        <f t="shared" si="121"/>
        <v>92013</v>
      </c>
      <c r="E2452" s="20">
        <v>3218.6579999999999</v>
      </c>
      <c r="F2452" s="21">
        <f t="shared" si="122"/>
        <v>-2.1248835121892413E-4</v>
      </c>
    </row>
    <row r="2453" spans="2:6" x14ac:dyDescent="0.35">
      <c r="B2453" s="19">
        <v>41542</v>
      </c>
      <c r="C2453" s="20">
        <f t="shared" si="120"/>
        <v>2013</v>
      </c>
      <c r="D2453" s="20">
        <f t="shared" si="121"/>
        <v>92013</v>
      </c>
      <c r="E2453" s="20">
        <v>3208.549</v>
      </c>
      <c r="F2453" s="21">
        <f t="shared" si="122"/>
        <v>-3.1456924714055078E-3</v>
      </c>
    </row>
    <row r="2454" spans="2:6" x14ac:dyDescent="0.35">
      <c r="B2454" s="19">
        <v>41543</v>
      </c>
      <c r="C2454" s="20">
        <f t="shared" si="120"/>
        <v>2013</v>
      </c>
      <c r="D2454" s="20">
        <f t="shared" si="121"/>
        <v>92013</v>
      </c>
      <c r="E2454" s="20">
        <v>3234.0360000000001</v>
      </c>
      <c r="F2454" s="21">
        <f t="shared" si="122"/>
        <v>7.9120827926316018E-3</v>
      </c>
    </row>
    <row r="2455" spans="2:6" x14ac:dyDescent="0.35">
      <c r="B2455" s="19">
        <v>41544</v>
      </c>
      <c r="C2455" s="20">
        <f t="shared" si="120"/>
        <v>2013</v>
      </c>
      <c r="D2455" s="20">
        <f t="shared" si="121"/>
        <v>92013</v>
      </c>
      <c r="E2455" s="20">
        <v>3230.3049999999998</v>
      </c>
      <c r="F2455" s="21">
        <f t="shared" si="122"/>
        <v>-1.1543327971997896E-3</v>
      </c>
    </row>
    <row r="2456" spans="2:6" x14ac:dyDescent="0.35">
      <c r="B2456" s="19">
        <v>41547</v>
      </c>
      <c r="C2456" s="20">
        <f t="shared" si="120"/>
        <v>2013</v>
      </c>
      <c r="D2456" s="20">
        <f t="shared" si="121"/>
        <v>92013</v>
      </c>
      <c r="E2456" s="20">
        <v>3218.1979999999999</v>
      </c>
      <c r="F2456" s="21">
        <f t="shared" si="122"/>
        <v>-3.7549844438713896E-3</v>
      </c>
    </row>
    <row r="2457" spans="2:6" x14ac:dyDescent="0.35">
      <c r="B2457" s="19">
        <v>41548</v>
      </c>
      <c r="C2457" s="20">
        <f t="shared" si="120"/>
        <v>2013</v>
      </c>
      <c r="D2457" s="20">
        <f t="shared" si="121"/>
        <v>102013</v>
      </c>
      <c r="E2457" s="20">
        <v>3253.0450000000001</v>
      </c>
      <c r="F2457" s="21">
        <f t="shared" si="122"/>
        <v>1.0769905202797928E-2</v>
      </c>
    </row>
    <row r="2458" spans="2:6" x14ac:dyDescent="0.35">
      <c r="B2458" s="19">
        <v>41549</v>
      </c>
      <c r="C2458" s="20">
        <f t="shared" si="120"/>
        <v>2013</v>
      </c>
      <c r="D2458" s="20">
        <f t="shared" si="121"/>
        <v>102013</v>
      </c>
      <c r="E2458" s="20">
        <v>3253.2550000000001</v>
      </c>
      <c r="F2458" s="21">
        <f t="shared" si="122"/>
        <v>6.4552818060265363E-5</v>
      </c>
    </row>
    <row r="2459" spans="2:6" x14ac:dyDescent="0.35">
      <c r="B2459" s="19">
        <v>41550</v>
      </c>
      <c r="C2459" s="20">
        <f t="shared" si="120"/>
        <v>2013</v>
      </c>
      <c r="D2459" s="20">
        <f t="shared" si="121"/>
        <v>102013</v>
      </c>
      <c r="E2459" s="20">
        <v>3213.8330000000001</v>
      </c>
      <c r="F2459" s="21">
        <f t="shared" si="122"/>
        <v>-1.2191727807055882E-2</v>
      </c>
    </row>
    <row r="2460" spans="2:6" x14ac:dyDescent="0.35">
      <c r="B2460" s="19">
        <v>41551</v>
      </c>
      <c r="C2460" s="20">
        <f t="shared" si="120"/>
        <v>2013</v>
      </c>
      <c r="D2460" s="20">
        <f t="shared" si="121"/>
        <v>102013</v>
      </c>
      <c r="E2460" s="20">
        <v>3242.5740000000001</v>
      </c>
      <c r="F2460" s="21">
        <f t="shared" si="122"/>
        <v>8.9031530536244838E-3</v>
      </c>
    </row>
    <row r="2461" spans="2:6" x14ac:dyDescent="0.35">
      <c r="B2461" s="19">
        <v>41554</v>
      </c>
      <c r="C2461" s="20">
        <f t="shared" si="120"/>
        <v>2013</v>
      </c>
      <c r="D2461" s="20">
        <f t="shared" si="121"/>
        <v>102013</v>
      </c>
      <c r="E2461" s="20">
        <v>3215.694</v>
      </c>
      <c r="F2461" s="21">
        <f t="shared" si="122"/>
        <v>-8.3242613087199224E-3</v>
      </c>
    </row>
    <row r="2462" spans="2:6" x14ac:dyDescent="0.35">
      <c r="B2462" s="19">
        <v>41555</v>
      </c>
      <c r="C2462" s="20">
        <f t="shared" si="120"/>
        <v>2013</v>
      </c>
      <c r="D2462" s="20">
        <f t="shared" si="121"/>
        <v>102013</v>
      </c>
      <c r="E2462" s="20">
        <v>3153.8690000000001</v>
      </c>
      <c r="F2462" s="21">
        <f t="shared" si="122"/>
        <v>-1.9413244417038008E-2</v>
      </c>
    </row>
    <row r="2463" spans="2:6" x14ac:dyDescent="0.35">
      <c r="B2463" s="19">
        <v>41556</v>
      </c>
      <c r="C2463" s="20">
        <f t="shared" si="120"/>
        <v>2013</v>
      </c>
      <c r="D2463" s="20">
        <f t="shared" si="121"/>
        <v>102013</v>
      </c>
      <c r="E2463" s="20">
        <v>3142.5349999999999</v>
      </c>
      <c r="F2463" s="21">
        <f t="shared" si="122"/>
        <v>-3.6001540694547002E-3</v>
      </c>
    </row>
    <row r="2464" spans="2:6" x14ac:dyDescent="0.35">
      <c r="B2464" s="19">
        <v>41557</v>
      </c>
      <c r="C2464" s="20">
        <f t="shared" si="120"/>
        <v>2013</v>
      </c>
      <c r="D2464" s="20">
        <f t="shared" si="121"/>
        <v>102013</v>
      </c>
      <c r="E2464" s="20">
        <v>3210.8429999999998</v>
      </c>
      <c r="F2464" s="21">
        <f t="shared" si="122"/>
        <v>2.1503720437074339E-2</v>
      </c>
    </row>
    <row r="2465" spans="2:6" x14ac:dyDescent="0.35">
      <c r="B2465" s="19">
        <v>41558</v>
      </c>
      <c r="C2465" s="20">
        <f t="shared" si="120"/>
        <v>2013</v>
      </c>
      <c r="D2465" s="20">
        <f t="shared" si="121"/>
        <v>102013</v>
      </c>
      <c r="E2465" s="20">
        <v>3233.826</v>
      </c>
      <c r="F2465" s="21">
        <f t="shared" si="122"/>
        <v>7.1324368813531413E-3</v>
      </c>
    </row>
    <row r="2466" spans="2:6" x14ac:dyDescent="0.35">
      <c r="B2466" s="19">
        <v>41561</v>
      </c>
      <c r="C2466" s="20">
        <f t="shared" si="120"/>
        <v>2013</v>
      </c>
      <c r="D2466" s="20">
        <f t="shared" si="121"/>
        <v>102013</v>
      </c>
      <c r="E2466" s="20">
        <v>3256.0210000000002</v>
      </c>
      <c r="F2466" s="21">
        <f t="shared" si="122"/>
        <v>6.8399413829988622E-3</v>
      </c>
    </row>
    <row r="2467" spans="2:6" x14ac:dyDescent="0.35">
      <c r="B2467" s="19">
        <v>41562</v>
      </c>
      <c r="C2467" s="20">
        <f t="shared" si="120"/>
        <v>2013</v>
      </c>
      <c r="D2467" s="20">
        <f t="shared" si="121"/>
        <v>102013</v>
      </c>
      <c r="E2467" s="20">
        <v>3244.663</v>
      </c>
      <c r="F2467" s="21">
        <f t="shared" si="122"/>
        <v>-3.4944050680153567E-3</v>
      </c>
    </row>
    <row r="2468" spans="2:6" x14ac:dyDescent="0.35">
      <c r="B2468" s="19">
        <v>41563</v>
      </c>
      <c r="C2468" s="20">
        <f t="shared" si="120"/>
        <v>2013</v>
      </c>
      <c r="D2468" s="20">
        <f t="shared" si="121"/>
        <v>102013</v>
      </c>
      <c r="E2468" s="20">
        <v>3281.6680000000001</v>
      </c>
      <c r="F2468" s="21">
        <f t="shared" si="122"/>
        <v>1.1340337037580384E-2</v>
      </c>
    </row>
    <row r="2469" spans="2:6" x14ac:dyDescent="0.35">
      <c r="B2469" s="19">
        <v>41564</v>
      </c>
      <c r="C2469" s="20">
        <f t="shared" si="120"/>
        <v>2013</v>
      </c>
      <c r="D2469" s="20">
        <f t="shared" si="121"/>
        <v>102013</v>
      </c>
      <c r="E2469" s="20">
        <v>3301.2779999999998</v>
      </c>
      <c r="F2469" s="21">
        <f t="shared" si="122"/>
        <v>5.9578365084703476E-3</v>
      </c>
    </row>
    <row r="2470" spans="2:6" x14ac:dyDescent="0.35">
      <c r="B2470" s="19">
        <v>41565</v>
      </c>
      <c r="C2470" s="20">
        <f t="shared" si="120"/>
        <v>2013</v>
      </c>
      <c r="D2470" s="20">
        <f t="shared" si="121"/>
        <v>102013</v>
      </c>
      <c r="E2470" s="20">
        <v>3353.8760000000002</v>
      </c>
      <c r="F2470" s="21">
        <f t="shared" si="122"/>
        <v>1.580702570744421E-2</v>
      </c>
    </row>
    <row r="2471" spans="2:6" x14ac:dyDescent="0.35">
      <c r="B2471" s="19">
        <v>41568</v>
      </c>
      <c r="C2471" s="20">
        <f t="shared" si="120"/>
        <v>2013</v>
      </c>
      <c r="D2471" s="20">
        <f t="shared" si="121"/>
        <v>102013</v>
      </c>
      <c r="E2471" s="20">
        <v>3361.1790000000001</v>
      </c>
      <c r="F2471" s="21">
        <f t="shared" si="122"/>
        <v>2.1751133473305834E-3</v>
      </c>
    </row>
    <row r="2472" spans="2:6" x14ac:dyDescent="0.35">
      <c r="B2472" s="19">
        <v>41569</v>
      </c>
      <c r="C2472" s="20">
        <f t="shared" si="120"/>
        <v>2013</v>
      </c>
      <c r="D2472" s="20">
        <f t="shared" si="121"/>
        <v>102013</v>
      </c>
      <c r="E2472" s="20">
        <v>3366.9290000000001</v>
      </c>
      <c r="F2472" s="21">
        <f t="shared" si="122"/>
        <v>1.7092476517613423E-3</v>
      </c>
    </row>
    <row r="2473" spans="2:6" x14ac:dyDescent="0.35">
      <c r="B2473" s="19">
        <v>41570</v>
      </c>
      <c r="C2473" s="20">
        <f t="shared" si="120"/>
        <v>2013</v>
      </c>
      <c r="D2473" s="20">
        <f t="shared" si="121"/>
        <v>102013</v>
      </c>
      <c r="E2473" s="20">
        <v>3346.05</v>
      </c>
      <c r="F2473" s="21">
        <f t="shared" si="122"/>
        <v>-6.2205072667525074E-3</v>
      </c>
    </row>
    <row r="2474" spans="2:6" x14ac:dyDescent="0.35">
      <c r="B2474" s="19">
        <v>41571</v>
      </c>
      <c r="C2474" s="20">
        <f t="shared" si="120"/>
        <v>2013</v>
      </c>
      <c r="D2474" s="20">
        <f t="shared" si="121"/>
        <v>102013</v>
      </c>
      <c r="E2474" s="20">
        <v>3362.375</v>
      </c>
      <c r="F2474" s="21">
        <f t="shared" si="122"/>
        <v>4.8670238470072524E-3</v>
      </c>
    </row>
    <row r="2475" spans="2:6" x14ac:dyDescent="0.35">
      <c r="B2475" s="19">
        <v>41572</v>
      </c>
      <c r="C2475" s="20">
        <f t="shared" si="120"/>
        <v>2013</v>
      </c>
      <c r="D2475" s="20">
        <f t="shared" si="121"/>
        <v>102013</v>
      </c>
      <c r="E2475" s="20">
        <v>3383.828</v>
      </c>
      <c r="F2475" s="21">
        <f t="shared" si="122"/>
        <v>6.3600435132809092E-3</v>
      </c>
    </row>
    <row r="2476" spans="2:6" x14ac:dyDescent="0.35">
      <c r="B2476" s="19">
        <v>41575</v>
      </c>
      <c r="C2476" s="20">
        <f t="shared" si="120"/>
        <v>2013</v>
      </c>
      <c r="D2476" s="20">
        <f t="shared" si="121"/>
        <v>102013</v>
      </c>
      <c r="E2476" s="20">
        <v>3382.6759999999999</v>
      </c>
      <c r="F2476" s="21">
        <f t="shared" si="122"/>
        <v>-3.4050079956512476E-4</v>
      </c>
    </row>
    <row r="2477" spans="2:6" x14ac:dyDescent="0.35">
      <c r="B2477" s="19">
        <v>41576</v>
      </c>
      <c r="C2477" s="20">
        <f t="shared" si="120"/>
        <v>2013</v>
      </c>
      <c r="D2477" s="20">
        <f t="shared" si="121"/>
        <v>102013</v>
      </c>
      <c r="E2477" s="20">
        <v>3391.7469999999998</v>
      </c>
      <c r="F2477" s="21">
        <f t="shared" si="122"/>
        <v>2.6780156542507345E-3</v>
      </c>
    </row>
    <row r="2478" spans="2:6" x14ac:dyDescent="0.35">
      <c r="B2478" s="19">
        <v>41577</v>
      </c>
      <c r="C2478" s="20">
        <f t="shared" si="120"/>
        <v>2013</v>
      </c>
      <c r="D2478" s="20">
        <f t="shared" si="121"/>
        <v>102013</v>
      </c>
      <c r="E2478" s="20">
        <v>3385.3780000000002</v>
      </c>
      <c r="F2478" s="21">
        <f t="shared" si="122"/>
        <v>-1.87955862552387E-3</v>
      </c>
    </row>
    <row r="2479" spans="2:6" x14ac:dyDescent="0.35">
      <c r="B2479" s="19">
        <v>41578</v>
      </c>
      <c r="C2479" s="20">
        <f t="shared" si="120"/>
        <v>2013</v>
      </c>
      <c r="D2479" s="20">
        <f t="shared" si="121"/>
        <v>102013</v>
      </c>
      <c r="E2479" s="20">
        <v>3377.7310000000002</v>
      </c>
      <c r="F2479" s="21">
        <f t="shared" si="122"/>
        <v>-2.2613869623612807E-3</v>
      </c>
    </row>
    <row r="2480" spans="2:6" x14ac:dyDescent="0.35">
      <c r="B2480" s="19">
        <v>41579</v>
      </c>
      <c r="C2480" s="20">
        <f t="shared" si="120"/>
        <v>2013</v>
      </c>
      <c r="D2480" s="20">
        <f t="shared" si="121"/>
        <v>112013</v>
      </c>
      <c r="E2480" s="20">
        <v>3379.7640000000001</v>
      </c>
      <c r="F2480" s="21">
        <f t="shared" si="122"/>
        <v>6.0170227616500609E-4</v>
      </c>
    </row>
    <row r="2481" spans="2:6" x14ac:dyDescent="0.35">
      <c r="B2481" s="19">
        <v>41582</v>
      </c>
      <c r="C2481" s="20">
        <f t="shared" si="120"/>
        <v>2013</v>
      </c>
      <c r="D2481" s="20">
        <f t="shared" si="121"/>
        <v>112013</v>
      </c>
      <c r="E2481" s="20">
        <v>3384.7460000000001</v>
      </c>
      <c r="F2481" s="21">
        <f t="shared" si="122"/>
        <v>1.4729820491883366E-3</v>
      </c>
    </row>
    <row r="2482" spans="2:6" x14ac:dyDescent="0.35">
      <c r="B2482" s="19">
        <v>41583</v>
      </c>
      <c r="C2482" s="20">
        <f t="shared" si="120"/>
        <v>2013</v>
      </c>
      <c r="D2482" s="20">
        <f t="shared" si="121"/>
        <v>112013</v>
      </c>
      <c r="E2482" s="20">
        <v>3388.8229999999999</v>
      </c>
      <c r="F2482" s="21">
        <f t="shared" si="122"/>
        <v>1.2037968439801261E-3</v>
      </c>
    </row>
    <row r="2483" spans="2:6" x14ac:dyDescent="0.35">
      <c r="B2483" s="19">
        <v>41584</v>
      </c>
      <c r="C2483" s="20">
        <f t="shared" si="120"/>
        <v>2013</v>
      </c>
      <c r="D2483" s="20">
        <f t="shared" si="121"/>
        <v>112013</v>
      </c>
      <c r="E2483" s="20">
        <v>3385.3789999999999</v>
      </c>
      <c r="F2483" s="21">
        <f t="shared" si="122"/>
        <v>-1.0167988190264831E-3</v>
      </c>
    </row>
    <row r="2484" spans="2:6" x14ac:dyDescent="0.35">
      <c r="B2484" s="19">
        <v>41585</v>
      </c>
      <c r="C2484" s="20">
        <f t="shared" si="120"/>
        <v>2013</v>
      </c>
      <c r="D2484" s="20">
        <f t="shared" si="121"/>
        <v>112013</v>
      </c>
      <c r="E2484" s="20">
        <v>3321.4110000000001</v>
      </c>
      <c r="F2484" s="21">
        <f t="shared" si="122"/>
        <v>-1.9076172004681358E-2</v>
      </c>
    </row>
    <row r="2485" spans="2:6" x14ac:dyDescent="0.35">
      <c r="B2485" s="19">
        <v>41586</v>
      </c>
      <c r="C2485" s="20">
        <f t="shared" si="120"/>
        <v>2013</v>
      </c>
      <c r="D2485" s="20">
        <f t="shared" si="121"/>
        <v>112013</v>
      </c>
      <c r="E2485" s="20">
        <v>3366.8409999999999</v>
      </c>
      <c r="F2485" s="21">
        <f t="shared" si="122"/>
        <v>1.3585223375193686E-2</v>
      </c>
    </row>
    <row r="2486" spans="2:6" x14ac:dyDescent="0.35">
      <c r="B2486" s="19">
        <v>41589</v>
      </c>
      <c r="C2486" s="20">
        <f t="shared" si="120"/>
        <v>2013</v>
      </c>
      <c r="D2486" s="20">
        <f t="shared" si="121"/>
        <v>112013</v>
      </c>
      <c r="E2486" s="20">
        <v>3362.9749999999999</v>
      </c>
      <c r="F2486" s="21">
        <f t="shared" si="122"/>
        <v>-1.1489171250041654E-3</v>
      </c>
    </row>
    <row r="2487" spans="2:6" x14ac:dyDescent="0.35">
      <c r="B2487" s="19">
        <v>41590</v>
      </c>
      <c r="C2487" s="20">
        <f t="shared" si="120"/>
        <v>2013</v>
      </c>
      <c r="D2487" s="20">
        <f t="shared" si="121"/>
        <v>112013</v>
      </c>
      <c r="E2487" s="20">
        <v>3365.2249999999999</v>
      </c>
      <c r="F2487" s="21">
        <f t="shared" si="122"/>
        <v>6.6882675422081002E-4</v>
      </c>
    </row>
    <row r="2488" spans="2:6" x14ac:dyDescent="0.35">
      <c r="B2488" s="19">
        <v>41591</v>
      </c>
      <c r="C2488" s="20">
        <f t="shared" si="120"/>
        <v>2013</v>
      </c>
      <c r="D2488" s="20">
        <f t="shared" si="121"/>
        <v>112013</v>
      </c>
      <c r="E2488" s="20">
        <v>3405.5650000000001</v>
      </c>
      <c r="F2488" s="21">
        <f t="shared" si="122"/>
        <v>1.1916032642597359E-2</v>
      </c>
    </row>
    <row r="2489" spans="2:6" x14ac:dyDescent="0.35">
      <c r="B2489" s="19">
        <v>41592</v>
      </c>
      <c r="C2489" s="20">
        <f t="shared" si="120"/>
        <v>2013</v>
      </c>
      <c r="D2489" s="20">
        <f t="shared" si="121"/>
        <v>112013</v>
      </c>
      <c r="E2489" s="20">
        <v>3415.1370000000002</v>
      </c>
      <c r="F2489" s="21">
        <f t="shared" si="122"/>
        <v>2.8067510599052038E-3</v>
      </c>
    </row>
    <row r="2490" spans="2:6" x14ac:dyDescent="0.35">
      <c r="B2490" s="19">
        <v>41593</v>
      </c>
      <c r="C2490" s="20">
        <f t="shared" si="120"/>
        <v>2013</v>
      </c>
      <c r="D2490" s="20">
        <f t="shared" si="121"/>
        <v>112013</v>
      </c>
      <c r="E2490" s="20">
        <v>3422.5790000000002</v>
      </c>
      <c r="F2490" s="21">
        <f t="shared" si="122"/>
        <v>2.1767511076802673E-3</v>
      </c>
    </row>
    <row r="2491" spans="2:6" x14ac:dyDescent="0.35">
      <c r="B2491" s="19">
        <v>41596</v>
      </c>
      <c r="C2491" s="20">
        <f t="shared" si="120"/>
        <v>2013</v>
      </c>
      <c r="D2491" s="20">
        <f t="shared" si="121"/>
        <v>112013</v>
      </c>
      <c r="E2491" s="20">
        <v>3388.8710000000001</v>
      </c>
      <c r="F2491" s="21">
        <f t="shared" si="122"/>
        <v>-9.8975328813809983E-3</v>
      </c>
    </row>
    <row r="2492" spans="2:6" x14ac:dyDescent="0.35">
      <c r="B2492" s="19">
        <v>41597</v>
      </c>
      <c r="C2492" s="20">
        <f t="shared" si="120"/>
        <v>2013</v>
      </c>
      <c r="D2492" s="20">
        <f t="shared" si="121"/>
        <v>112013</v>
      </c>
      <c r="E2492" s="20">
        <v>3378.1329999999998</v>
      </c>
      <c r="F2492" s="21">
        <f t="shared" si="122"/>
        <v>-3.1736375544444417E-3</v>
      </c>
    </row>
    <row r="2493" spans="2:6" x14ac:dyDescent="0.35">
      <c r="B2493" s="19">
        <v>41598</v>
      </c>
      <c r="C2493" s="20">
        <f t="shared" si="120"/>
        <v>2013</v>
      </c>
      <c r="D2493" s="20">
        <f t="shared" si="121"/>
        <v>112013</v>
      </c>
      <c r="E2493" s="20">
        <v>3367.1669999999999</v>
      </c>
      <c r="F2493" s="21">
        <f t="shared" si="122"/>
        <v>-3.251452021700952E-3</v>
      </c>
    </row>
    <row r="2494" spans="2:6" x14ac:dyDescent="0.35">
      <c r="B2494" s="19">
        <v>41599</v>
      </c>
      <c r="C2494" s="20">
        <f t="shared" si="120"/>
        <v>2013</v>
      </c>
      <c r="D2494" s="20">
        <f t="shared" si="121"/>
        <v>112013</v>
      </c>
      <c r="E2494" s="20">
        <v>3402.7350000000001</v>
      </c>
      <c r="F2494" s="21">
        <f t="shared" si="122"/>
        <v>1.0507782022534868E-2</v>
      </c>
    </row>
    <row r="2495" spans="2:6" x14ac:dyDescent="0.35">
      <c r="B2495" s="19">
        <v>41600</v>
      </c>
      <c r="C2495" s="20">
        <f t="shared" si="120"/>
        <v>2013</v>
      </c>
      <c r="D2495" s="20">
        <f t="shared" si="121"/>
        <v>112013</v>
      </c>
      <c r="E2495" s="20">
        <v>3422.0160000000001</v>
      </c>
      <c r="F2495" s="21">
        <f t="shared" si="122"/>
        <v>5.650331066279447E-3</v>
      </c>
    </row>
    <row r="2496" spans="2:6" x14ac:dyDescent="0.35">
      <c r="B2496" s="19">
        <v>41603</v>
      </c>
      <c r="C2496" s="20">
        <f t="shared" si="120"/>
        <v>2013</v>
      </c>
      <c r="D2496" s="20">
        <f t="shared" si="121"/>
        <v>112013</v>
      </c>
      <c r="E2496" s="20">
        <v>3427.489</v>
      </c>
      <c r="F2496" s="21">
        <f t="shared" si="122"/>
        <v>1.5980720255729869E-3</v>
      </c>
    </row>
    <row r="2497" spans="2:6" x14ac:dyDescent="0.35">
      <c r="B2497" s="19">
        <v>41604</v>
      </c>
      <c r="C2497" s="20">
        <f t="shared" si="120"/>
        <v>2013</v>
      </c>
      <c r="D2497" s="20">
        <f t="shared" si="121"/>
        <v>112013</v>
      </c>
      <c r="E2497" s="20">
        <v>3445.7640000000001</v>
      </c>
      <c r="F2497" s="21">
        <f t="shared" si="122"/>
        <v>5.3177274473556971E-3</v>
      </c>
    </row>
    <row r="2498" spans="2:6" x14ac:dyDescent="0.35">
      <c r="B2498" s="19">
        <v>41605</v>
      </c>
      <c r="C2498" s="20">
        <f t="shared" si="120"/>
        <v>2013</v>
      </c>
      <c r="D2498" s="20">
        <f t="shared" si="121"/>
        <v>112013</v>
      </c>
      <c r="E2498" s="20">
        <v>3470.4769999999999</v>
      </c>
      <c r="F2498" s="21">
        <f t="shared" si="122"/>
        <v>7.1463979281188991E-3</v>
      </c>
    </row>
    <row r="2499" spans="2:6" x14ac:dyDescent="0.35">
      <c r="B2499" s="19">
        <v>41607</v>
      </c>
      <c r="C2499" s="20">
        <f t="shared" ref="C2499:C2562" si="123">+YEAR(B2499)</f>
        <v>2013</v>
      </c>
      <c r="D2499" s="20">
        <f t="shared" ref="D2499:D2562" si="124">+MONTH(B2499)*10000+YEAR(B2499)</f>
        <v>112013</v>
      </c>
      <c r="E2499" s="20">
        <v>3487.82</v>
      </c>
      <c r="F2499" s="21">
        <f t="shared" si="122"/>
        <v>4.9848507221297977E-3</v>
      </c>
    </row>
    <row r="2500" spans="2:6" x14ac:dyDescent="0.35">
      <c r="B2500" s="19">
        <v>41610</v>
      </c>
      <c r="C2500" s="20">
        <f t="shared" si="123"/>
        <v>2013</v>
      </c>
      <c r="D2500" s="20">
        <f t="shared" si="124"/>
        <v>122013</v>
      </c>
      <c r="E2500" s="20">
        <v>3481.1509999999998</v>
      </c>
      <c r="F2500" s="21">
        <f t="shared" si="122"/>
        <v>-1.9139129824898018E-3</v>
      </c>
    </row>
    <row r="2501" spans="2:6" x14ac:dyDescent="0.35">
      <c r="B2501" s="19">
        <v>41611</v>
      </c>
      <c r="C2501" s="20">
        <f t="shared" si="123"/>
        <v>2013</v>
      </c>
      <c r="D2501" s="20">
        <f t="shared" si="124"/>
        <v>122013</v>
      </c>
      <c r="E2501" s="20">
        <v>3479.3359999999998</v>
      </c>
      <c r="F2501" s="21">
        <f t="shared" ref="F2501:F2564" si="125">LN(E2501/E2500)</f>
        <v>-5.2151524487779204E-4</v>
      </c>
    </row>
    <row r="2502" spans="2:6" x14ac:dyDescent="0.35">
      <c r="B2502" s="19">
        <v>41612</v>
      </c>
      <c r="C2502" s="20">
        <f t="shared" si="123"/>
        <v>2013</v>
      </c>
      <c r="D2502" s="20">
        <f t="shared" si="124"/>
        <v>122013</v>
      </c>
      <c r="E2502" s="20">
        <v>3483.0059999999999</v>
      </c>
      <c r="F2502" s="21">
        <f t="shared" si="125"/>
        <v>1.0542430520970819E-3</v>
      </c>
    </row>
    <row r="2503" spans="2:6" x14ac:dyDescent="0.35">
      <c r="B2503" s="19">
        <v>41613</v>
      </c>
      <c r="C2503" s="20">
        <f t="shared" si="123"/>
        <v>2013</v>
      </c>
      <c r="D2503" s="20">
        <f t="shared" si="124"/>
        <v>122013</v>
      </c>
      <c r="E2503" s="20">
        <v>3477.7269999999999</v>
      </c>
      <c r="F2503" s="21">
        <f t="shared" si="125"/>
        <v>-1.5167945709456932E-3</v>
      </c>
    </row>
    <row r="2504" spans="2:6" x14ac:dyDescent="0.35">
      <c r="B2504" s="19">
        <v>41614</v>
      </c>
      <c r="C2504" s="20">
        <f t="shared" si="123"/>
        <v>2013</v>
      </c>
      <c r="D2504" s="20">
        <f t="shared" si="124"/>
        <v>122013</v>
      </c>
      <c r="E2504" s="20">
        <v>3504.2579999999998</v>
      </c>
      <c r="F2504" s="21">
        <f t="shared" si="125"/>
        <v>7.5998810362456924E-3</v>
      </c>
    </row>
    <row r="2505" spans="2:6" x14ac:dyDescent="0.35">
      <c r="B2505" s="19">
        <v>41617</v>
      </c>
      <c r="C2505" s="20">
        <f t="shared" si="123"/>
        <v>2013</v>
      </c>
      <c r="D2505" s="20">
        <f t="shared" si="124"/>
        <v>122013</v>
      </c>
      <c r="E2505" s="20">
        <v>3516.172</v>
      </c>
      <c r="F2505" s="21">
        <f t="shared" si="125"/>
        <v>3.3940973522520019E-3</v>
      </c>
    </row>
    <row r="2506" spans="2:6" x14ac:dyDescent="0.35">
      <c r="B2506" s="19">
        <v>41618</v>
      </c>
      <c r="C2506" s="20">
        <f t="shared" si="123"/>
        <v>2013</v>
      </c>
      <c r="D2506" s="20">
        <f t="shared" si="124"/>
        <v>122013</v>
      </c>
      <c r="E2506" s="20">
        <v>3514.2040000000002</v>
      </c>
      <c r="F2506" s="21">
        <f t="shared" si="125"/>
        <v>-5.598562726669762E-4</v>
      </c>
    </row>
    <row r="2507" spans="2:6" x14ac:dyDescent="0.35">
      <c r="B2507" s="19">
        <v>41619</v>
      </c>
      <c r="C2507" s="20">
        <f t="shared" si="123"/>
        <v>2013</v>
      </c>
      <c r="D2507" s="20">
        <f t="shared" si="124"/>
        <v>122013</v>
      </c>
      <c r="E2507" s="20">
        <v>3468.9940000000001</v>
      </c>
      <c r="F2507" s="21">
        <f t="shared" si="125"/>
        <v>-1.2948403199107415E-2</v>
      </c>
    </row>
    <row r="2508" spans="2:6" x14ac:dyDescent="0.35">
      <c r="B2508" s="19">
        <v>41620</v>
      </c>
      <c r="C2508" s="20">
        <f t="shared" si="123"/>
        <v>2013</v>
      </c>
      <c r="D2508" s="20">
        <f t="shared" si="124"/>
        <v>122013</v>
      </c>
      <c r="E2508" s="20">
        <v>3460.2919999999999</v>
      </c>
      <c r="F2508" s="21">
        <f t="shared" si="125"/>
        <v>-2.5116598087209386E-3</v>
      </c>
    </row>
    <row r="2509" spans="2:6" x14ac:dyDescent="0.35">
      <c r="B2509" s="19">
        <v>41621</v>
      </c>
      <c r="C2509" s="20">
        <f t="shared" si="123"/>
        <v>2013</v>
      </c>
      <c r="D2509" s="20">
        <f t="shared" si="124"/>
        <v>122013</v>
      </c>
      <c r="E2509" s="20">
        <v>3456.4009999999998</v>
      </c>
      <c r="F2509" s="21">
        <f t="shared" si="125"/>
        <v>-1.1251042688911899E-3</v>
      </c>
    </row>
    <row r="2510" spans="2:6" x14ac:dyDescent="0.35">
      <c r="B2510" s="19">
        <v>41624</v>
      </c>
      <c r="C2510" s="20">
        <f t="shared" si="123"/>
        <v>2013</v>
      </c>
      <c r="D2510" s="20">
        <f t="shared" si="124"/>
        <v>122013</v>
      </c>
      <c r="E2510" s="20">
        <v>3475.7939999999999</v>
      </c>
      <c r="F2510" s="21">
        <f t="shared" si="125"/>
        <v>5.5950678222736602E-3</v>
      </c>
    </row>
    <row r="2511" spans="2:6" x14ac:dyDescent="0.35">
      <c r="B2511" s="19">
        <v>41625</v>
      </c>
      <c r="C2511" s="20">
        <f t="shared" si="123"/>
        <v>2013</v>
      </c>
      <c r="D2511" s="20">
        <f t="shared" si="124"/>
        <v>122013</v>
      </c>
      <c r="E2511" s="20">
        <v>3469.319</v>
      </c>
      <c r="F2511" s="21">
        <f t="shared" si="125"/>
        <v>-1.8646210295006791E-3</v>
      </c>
    </row>
    <row r="2512" spans="2:6" x14ac:dyDescent="0.35">
      <c r="B2512" s="19">
        <v>41626</v>
      </c>
      <c r="C2512" s="20">
        <f t="shared" si="123"/>
        <v>2013</v>
      </c>
      <c r="D2512" s="20">
        <f t="shared" si="124"/>
        <v>122013</v>
      </c>
      <c r="E2512" s="20">
        <v>3509.627</v>
      </c>
      <c r="F2512" s="21">
        <f t="shared" si="125"/>
        <v>1.1551442928479049E-2</v>
      </c>
    </row>
    <row r="2513" spans="2:6" x14ac:dyDescent="0.35">
      <c r="B2513" s="19">
        <v>41627</v>
      </c>
      <c r="C2513" s="20">
        <f t="shared" si="123"/>
        <v>2013</v>
      </c>
      <c r="D2513" s="20">
        <f t="shared" si="124"/>
        <v>122013</v>
      </c>
      <c r="E2513" s="20">
        <v>3498.6260000000002</v>
      </c>
      <c r="F2513" s="21">
        <f t="shared" si="125"/>
        <v>-3.1394440342225613E-3</v>
      </c>
    </row>
    <row r="2514" spans="2:6" x14ac:dyDescent="0.35">
      <c r="B2514" s="19">
        <v>41628</v>
      </c>
      <c r="C2514" s="20">
        <f t="shared" si="123"/>
        <v>2013</v>
      </c>
      <c r="D2514" s="20">
        <f t="shared" si="124"/>
        <v>122013</v>
      </c>
      <c r="E2514" s="20">
        <v>3531.1889999999999</v>
      </c>
      <c r="F2514" s="21">
        <f t="shared" si="125"/>
        <v>9.2643214366669412E-3</v>
      </c>
    </row>
    <row r="2515" spans="2:6" x14ac:dyDescent="0.35">
      <c r="B2515" s="19">
        <v>41631</v>
      </c>
      <c r="C2515" s="20">
        <f t="shared" si="123"/>
        <v>2013</v>
      </c>
      <c r="D2515" s="20">
        <f t="shared" si="124"/>
        <v>122013</v>
      </c>
      <c r="E2515" s="20">
        <v>3569.3960000000002</v>
      </c>
      <c r="F2515" s="21">
        <f t="shared" si="125"/>
        <v>1.0761752375500692E-2</v>
      </c>
    </row>
    <row r="2516" spans="2:6" x14ac:dyDescent="0.35">
      <c r="B2516" s="19">
        <v>41632</v>
      </c>
      <c r="C2516" s="20">
        <f t="shared" si="123"/>
        <v>2013</v>
      </c>
      <c r="D2516" s="20">
        <f t="shared" si="124"/>
        <v>122013</v>
      </c>
      <c r="E2516" s="20">
        <v>3572.7950000000001</v>
      </c>
      <c r="F2516" s="21">
        <f t="shared" si="125"/>
        <v>9.5180883754236712E-4</v>
      </c>
    </row>
    <row r="2517" spans="2:6" x14ac:dyDescent="0.35">
      <c r="B2517" s="19">
        <v>41634</v>
      </c>
      <c r="C2517" s="20">
        <f t="shared" si="123"/>
        <v>2013</v>
      </c>
      <c r="D2517" s="20">
        <f t="shared" si="124"/>
        <v>122013</v>
      </c>
      <c r="E2517" s="20">
        <v>3584.576</v>
      </c>
      <c r="F2517" s="21">
        <f t="shared" si="125"/>
        <v>3.2919938450703089E-3</v>
      </c>
    </row>
    <row r="2518" spans="2:6" x14ac:dyDescent="0.35">
      <c r="B2518" s="19">
        <v>41635</v>
      </c>
      <c r="C2518" s="20">
        <f t="shared" si="123"/>
        <v>2013</v>
      </c>
      <c r="D2518" s="20">
        <f t="shared" si="124"/>
        <v>122013</v>
      </c>
      <c r="E2518" s="20">
        <v>3574.02</v>
      </c>
      <c r="F2518" s="21">
        <f t="shared" si="125"/>
        <v>-2.9491837927611763E-3</v>
      </c>
    </row>
    <row r="2519" spans="2:6" x14ac:dyDescent="0.35">
      <c r="B2519" s="19">
        <v>41638</v>
      </c>
      <c r="C2519" s="20">
        <f t="shared" si="123"/>
        <v>2013</v>
      </c>
      <c r="D2519" s="20">
        <f t="shared" si="124"/>
        <v>122013</v>
      </c>
      <c r="E2519" s="20">
        <v>3570.08</v>
      </c>
      <c r="F2519" s="21">
        <f t="shared" si="125"/>
        <v>-1.1030081884237551E-3</v>
      </c>
    </row>
    <row r="2520" spans="2:6" x14ac:dyDescent="0.35">
      <c r="B2520" s="19">
        <v>41639</v>
      </c>
      <c r="C2520" s="20">
        <f t="shared" si="123"/>
        <v>2013</v>
      </c>
      <c r="D2520" s="20">
        <f t="shared" si="124"/>
        <v>122013</v>
      </c>
      <c r="E2520" s="20">
        <v>3591.9960000000001</v>
      </c>
      <c r="F2520" s="21">
        <f t="shared" si="125"/>
        <v>6.1200323495309572E-3</v>
      </c>
    </row>
    <row r="2521" spans="2:6" x14ac:dyDescent="0.35">
      <c r="B2521" s="19">
        <v>41641</v>
      </c>
      <c r="C2521" s="20">
        <f t="shared" si="123"/>
        <v>2014</v>
      </c>
      <c r="D2521" s="20">
        <f t="shared" si="124"/>
        <v>12014</v>
      </c>
      <c r="E2521" s="20">
        <v>3563.567</v>
      </c>
      <c r="F2521" s="21">
        <f t="shared" si="125"/>
        <v>-7.9460273306866495E-3</v>
      </c>
    </row>
    <row r="2522" spans="2:6" x14ac:dyDescent="0.35">
      <c r="B2522" s="19">
        <v>41642</v>
      </c>
      <c r="C2522" s="20">
        <f t="shared" si="123"/>
        <v>2014</v>
      </c>
      <c r="D2522" s="20">
        <f t="shared" si="124"/>
        <v>12014</v>
      </c>
      <c r="E2522" s="20">
        <v>3538.7310000000002</v>
      </c>
      <c r="F2522" s="21">
        <f t="shared" si="125"/>
        <v>-6.9938212208585388E-3</v>
      </c>
    </row>
    <row r="2523" spans="2:6" x14ac:dyDescent="0.35">
      <c r="B2523" s="19">
        <v>41645</v>
      </c>
      <c r="C2523" s="20">
        <f t="shared" si="123"/>
        <v>2014</v>
      </c>
      <c r="D2523" s="20">
        <f t="shared" si="124"/>
        <v>12014</v>
      </c>
      <c r="E2523" s="20">
        <v>3526.9580000000001</v>
      </c>
      <c r="F2523" s="21">
        <f t="shared" si="125"/>
        <v>-3.3324452562562999E-3</v>
      </c>
    </row>
    <row r="2524" spans="2:6" x14ac:dyDescent="0.35">
      <c r="B2524" s="19">
        <v>41646</v>
      </c>
      <c r="C2524" s="20">
        <f t="shared" si="123"/>
        <v>2014</v>
      </c>
      <c r="D2524" s="20">
        <f t="shared" si="124"/>
        <v>12014</v>
      </c>
      <c r="E2524" s="20">
        <v>3557.8539999999998</v>
      </c>
      <c r="F2524" s="21">
        <f t="shared" si="125"/>
        <v>8.7218110670021273E-3</v>
      </c>
    </row>
    <row r="2525" spans="2:6" x14ac:dyDescent="0.35">
      <c r="B2525" s="19">
        <v>41647</v>
      </c>
      <c r="C2525" s="20">
        <f t="shared" si="123"/>
        <v>2014</v>
      </c>
      <c r="D2525" s="20">
        <f t="shared" si="124"/>
        <v>12014</v>
      </c>
      <c r="E2525" s="20">
        <v>3567.5360000000001</v>
      </c>
      <c r="F2525" s="21">
        <f t="shared" si="125"/>
        <v>2.7176073053622992E-3</v>
      </c>
    </row>
    <row r="2526" spans="2:6" x14ac:dyDescent="0.35">
      <c r="B2526" s="19">
        <v>41648</v>
      </c>
      <c r="C2526" s="20">
        <f t="shared" si="123"/>
        <v>2014</v>
      </c>
      <c r="D2526" s="20">
        <f t="shared" si="124"/>
        <v>12014</v>
      </c>
      <c r="E2526" s="20">
        <v>3552.5749999999998</v>
      </c>
      <c r="F2526" s="21">
        <f t="shared" si="125"/>
        <v>-4.2024687588510228E-3</v>
      </c>
    </row>
    <row r="2527" spans="2:6" x14ac:dyDescent="0.35">
      <c r="B2527" s="19">
        <v>41649</v>
      </c>
      <c r="C2527" s="20">
        <f t="shared" si="123"/>
        <v>2014</v>
      </c>
      <c r="D2527" s="20">
        <f t="shared" si="124"/>
        <v>12014</v>
      </c>
      <c r="E2527" s="20">
        <v>3565.0819999999999</v>
      </c>
      <c r="F2527" s="21">
        <f t="shared" si="125"/>
        <v>3.5143623449568487E-3</v>
      </c>
    </row>
    <row r="2528" spans="2:6" x14ac:dyDescent="0.35">
      <c r="B2528" s="19">
        <v>41652</v>
      </c>
      <c r="C2528" s="20">
        <f t="shared" si="123"/>
        <v>2014</v>
      </c>
      <c r="D2528" s="20">
        <f t="shared" si="124"/>
        <v>12014</v>
      </c>
      <c r="E2528" s="20">
        <v>3512.797</v>
      </c>
      <c r="F2528" s="21">
        <f t="shared" si="125"/>
        <v>-1.4774468758835082E-2</v>
      </c>
    </row>
    <row r="2529" spans="2:6" x14ac:dyDescent="0.35">
      <c r="B2529" s="19">
        <v>41653</v>
      </c>
      <c r="C2529" s="20">
        <f t="shared" si="123"/>
        <v>2014</v>
      </c>
      <c r="D2529" s="20">
        <f t="shared" si="124"/>
        <v>12014</v>
      </c>
      <c r="E2529" s="20">
        <v>3580.6460000000002</v>
      </c>
      <c r="F2529" s="21">
        <f t="shared" si="125"/>
        <v>1.9130644815974325E-2</v>
      </c>
    </row>
    <row r="2530" spans="2:6" x14ac:dyDescent="0.35">
      <c r="B2530" s="19">
        <v>41654</v>
      </c>
      <c r="C2530" s="20">
        <f t="shared" si="123"/>
        <v>2014</v>
      </c>
      <c r="D2530" s="20">
        <f t="shared" si="124"/>
        <v>12014</v>
      </c>
      <c r="E2530" s="20">
        <v>3609.84</v>
      </c>
      <c r="F2530" s="21">
        <f t="shared" si="125"/>
        <v>8.1202189715357757E-3</v>
      </c>
    </row>
    <row r="2531" spans="2:6" x14ac:dyDescent="0.35">
      <c r="B2531" s="19">
        <v>41655</v>
      </c>
      <c r="C2531" s="20">
        <f t="shared" si="123"/>
        <v>2014</v>
      </c>
      <c r="D2531" s="20">
        <f t="shared" si="124"/>
        <v>12014</v>
      </c>
      <c r="E2531" s="20">
        <v>3611.2869999999998</v>
      </c>
      <c r="F2531" s="21">
        <f t="shared" si="125"/>
        <v>4.0076847266836232E-4</v>
      </c>
    </row>
    <row r="2532" spans="2:6" x14ac:dyDescent="0.35">
      <c r="B2532" s="19">
        <v>41656</v>
      </c>
      <c r="C2532" s="20">
        <f t="shared" si="123"/>
        <v>2014</v>
      </c>
      <c r="D2532" s="20">
        <f t="shared" si="124"/>
        <v>12014</v>
      </c>
      <c r="E2532" s="20">
        <v>3591.2460000000001</v>
      </c>
      <c r="F2532" s="21">
        <f t="shared" si="125"/>
        <v>-5.5650010131653056E-3</v>
      </c>
    </row>
    <row r="2533" spans="2:6" x14ac:dyDescent="0.35">
      <c r="B2533" s="19">
        <v>41660</v>
      </c>
      <c r="C2533" s="20">
        <f t="shared" si="123"/>
        <v>2014</v>
      </c>
      <c r="D2533" s="20">
        <f t="shared" si="124"/>
        <v>12014</v>
      </c>
      <c r="E2533" s="20">
        <v>3617.703</v>
      </c>
      <c r="F2533" s="21">
        <f t="shared" si="125"/>
        <v>7.3400765588992004E-3</v>
      </c>
    </row>
    <row r="2534" spans="2:6" x14ac:dyDescent="0.35">
      <c r="B2534" s="19">
        <v>41661</v>
      </c>
      <c r="C2534" s="20">
        <f t="shared" si="123"/>
        <v>2014</v>
      </c>
      <c r="D2534" s="20">
        <f t="shared" si="124"/>
        <v>12014</v>
      </c>
      <c r="E2534" s="20">
        <v>3627.72</v>
      </c>
      <c r="F2534" s="21">
        <f t="shared" si="125"/>
        <v>2.765057714951192E-3</v>
      </c>
    </row>
    <row r="2535" spans="2:6" x14ac:dyDescent="0.35">
      <c r="B2535" s="19">
        <v>41662</v>
      </c>
      <c r="C2535" s="20">
        <f t="shared" si="123"/>
        <v>2014</v>
      </c>
      <c r="D2535" s="20">
        <f t="shared" si="124"/>
        <v>12014</v>
      </c>
      <c r="E2535" s="20">
        <v>3613.7550000000001</v>
      </c>
      <c r="F2535" s="21">
        <f t="shared" si="125"/>
        <v>-3.8569538145331876E-3</v>
      </c>
    </row>
    <row r="2536" spans="2:6" x14ac:dyDescent="0.35">
      <c r="B2536" s="19">
        <v>41663</v>
      </c>
      <c r="C2536" s="20">
        <f t="shared" si="123"/>
        <v>2014</v>
      </c>
      <c r="D2536" s="20">
        <f t="shared" si="124"/>
        <v>12014</v>
      </c>
      <c r="E2536" s="20">
        <v>3541.4810000000002</v>
      </c>
      <c r="F2536" s="21">
        <f t="shared" si="125"/>
        <v>-2.0202396712952885E-2</v>
      </c>
    </row>
    <row r="2537" spans="2:6" x14ac:dyDescent="0.35">
      <c r="B2537" s="19">
        <v>41666</v>
      </c>
      <c r="C2537" s="20">
        <f t="shared" si="123"/>
        <v>2014</v>
      </c>
      <c r="D2537" s="20">
        <f t="shared" si="124"/>
        <v>12014</v>
      </c>
      <c r="E2537" s="20">
        <v>3509.02</v>
      </c>
      <c r="F2537" s="21">
        <f t="shared" si="125"/>
        <v>-9.2082050244385958E-3</v>
      </c>
    </row>
    <row r="2538" spans="2:6" x14ac:dyDescent="0.35">
      <c r="B2538" s="19">
        <v>41667</v>
      </c>
      <c r="C2538" s="20">
        <f t="shared" si="123"/>
        <v>2014</v>
      </c>
      <c r="D2538" s="20">
        <f t="shared" si="124"/>
        <v>12014</v>
      </c>
      <c r="E2538" s="20">
        <v>3505.7159999999999</v>
      </c>
      <c r="F2538" s="21">
        <f t="shared" si="125"/>
        <v>-9.4201698947185921E-4</v>
      </c>
    </row>
    <row r="2539" spans="2:6" x14ac:dyDescent="0.35">
      <c r="B2539" s="19">
        <v>41668</v>
      </c>
      <c r="C2539" s="20">
        <f t="shared" si="123"/>
        <v>2014</v>
      </c>
      <c r="D2539" s="20">
        <f t="shared" si="124"/>
        <v>12014</v>
      </c>
      <c r="E2539" s="20">
        <v>3467.819</v>
      </c>
      <c r="F2539" s="21">
        <f t="shared" si="125"/>
        <v>-1.0868913133435168E-2</v>
      </c>
    </row>
    <row r="2540" spans="2:6" x14ac:dyDescent="0.35">
      <c r="B2540" s="19">
        <v>41669</v>
      </c>
      <c r="C2540" s="20">
        <f t="shared" si="123"/>
        <v>2014</v>
      </c>
      <c r="D2540" s="20">
        <f t="shared" si="124"/>
        <v>12014</v>
      </c>
      <c r="E2540" s="20">
        <v>3532.4090000000001</v>
      </c>
      <c r="F2540" s="21">
        <f t="shared" si="125"/>
        <v>1.8454208360638397E-2</v>
      </c>
    </row>
    <row r="2541" spans="2:6" x14ac:dyDescent="0.35">
      <c r="B2541" s="19">
        <v>41670</v>
      </c>
      <c r="C2541" s="20">
        <f t="shared" si="123"/>
        <v>2014</v>
      </c>
      <c r="D2541" s="20">
        <f t="shared" si="124"/>
        <v>12014</v>
      </c>
      <c r="E2541" s="20">
        <v>3521.922</v>
      </c>
      <c r="F2541" s="21">
        <f t="shared" si="125"/>
        <v>-2.9732111309800336E-3</v>
      </c>
    </row>
    <row r="2542" spans="2:6" x14ac:dyDescent="0.35">
      <c r="B2542" s="19">
        <v>41673</v>
      </c>
      <c r="C2542" s="20">
        <f t="shared" si="123"/>
        <v>2014</v>
      </c>
      <c r="D2542" s="20">
        <f t="shared" si="124"/>
        <v>22014</v>
      </c>
      <c r="E2542" s="20">
        <v>3440.502</v>
      </c>
      <c r="F2542" s="21">
        <f t="shared" si="125"/>
        <v>-2.3389472350026336E-2</v>
      </c>
    </row>
    <row r="2543" spans="2:6" x14ac:dyDescent="0.35">
      <c r="B2543" s="19">
        <v>41674</v>
      </c>
      <c r="C2543" s="20">
        <f t="shared" si="123"/>
        <v>2014</v>
      </c>
      <c r="D2543" s="20">
        <f t="shared" si="124"/>
        <v>22014</v>
      </c>
      <c r="E2543" s="20">
        <v>3470.2040000000002</v>
      </c>
      <c r="F2543" s="21">
        <f t="shared" si="125"/>
        <v>8.5959908850012246E-3</v>
      </c>
    </row>
    <row r="2544" spans="2:6" x14ac:dyDescent="0.35">
      <c r="B2544" s="19">
        <v>41675</v>
      </c>
      <c r="C2544" s="20">
        <f t="shared" si="123"/>
        <v>2014</v>
      </c>
      <c r="D2544" s="20">
        <f t="shared" si="124"/>
        <v>22014</v>
      </c>
      <c r="E2544" s="20">
        <v>3454.895</v>
      </c>
      <c r="F2544" s="21">
        <f t="shared" si="125"/>
        <v>-4.4213158363212166E-3</v>
      </c>
    </row>
    <row r="2545" spans="2:6" x14ac:dyDescent="0.35">
      <c r="B2545" s="19">
        <v>41676</v>
      </c>
      <c r="C2545" s="20">
        <f t="shared" si="123"/>
        <v>2014</v>
      </c>
      <c r="D2545" s="20">
        <f t="shared" si="124"/>
        <v>22014</v>
      </c>
      <c r="E2545" s="20">
        <v>3497.5949999999998</v>
      </c>
      <c r="F2545" s="21">
        <f t="shared" si="125"/>
        <v>1.2283523427603291E-2</v>
      </c>
    </row>
    <row r="2546" spans="2:6" x14ac:dyDescent="0.35">
      <c r="B2546" s="19">
        <v>41677</v>
      </c>
      <c r="C2546" s="20">
        <f t="shared" si="123"/>
        <v>2014</v>
      </c>
      <c r="D2546" s="20">
        <f t="shared" si="124"/>
        <v>22014</v>
      </c>
      <c r="E2546" s="20">
        <v>3561.9070000000002</v>
      </c>
      <c r="F2546" s="21">
        <f t="shared" si="125"/>
        <v>1.8220486151689325E-2</v>
      </c>
    </row>
    <row r="2547" spans="2:6" x14ac:dyDescent="0.35">
      <c r="B2547" s="19">
        <v>41680</v>
      </c>
      <c r="C2547" s="20">
        <f t="shared" si="123"/>
        <v>2014</v>
      </c>
      <c r="D2547" s="20">
        <f t="shared" si="124"/>
        <v>22014</v>
      </c>
      <c r="E2547" s="20">
        <v>3582.1109999999999</v>
      </c>
      <c r="F2547" s="21">
        <f t="shared" si="125"/>
        <v>5.6562158340429762E-3</v>
      </c>
    </row>
    <row r="2548" spans="2:6" x14ac:dyDescent="0.35">
      <c r="B2548" s="19">
        <v>41681</v>
      </c>
      <c r="C2548" s="20">
        <f t="shared" si="123"/>
        <v>2014</v>
      </c>
      <c r="D2548" s="20">
        <f t="shared" si="124"/>
        <v>22014</v>
      </c>
      <c r="E2548" s="20">
        <v>3621.7190000000001</v>
      </c>
      <c r="F2548" s="21">
        <f t="shared" si="125"/>
        <v>1.099648357181073E-2</v>
      </c>
    </row>
    <row r="2549" spans="2:6" x14ac:dyDescent="0.35">
      <c r="B2549" s="19">
        <v>41682</v>
      </c>
      <c r="C2549" s="20">
        <f t="shared" si="123"/>
        <v>2014</v>
      </c>
      <c r="D2549" s="20">
        <f t="shared" si="124"/>
        <v>22014</v>
      </c>
      <c r="E2549" s="20">
        <v>3627.3580000000002</v>
      </c>
      <c r="F2549" s="21">
        <f t="shared" si="125"/>
        <v>1.5557845881392872E-3</v>
      </c>
    </row>
    <row r="2550" spans="2:6" x14ac:dyDescent="0.35">
      <c r="B2550" s="19">
        <v>41683</v>
      </c>
      <c r="C2550" s="20">
        <f t="shared" si="123"/>
        <v>2014</v>
      </c>
      <c r="D2550" s="20">
        <f t="shared" si="124"/>
        <v>22014</v>
      </c>
      <c r="E2550" s="20">
        <v>3659.5630000000001</v>
      </c>
      <c r="F2550" s="21">
        <f t="shared" si="125"/>
        <v>8.8391817845038263E-3</v>
      </c>
    </row>
    <row r="2551" spans="2:6" x14ac:dyDescent="0.35">
      <c r="B2551" s="19">
        <v>41684</v>
      </c>
      <c r="C2551" s="20">
        <f t="shared" si="123"/>
        <v>2014</v>
      </c>
      <c r="D2551" s="20">
        <f t="shared" si="124"/>
        <v>22014</v>
      </c>
      <c r="E2551" s="20">
        <v>3663.8780000000002</v>
      </c>
      <c r="F2551" s="21">
        <f t="shared" si="125"/>
        <v>1.1784079367428478E-3</v>
      </c>
    </row>
    <row r="2552" spans="2:6" x14ac:dyDescent="0.35">
      <c r="B2552" s="19">
        <v>41688</v>
      </c>
      <c r="C2552" s="20">
        <f t="shared" si="123"/>
        <v>2014</v>
      </c>
      <c r="D2552" s="20">
        <f t="shared" si="124"/>
        <v>22014</v>
      </c>
      <c r="E2552" s="20">
        <v>3679.4279999999999</v>
      </c>
      <c r="F2552" s="21">
        <f t="shared" si="125"/>
        <v>4.2351560026962247E-3</v>
      </c>
    </row>
    <row r="2553" spans="2:6" x14ac:dyDescent="0.35">
      <c r="B2553" s="19">
        <v>41689</v>
      </c>
      <c r="C2553" s="20">
        <f t="shared" si="123"/>
        <v>2014</v>
      </c>
      <c r="D2553" s="20">
        <f t="shared" si="124"/>
        <v>22014</v>
      </c>
      <c r="E2553" s="20">
        <v>3652.8449999999998</v>
      </c>
      <c r="F2553" s="21">
        <f t="shared" si="125"/>
        <v>-7.2509892827927322E-3</v>
      </c>
    </row>
    <row r="2554" spans="2:6" x14ac:dyDescent="0.35">
      <c r="B2554" s="19">
        <v>41690</v>
      </c>
      <c r="C2554" s="20">
        <f t="shared" si="123"/>
        <v>2014</v>
      </c>
      <c r="D2554" s="20">
        <f t="shared" si="124"/>
        <v>22014</v>
      </c>
      <c r="E2554" s="20">
        <v>3671.931</v>
      </c>
      <c r="F2554" s="21">
        <f t="shared" si="125"/>
        <v>5.2113656978201887E-3</v>
      </c>
    </row>
    <row r="2555" spans="2:6" x14ac:dyDescent="0.35">
      <c r="B2555" s="19">
        <v>41691</v>
      </c>
      <c r="C2555" s="20">
        <f t="shared" si="123"/>
        <v>2014</v>
      </c>
      <c r="D2555" s="20">
        <f t="shared" si="124"/>
        <v>22014</v>
      </c>
      <c r="E2555" s="20">
        <v>3662.6039999999998</v>
      </c>
      <c r="F2555" s="21">
        <f t="shared" si="125"/>
        <v>-2.5433118875541551E-3</v>
      </c>
    </row>
    <row r="2556" spans="2:6" x14ac:dyDescent="0.35">
      <c r="B2556" s="19">
        <v>41694</v>
      </c>
      <c r="C2556" s="20">
        <f t="shared" si="123"/>
        <v>2014</v>
      </c>
      <c r="D2556" s="20">
        <f t="shared" si="124"/>
        <v>22014</v>
      </c>
      <c r="E2556" s="20">
        <v>3685.8139999999999</v>
      </c>
      <c r="F2556" s="21">
        <f t="shared" si="125"/>
        <v>6.3170269253979179E-3</v>
      </c>
    </row>
    <row r="2557" spans="2:6" x14ac:dyDescent="0.35">
      <c r="B2557" s="19">
        <v>41695</v>
      </c>
      <c r="C2557" s="20">
        <f t="shared" si="123"/>
        <v>2014</v>
      </c>
      <c r="D2557" s="20">
        <f t="shared" si="124"/>
        <v>22014</v>
      </c>
      <c r="E2557" s="20">
        <v>3679.143</v>
      </c>
      <c r="F2557" s="21">
        <f t="shared" si="125"/>
        <v>-1.8115521446665226E-3</v>
      </c>
    </row>
    <row r="2558" spans="2:6" x14ac:dyDescent="0.35">
      <c r="B2558" s="19">
        <v>41696</v>
      </c>
      <c r="C2558" s="20">
        <f t="shared" si="123"/>
        <v>2014</v>
      </c>
      <c r="D2558" s="20">
        <f t="shared" si="124"/>
        <v>22014</v>
      </c>
      <c r="E2558" s="20">
        <v>3676.6010000000001</v>
      </c>
      <c r="F2558" s="21">
        <f t="shared" si="125"/>
        <v>-6.9116056817457229E-4</v>
      </c>
    </row>
    <row r="2559" spans="2:6" x14ac:dyDescent="0.35">
      <c r="B2559" s="19">
        <v>41697</v>
      </c>
      <c r="C2559" s="20">
        <f t="shared" si="123"/>
        <v>2014</v>
      </c>
      <c r="D2559" s="20">
        <f t="shared" si="124"/>
        <v>22014</v>
      </c>
      <c r="E2559" s="20">
        <v>3699.8</v>
      </c>
      <c r="F2559" s="21">
        <f t="shared" si="125"/>
        <v>6.290080078128508E-3</v>
      </c>
    </row>
    <row r="2560" spans="2:6" x14ac:dyDescent="0.35">
      <c r="B2560" s="19">
        <v>41698</v>
      </c>
      <c r="C2560" s="20">
        <f t="shared" si="123"/>
        <v>2014</v>
      </c>
      <c r="D2560" s="20">
        <f t="shared" si="124"/>
        <v>22014</v>
      </c>
      <c r="E2560" s="20">
        <v>3696.098</v>
      </c>
      <c r="F2560" s="21">
        <f t="shared" si="125"/>
        <v>-1.0010955557192651E-3</v>
      </c>
    </row>
    <row r="2561" spans="2:6" x14ac:dyDescent="0.35">
      <c r="B2561" s="19">
        <v>41701</v>
      </c>
      <c r="C2561" s="20">
        <f t="shared" si="123"/>
        <v>2014</v>
      </c>
      <c r="D2561" s="20">
        <f t="shared" si="124"/>
        <v>32014</v>
      </c>
      <c r="E2561" s="20">
        <v>3668.3679999999999</v>
      </c>
      <c r="F2561" s="21">
        <f t="shared" si="125"/>
        <v>-7.5307920638840531E-3</v>
      </c>
    </row>
    <row r="2562" spans="2:6" x14ac:dyDescent="0.35">
      <c r="B2562" s="19">
        <v>41702</v>
      </c>
      <c r="C2562" s="20">
        <f t="shared" si="123"/>
        <v>2014</v>
      </c>
      <c r="D2562" s="20">
        <f t="shared" si="124"/>
        <v>32014</v>
      </c>
      <c r="E2562" s="20">
        <v>3719.9270000000001</v>
      </c>
      <c r="F2562" s="21">
        <f t="shared" si="125"/>
        <v>1.3957167921046327E-2</v>
      </c>
    </row>
    <row r="2563" spans="2:6" x14ac:dyDescent="0.35">
      <c r="B2563" s="19">
        <v>41703</v>
      </c>
      <c r="C2563" s="20">
        <f t="shared" ref="C2563:C2626" si="126">+YEAR(B2563)</f>
        <v>2014</v>
      </c>
      <c r="D2563" s="20">
        <f t="shared" ref="D2563:D2626" si="127">+MONTH(B2563)*10000+YEAR(B2563)</f>
        <v>32014</v>
      </c>
      <c r="E2563" s="20">
        <v>3727.1849999999999</v>
      </c>
      <c r="F2563" s="21">
        <f t="shared" si="125"/>
        <v>1.9492126069868107E-3</v>
      </c>
    </row>
    <row r="2564" spans="2:6" x14ac:dyDescent="0.35">
      <c r="B2564" s="19">
        <v>41704</v>
      </c>
      <c r="C2564" s="20">
        <f t="shared" si="126"/>
        <v>2014</v>
      </c>
      <c r="D2564" s="20">
        <f t="shared" si="127"/>
        <v>32014</v>
      </c>
      <c r="E2564" s="20">
        <v>3720.93</v>
      </c>
      <c r="F2564" s="21">
        <f t="shared" si="125"/>
        <v>-1.6796200033191591E-3</v>
      </c>
    </row>
    <row r="2565" spans="2:6" x14ac:dyDescent="0.35">
      <c r="B2565" s="19">
        <v>41705</v>
      </c>
      <c r="C2565" s="20">
        <f t="shared" si="126"/>
        <v>2014</v>
      </c>
      <c r="D2565" s="20">
        <f t="shared" si="127"/>
        <v>32014</v>
      </c>
      <c r="E2565" s="20">
        <v>3703.404</v>
      </c>
      <c r="F2565" s="21">
        <f t="shared" ref="F2565:F2628" si="128">LN(E2565/E2564)</f>
        <v>-4.7212403307000834E-3</v>
      </c>
    </row>
    <row r="2566" spans="2:6" x14ac:dyDescent="0.35">
      <c r="B2566" s="19">
        <v>41708</v>
      </c>
      <c r="C2566" s="20">
        <f t="shared" si="126"/>
        <v>2014</v>
      </c>
      <c r="D2566" s="20">
        <f t="shared" si="127"/>
        <v>32014</v>
      </c>
      <c r="E2566" s="20">
        <v>3706.3429999999998</v>
      </c>
      <c r="F2566" s="21">
        <f t="shared" si="128"/>
        <v>7.9327948825349257E-4</v>
      </c>
    </row>
    <row r="2567" spans="2:6" x14ac:dyDescent="0.35">
      <c r="B2567" s="19">
        <v>41709</v>
      </c>
      <c r="C2567" s="20">
        <f t="shared" si="126"/>
        <v>2014</v>
      </c>
      <c r="D2567" s="20">
        <f t="shared" si="127"/>
        <v>32014</v>
      </c>
      <c r="E2567" s="20">
        <v>3691.5010000000002</v>
      </c>
      <c r="F2567" s="21">
        <f t="shared" si="128"/>
        <v>-4.0125257881783423E-3</v>
      </c>
    </row>
    <row r="2568" spans="2:6" x14ac:dyDescent="0.35">
      <c r="B2568" s="19">
        <v>41710</v>
      </c>
      <c r="C2568" s="20">
        <f t="shared" si="126"/>
        <v>2014</v>
      </c>
      <c r="D2568" s="20">
        <f t="shared" si="127"/>
        <v>32014</v>
      </c>
      <c r="E2568" s="20">
        <v>3707.0630000000001</v>
      </c>
      <c r="F2568" s="21">
        <f t="shared" si="128"/>
        <v>4.2067684891079144E-3</v>
      </c>
    </row>
    <row r="2569" spans="2:6" x14ac:dyDescent="0.35">
      <c r="B2569" s="19">
        <v>41711</v>
      </c>
      <c r="C2569" s="20">
        <f t="shared" si="126"/>
        <v>2014</v>
      </c>
      <c r="D2569" s="20">
        <f t="shared" si="127"/>
        <v>32014</v>
      </c>
      <c r="E2569" s="20">
        <v>3651.4940000000001</v>
      </c>
      <c r="F2569" s="21">
        <f t="shared" si="128"/>
        <v>-1.5103519982413299E-2</v>
      </c>
    </row>
    <row r="2570" spans="2:6" x14ac:dyDescent="0.35">
      <c r="B2570" s="19">
        <v>41712</v>
      </c>
      <c r="C2570" s="20">
        <f t="shared" si="126"/>
        <v>2014</v>
      </c>
      <c r="D2570" s="20">
        <f t="shared" si="127"/>
        <v>32014</v>
      </c>
      <c r="E2570" s="20">
        <v>3627.87</v>
      </c>
      <c r="F2570" s="21">
        <f t="shared" si="128"/>
        <v>-6.4906997199919766E-3</v>
      </c>
    </row>
    <row r="2571" spans="2:6" x14ac:dyDescent="0.35">
      <c r="B2571" s="19">
        <v>41715</v>
      </c>
      <c r="C2571" s="20">
        <f t="shared" si="126"/>
        <v>2014</v>
      </c>
      <c r="D2571" s="20">
        <f t="shared" si="127"/>
        <v>32014</v>
      </c>
      <c r="E2571" s="20">
        <v>3662.51</v>
      </c>
      <c r="F2571" s="21">
        <f t="shared" si="128"/>
        <v>9.5030055185444887E-3</v>
      </c>
    </row>
    <row r="2572" spans="2:6" x14ac:dyDescent="0.35">
      <c r="B2572" s="19">
        <v>41716</v>
      </c>
      <c r="C2572" s="20">
        <f t="shared" si="126"/>
        <v>2014</v>
      </c>
      <c r="D2572" s="20">
        <f t="shared" si="127"/>
        <v>32014</v>
      </c>
      <c r="E2572" s="20">
        <v>3706.6239999999998</v>
      </c>
      <c r="F2572" s="21">
        <f t="shared" si="128"/>
        <v>1.1972784581825192E-2</v>
      </c>
    </row>
    <row r="2573" spans="2:6" x14ac:dyDescent="0.35">
      <c r="B2573" s="19">
        <v>41717</v>
      </c>
      <c r="C2573" s="20">
        <f t="shared" si="126"/>
        <v>2014</v>
      </c>
      <c r="D2573" s="20">
        <f t="shared" si="127"/>
        <v>32014</v>
      </c>
      <c r="E2573" s="20">
        <v>3682.7350000000001</v>
      </c>
      <c r="F2573" s="21">
        <f t="shared" si="128"/>
        <v>-6.4658066353363184E-3</v>
      </c>
    </row>
    <row r="2574" spans="2:6" x14ac:dyDescent="0.35">
      <c r="B2574" s="19">
        <v>41718</v>
      </c>
      <c r="C2574" s="20">
        <f t="shared" si="126"/>
        <v>2014</v>
      </c>
      <c r="D2574" s="20">
        <f t="shared" si="127"/>
        <v>32014</v>
      </c>
      <c r="E2574" s="20">
        <v>3693.9690000000001</v>
      </c>
      <c r="F2574" s="21">
        <f t="shared" si="128"/>
        <v>3.0458070934555825E-3</v>
      </c>
    </row>
    <row r="2575" spans="2:6" x14ac:dyDescent="0.35">
      <c r="B2575" s="19">
        <v>41719</v>
      </c>
      <c r="C2575" s="20">
        <f t="shared" si="126"/>
        <v>2014</v>
      </c>
      <c r="D2575" s="20">
        <f t="shared" si="127"/>
        <v>32014</v>
      </c>
      <c r="E2575" s="20">
        <v>3653.069</v>
      </c>
      <c r="F2575" s="21">
        <f t="shared" si="128"/>
        <v>-1.1133853535346133E-2</v>
      </c>
    </row>
    <row r="2576" spans="2:6" x14ac:dyDescent="0.35">
      <c r="B2576" s="19">
        <v>41722</v>
      </c>
      <c r="C2576" s="20">
        <f t="shared" si="126"/>
        <v>2014</v>
      </c>
      <c r="D2576" s="20">
        <f t="shared" si="127"/>
        <v>32014</v>
      </c>
      <c r="E2576" s="20">
        <v>3617.3910000000001</v>
      </c>
      <c r="F2576" s="21">
        <f t="shared" si="128"/>
        <v>-9.8145884560888932E-3</v>
      </c>
    </row>
    <row r="2577" spans="2:6" x14ac:dyDescent="0.35">
      <c r="B2577" s="19">
        <v>41723</v>
      </c>
      <c r="C2577" s="20">
        <f t="shared" si="126"/>
        <v>2014</v>
      </c>
      <c r="D2577" s="20">
        <f t="shared" si="127"/>
        <v>32014</v>
      </c>
      <c r="E2577" s="20">
        <v>3629.73</v>
      </c>
      <c r="F2577" s="21">
        <f t="shared" si="128"/>
        <v>3.405217581734156E-3</v>
      </c>
    </row>
    <row r="2578" spans="2:6" x14ac:dyDescent="0.35">
      <c r="B2578" s="19">
        <v>41724</v>
      </c>
      <c r="C2578" s="20">
        <f t="shared" si="126"/>
        <v>2014</v>
      </c>
      <c r="D2578" s="20">
        <f t="shared" si="127"/>
        <v>32014</v>
      </c>
      <c r="E2578" s="20">
        <v>3582.8890000000001</v>
      </c>
      <c r="F2578" s="21">
        <f t="shared" si="128"/>
        <v>-1.2988807128201912E-2</v>
      </c>
    </row>
    <row r="2579" spans="2:6" x14ac:dyDescent="0.35">
      <c r="B2579" s="19">
        <v>41725</v>
      </c>
      <c r="C2579" s="20">
        <f t="shared" si="126"/>
        <v>2014</v>
      </c>
      <c r="D2579" s="20">
        <f t="shared" si="127"/>
        <v>32014</v>
      </c>
      <c r="E2579" s="20">
        <v>3563.134</v>
      </c>
      <c r="F2579" s="21">
        <f t="shared" si="128"/>
        <v>-5.5289635437533943E-3</v>
      </c>
    </row>
    <row r="2580" spans="2:6" x14ac:dyDescent="0.35">
      <c r="B2580" s="19">
        <v>41726</v>
      </c>
      <c r="C2580" s="20">
        <f t="shared" si="126"/>
        <v>2014</v>
      </c>
      <c r="D2580" s="20">
        <f t="shared" si="127"/>
        <v>32014</v>
      </c>
      <c r="E2580" s="20">
        <v>3571.4850000000001</v>
      </c>
      <c r="F2580" s="21">
        <f t="shared" si="128"/>
        <v>2.3409810148955234E-3</v>
      </c>
    </row>
    <row r="2581" spans="2:6" x14ac:dyDescent="0.35">
      <c r="B2581" s="19">
        <v>41729</v>
      </c>
      <c r="C2581" s="20">
        <f t="shared" si="126"/>
        <v>2014</v>
      </c>
      <c r="D2581" s="20">
        <f t="shared" si="127"/>
        <v>32014</v>
      </c>
      <c r="E2581" s="20">
        <v>3595.7359999999999</v>
      </c>
      <c r="F2581" s="21">
        <f t="shared" si="128"/>
        <v>6.7672233208484556E-3</v>
      </c>
    </row>
    <row r="2582" spans="2:6" x14ac:dyDescent="0.35">
      <c r="B2582" s="19">
        <v>41730</v>
      </c>
      <c r="C2582" s="20">
        <f t="shared" si="126"/>
        <v>2014</v>
      </c>
      <c r="D2582" s="20">
        <f t="shared" si="127"/>
        <v>42014</v>
      </c>
      <c r="E2582" s="20">
        <v>3658.3960000000002</v>
      </c>
      <c r="F2582" s="21">
        <f t="shared" si="128"/>
        <v>1.7276100978040838E-2</v>
      </c>
    </row>
    <row r="2583" spans="2:6" x14ac:dyDescent="0.35">
      <c r="B2583" s="19">
        <v>41731</v>
      </c>
      <c r="C2583" s="20">
        <f t="shared" si="126"/>
        <v>2014</v>
      </c>
      <c r="D2583" s="20">
        <f t="shared" si="127"/>
        <v>42014</v>
      </c>
      <c r="E2583" s="20">
        <v>3665.991</v>
      </c>
      <c r="F2583" s="21">
        <f t="shared" si="128"/>
        <v>2.0738944357249394E-3</v>
      </c>
    </row>
    <row r="2584" spans="2:6" x14ac:dyDescent="0.35">
      <c r="B2584" s="19">
        <v>41732</v>
      </c>
      <c r="C2584" s="20">
        <f t="shared" si="126"/>
        <v>2014</v>
      </c>
      <c r="D2584" s="20">
        <f t="shared" si="127"/>
        <v>42014</v>
      </c>
      <c r="E2584" s="20">
        <v>3637.5770000000002</v>
      </c>
      <c r="F2584" s="21">
        <f t="shared" si="128"/>
        <v>-7.7808937642394752E-3</v>
      </c>
    </row>
    <row r="2585" spans="2:6" x14ac:dyDescent="0.35">
      <c r="B2585" s="19">
        <v>41733</v>
      </c>
      <c r="C2585" s="20">
        <f t="shared" si="126"/>
        <v>2014</v>
      </c>
      <c r="D2585" s="20">
        <f t="shared" si="127"/>
        <v>42014</v>
      </c>
      <c r="E2585" s="20">
        <v>3539.3760000000002</v>
      </c>
      <c r="F2585" s="21">
        <f t="shared" si="128"/>
        <v>-2.7367360236792593E-2</v>
      </c>
    </row>
    <row r="2586" spans="2:6" x14ac:dyDescent="0.35">
      <c r="B2586" s="19">
        <v>41736</v>
      </c>
      <c r="C2586" s="20">
        <f t="shared" si="126"/>
        <v>2014</v>
      </c>
      <c r="D2586" s="20">
        <f t="shared" si="127"/>
        <v>42014</v>
      </c>
      <c r="E2586" s="20">
        <v>3507.7510000000002</v>
      </c>
      <c r="F2586" s="21">
        <f t="shared" si="128"/>
        <v>-8.9753490466928983E-3</v>
      </c>
    </row>
    <row r="2587" spans="2:6" x14ac:dyDescent="0.35">
      <c r="B2587" s="19">
        <v>41737</v>
      </c>
      <c r="C2587" s="20">
        <f t="shared" si="126"/>
        <v>2014</v>
      </c>
      <c r="D2587" s="20">
        <f t="shared" si="127"/>
        <v>42014</v>
      </c>
      <c r="E2587" s="20">
        <v>3538.2260000000001</v>
      </c>
      <c r="F2587" s="21">
        <f t="shared" si="128"/>
        <v>8.6503802196464374E-3</v>
      </c>
    </row>
    <row r="2588" spans="2:6" x14ac:dyDescent="0.35">
      <c r="B2588" s="19">
        <v>41738</v>
      </c>
      <c r="C2588" s="20">
        <f t="shared" si="126"/>
        <v>2014</v>
      </c>
      <c r="D2588" s="20">
        <f t="shared" si="127"/>
        <v>42014</v>
      </c>
      <c r="E2588" s="20">
        <v>3600.4380000000001</v>
      </c>
      <c r="F2588" s="21">
        <f t="shared" si="128"/>
        <v>1.7430033133337831E-2</v>
      </c>
    </row>
    <row r="2589" spans="2:6" x14ac:dyDescent="0.35">
      <c r="B2589" s="19">
        <v>41739</v>
      </c>
      <c r="C2589" s="20">
        <f t="shared" si="126"/>
        <v>2014</v>
      </c>
      <c r="D2589" s="20">
        <f t="shared" si="127"/>
        <v>42014</v>
      </c>
      <c r="E2589" s="20">
        <v>3487.7629999999999</v>
      </c>
      <c r="F2589" s="21">
        <f t="shared" si="128"/>
        <v>-3.1794948237434485E-2</v>
      </c>
    </row>
    <row r="2590" spans="2:6" x14ac:dyDescent="0.35">
      <c r="B2590" s="19">
        <v>41740</v>
      </c>
      <c r="C2590" s="20">
        <f t="shared" si="126"/>
        <v>2014</v>
      </c>
      <c r="D2590" s="20">
        <f t="shared" si="127"/>
        <v>42014</v>
      </c>
      <c r="E2590" s="20">
        <v>3446.8449999999998</v>
      </c>
      <c r="F2590" s="21">
        <f t="shared" si="128"/>
        <v>-1.1801236604465182E-2</v>
      </c>
    </row>
    <row r="2591" spans="2:6" x14ac:dyDescent="0.35">
      <c r="B2591" s="19">
        <v>41743</v>
      </c>
      <c r="C2591" s="20">
        <f t="shared" si="126"/>
        <v>2014</v>
      </c>
      <c r="D2591" s="20">
        <f t="shared" si="127"/>
        <v>42014</v>
      </c>
      <c r="E2591" s="20">
        <v>3474.6329999999998</v>
      </c>
      <c r="F2591" s="21">
        <f t="shared" si="128"/>
        <v>8.0295420426330505E-3</v>
      </c>
    </row>
    <row r="2592" spans="2:6" x14ac:dyDescent="0.35">
      <c r="B2592" s="19">
        <v>41744</v>
      </c>
      <c r="C2592" s="20">
        <f t="shared" si="126"/>
        <v>2014</v>
      </c>
      <c r="D2592" s="20">
        <f t="shared" si="127"/>
        <v>42014</v>
      </c>
      <c r="E2592" s="20">
        <v>3487.8530000000001</v>
      </c>
      <c r="F2592" s="21">
        <f t="shared" si="128"/>
        <v>3.7974987345403845E-3</v>
      </c>
    </row>
    <row r="2593" spans="2:6" x14ac:dyDescent="0.35">
      <c r="B2593" s="19">
        <v>41745</v>
      </c>
      <c r="C2593" s="20">
        <f t="shared" si="126"/>
        <v>2014</v>
      </c>
      <c r="D2593" s="20">
        <f t="shared" si="127"/>
        <v>42014</v>
      </c>
      <c r="E2593" s="20">
        <v>3533.0859999999998</v>
      </c>
      <c r="F2593" s="21">
        <f t="shared" si="128"/>
        <v>1.2885349336581165E-2</v>
      </c>
    </row>
    <row r="2594" spans="2:6" x14ac:dyDescent="0.35">
      <c r="B2594" s="19">
        <v>41746</v>
      </c>
      <c r="C2594" s="20">
        <f t="shared" si="126"/>
        <v>2014</v>
      </c>
      <c r="D2594" s="20">
        <f t="shared" si="127"/>
        <v>42014</v>
      </c>
      <c r="E2594" s="20">
        <v>3534.5320000000002</v>
      </c>
      <c r="F2594" s="21">
        <f t="shared" si="128"/>
        <v>4.0919020246317462E-4</v>
      </c>
    </row>
    <row r="2595" spans="2:6" x14ac:dyDescent="0.35">
      <c r="B2595" s="19">
        <v>41750</v>
      </c>
      <c r="C2595" s="20">
        <f t="shared" si="126"/>
        <v>2014</v>
      </c>
      <c r="D2595" s="20">
        <f t="shared" si="127"/>
        <v>42014</v>
      </c>
      <c r="E2595" s="20">
        <v>3559.9470000000001</v>
      </c>
      <c r="F2595" s="21">
        <f t="shared" si="128"/>
        <v>7.1647569104070835E-3</v>
      </c>
    </row>
    <row r="2596" spans="2:6" x14ac:dyDescent="0.35">
      <c r="B2596" s="19">
        <v>41751</v>
      </c>
      <c r="C2596" s="20">
        <f t="shared" si="126"/>
        <v>2014</v>
      </c>
      <c r="D2596" s="20">
        <f t="shared" si="127"/>
        <v>42014</v>
      </c>
      <c r="E2596" s="20">
        <v>3588.8049999999998</v>
      </c>
      <c r="F2596" s="21">
        <f t="shared" si="128"/>
        <v>8.0736208935301458E-3</v>
      </c>
    </row>
    <row r="2597" spans="2:6" x14ac:dyDescent="0.35">
      <c r="B2597" s="19">
        <v>41752</v>
      </c>
      <c r="C2597" s="20">
        <f t="shared" si="126"/>
        <v>2014</v>
      </c>
      <c r="D2597" s="20">
        <f t="shared" si="127"/>
        <v>42014</v>
      </c>
      <c r="E2597" s="20">
        <v>3557.0360000000001</v>
      </c>
      <c r="F2597" s="21">
        <f t="shared" si="128"/>
        <v>-8.8916642027063487E-3</v>
      </c>
    </row>
    <row r="2598" spans="2:6" x14ac:dyDescent="0.35">
      <c r="B2598" s="19">
        <v>41753</v>
      </c>
      <c r="C2598" s="20">
        <f t="shared" si="126"/>
        <v>2014</v>
      </c>
      <c r="D2598" s="20">
        <f t="shared" si="127"/>
        <v>42014</v>
      </c>
      <c r="E2598" s="20">
        <v>3591.029</v>
      </c>
      <c r="F2598" s="21">
        <f t="shared" si="128"/>
        <v>9.5111771527636047E-3</v>
      </c>
    </row>
    <row r="2599" spans="2:6" x14ac:dyDescent="0.35">
      <c r="B2599" s="19">
        <v>41754</v>
      </c>
      <c r="C2599" s="20">
        <f t="shared" si="126"/>
        <v>2014</v>
      </c>
      <c r="D2599" s="20">
        <f t="shared" si="127"/>
        <v>42014</v>
      </c>
      <c r="E2599" s="20">
        <v>3533.0949999999998</v>
      </c>
      <c r="F2599" s="21">
        <f t="shared" si="128"/>
        <v>-1.6264533611576457E-2</v>
      </c>
    </row>
    <row r="2600" spans="2:6" x14ac:dyDescent="0.35">
      <c r="B2600" s="19">
        <v>41757</v>
      </c>
      <c r="C2600" s="20">
        <f t="shared" si="126"/>
        <v>2014</v>
      </c>
      <c r="D2600" s="20">
        <f t="shared" si="127"/>
        <v>42014</v>
      </c>
      <c r="E2600" s="20">
        <v>3545.0250000000001</v>
      </c>
      <c r="F2600" s="21">
        <f t="shared" si="128"/>
        <v>3.3709548007233516E-3</v>
      </c>
    </row>
    <row r="2601" spans="2:6" x14ac:dyDescent="0.35">
      <c r="B2601" s="19">
        <v>41758</v>
      </c>
      <c r="C2601" s="20">
        <f t="shared" si="126"/>
        <v>2014</v>
      </c>
      <c r="D2601" s="20">
        <f t="shared" si="127"/>
        <v>42014</v>
      </c>
      <c r="E2601" s="20">
        <v>3573.99</v>
      </c>
      <c r="F2601" s="21">
        <f t="shared" si="128"/>
        <v>8.1374066024693173E-3</v>
      </c>
    </row>
    <row r="2602" spans="2:6" x14ac:dyDescent="0.35">
      <c r="B2602" s="19">
        <v>41759</v>
      </c>
      <c r="C2602" s="20">
        <f t="shared" si="126"/>
        <v>2014</v>
      </c>
      <c r="D2602" s="20">
        <f t="shared" si="127"/>
        <v>42014</v>
      </c>
      <c r="E2602" s="20">
        <v>3582.02</v>
      </c>
      <c r="F2602" s="21">
        <f t="shared" si="128"/>
        <v>2.2442683479812478E-3</v>
      </c>
    </row>
    <row r="2603" spans="2:6" x14ac:dyDescent="0.35">
      <c r="B2603" s="19">
        <v>41760</v>
      </c>
      <c r="C2603" s="20">
        <f t="shared" si="126"/>
        <v>2014</v>
      </c>
      <c r="D2603" s="20">
        <f t="shared" si="127"/>
        <v>52014</v>
      </c>
      <c r="E2603" s="20">
        <v>3594.3620000000001</v>
      </c>
      <c r="F2603" s="21">
        <f t="shared" si="128"/>
        <v>3.4396196211863394E-3</v>
      </c>
    </row>
    <row r="2604" spans="2:6" x14ac:dyDescent="0.35">
      <c r="B2604" s="19">
        <v>41761</v>
      </c>
      <c r="C2604" s="20">
        <f t="shared" si="126"/>
        <v>2014</v>
      </c>
      <c r="D2604" s="20">
        <f t="shared" si="127"/>
        <v>52014</v>
      </c>
      <c r="E2604" s="20">
        <v>3587.6439999999998</v>
      </c>
      <c r="F2604" s="21">
        <f t="shared" si="128"/>
        <v>-1.8707870640402788E-3</v>
      </c>
    </row>
    <row r="2605" spans="2:6" x14ac:dyDescent="0.35">
      <c r="B2605" s="19">
        <v>41764</v>
      </c>
      <c r="C2605" s="20">
        <f t="shared" si="126"/>
        <v>2014</v>
      </c>
      <c r="D2605" s="20">
        <f t="shared" si="127"/>
        <v>52014</v>
      </c>
      <c r="E2605" s="20">
        <v>3605.0920000000001</v>
      </c>
      <c r="F2605" s="21">
        <f t="shared" si="128"/>
        <v>4.8515708692381991E-3</v>
      </c>
    </row>
    <row r="2606" spans="2:6" x14ac:dyDescent="0.35">
      <c r="B2606" s="19">
        <v>41765</v>
      </c>
      <c r="C2606" s="20">
        <f t="shared" si="126"/>
        <v>2014</v>
      </c>
      <c r="D2606" s="20">
        <f t="shared" si="127"/>
        <v>52014</v>
      </c>
      <c r="E2606" s="20">
        <v>3556.509</v>
      </c>
      <c r="F2606" s="21">
        <f t="shared" si="128"/>
        <v>-1.3567844756190746E-2</v>
      </c>
    </row>
    <row r="2607" spans="2:6" x14ac:dyDescent="0.35">
      <c r="B2607" s="19">
        <v>41766</v>
      </c>
      <c r="C2607" s="20">
        <f t="shared" si="126"/>
        <v>2014</v>
      </c>
      <c r="D2607" s="20">
        <f t="shared" si="127"/>
        <v>52014</v>
      </c>
      <c r="E2607" s="20">
        <v>3546.473</v>
      </c>
      <c r="F2607" s="21">
        <f t="shared" si="128"/>
        <v>-2.8258572747371364E-3</v>
      </c>
    </row>
    <row r="2608" spans="2:6" x14ac:dyDescent="0.35">
      <c r="B2608" s="19">
        <v>41767</v>
      </c>
      <c r="C2608" s="20">
        <f t="shared" si="126"/>
        <v>2014</v>
      </c>
      <c r="D2608" s="20">
        <f t="shared" si="127"/>
        <v>52014</v>
      </c>
      <c r="E2608" s="20">
        <v>3540.4189999999999</v>
      </c>
      <c r="F2608" s="21">
        <f t="shared" si="128"/>
        <v>-1.7085067678844694E-3</v>
      </c>
    </row>
    <row r="2609" spans="2:6" x14ac:dyDescent="0.35">
      <c r="B2609" s="19">
        <v>41768</v>
      </c>
      <c r="C2609" s="20">
        <f t="shared" si="126"/>
        <v>2014</v>
      </c>
      <c r="D2609" s="20">
        <f t="shared" si="127"/>
        <v>52014</v>
      </c>
      <c r="E2609" s="20">
        <v>3555.6979999999999</v>
      </c>
      <c r="F2609" s="21">
        <f t="shared" si="128"/>
        <v>4.3063054376020751E-3</v>
      </c>
    </row>
    <row r="2610" spans="2:6" x14ac:dyDescent="0.35">
      <c r="B2610" s="19">
        <v>41771</v>
      </c>
      <c r="C2610" s="20">
        <f t="shared" si="126"/>
        <v>2014</v>
      </c>
      <c r="D2610" s="20">
        <f t="shared" si="127"/>
        <v>52014</v>
      </c>
      <c r="E2610" s="20">
        <v>3612.7260000000001</v>
      </c>
      <c r="F2610" s="21">
        <f t="shared" si="128"/>
        <v>1.5911224874327428E-2</v>
      </c>
    </row>
    <row r="2611" spans="2:6" x14ac:dyDescent="0.35">
      <c r="B2611" s="19">
        <v>41772</v>
      </c>
      <c r="C2611" s="20">
        <f t="shared" si="126"/>
        <v>2014</v>
      </c>
      <c r="D2611" s="20">
        <f t="shared" si="127"/>
        <v>52014</v>
      </c>
      <c r="E2611" s="20">
        <v>3611.1309999999999</v>
      </c>
      <c r="F2611" s="21">
        <f t="shared" si="128"/>
        <v>-4.4159235874114485E-4</v>
      </c>
    </row>
    <row r="2612" spans="2:6" x14ac:dyDescent="0.35">
      <c r="B2612" s="19">
        <v>41773</v>
      </c>
      <c r="C2612" s="20">
        <f t="shared" si="126"/>
        <v>2014</v>
      </c>
      <c r="D2612" s="20">
        <f t="shared" si="127"/>
        <v>52014</v>
      </c>
      <c r="E2612" s="20">
        <v>3593.2489999999998</v>
      </c>
      <c r="F2612" s="21">
        <f t="shared" si="128"/>
        <v>-4.9642125270369791E-3</v>
      </c>
    </row>
    <row r="2613" spans="2:6" x14ac:dyDescent="0.35">
      <c r="B2613" s="19">
        <v>41774</v>
      </c>
      <c r="C2613" s="20">
        <f t="shared" si="126"/>
        <v>2014</v>
      </c>
      <c r="D2613" s="20">
        <f t="shared" si="127"/>
        <v>52014</v>
      </c>
      <c r="E2613" s="20">
        <v>3565.174</v>
      </c>
      <c r="F2613" s="21">
        <f t="shared" si="128"/>
        <v>-7.843946620243741E-3</v>
      </c>
    </row>
    <row r="2614" spans="2:6" x14ac:dyDescent="0.35">
      <c r="B2614" s="19">
        <v>41775</v>
      </c>
      <c r="C2614" s="20">
        <f t="shared" si="126"/>
        <v>2014</v>
      </c>
      <c r="D2614" s="20">
        <f t="shared" si="127"/>
        <v>52014</v>
      </c>
      <c r="E2614" s="20">
        <v>3587.1990000000001</v>
      </c>
      <c r="F2614" s="21">
        <f t="shared" si="128"/>
        <v>6.1588145973764871E-3</v>
      </c>
    </row>
    <row r="2615" spans="2:6" x14ac:dyDescent="0.35">
      <c r="B2615" s="19">
        <v>41778</v>
      </c>
      <c r="C2615" s="20">
        <f t="shared" si="126"/>
        <v>2014</v>
      </c>
      <c r="D2615" s="20">
        <f t="shared" si="127"/>
        <v>52014</v>
      </c>
      <c r="E2615" s="20">
        <v>3615.6170000000002</v>
      </c>
      <c r="F2615" s="21">
        <f t="shared" si="128"/>
        <v>7.8908436519061053E-3</v>
      </c>
    </row>
    <row r="2616" spans="2:6" x14ac:dyDescent="0.35">
      <c r="B2616" s="19">
        <v>41779</v>
      </c>
      <c r="C2616" s="20">
        <f t="shared" si="126"/>
        <v>2014</v>
      </c>
      <c r="D2616" s="20">
        <f t="shared" si="127"/>
        <v>52014</v>
      </c>
      <c r="E2616" s="20">
        <v>3600.308</v>
      </c>
      <c r="F2616" s="21">
        <f t="shared" si="128"/>
        <v>-4.2431214206626548E-3</v>
      </c>
    </row>
    <row r="2617" spans="2:6" x14ac:dyDescent="0.35">
      <c r="B2617" s="19">
        <v>41780</v>
      </c>
      <c r="C2617" s="20">
        <f t="shared" si="126"/>
        <v>2014</v>
      </c>
      <c r="D2617" s="20">
        <f t="shared" si="127"/>
        <v>52014</v>
      </c>
      <c r="E2617" s="20">
        <v>3635.614</v>
      </c>
      <c r="F2617" s="21">
        <f t="shared" si="128"/>
        <v>9.7586127057816708E-3</v>
      </c>
    </row>
    <row r="2618" spans="2:6" x14ac:dyDescent="0.35">
      <c r="B2618" s="19">
        <v>41781</v>
      </c>
      <c r="C2618" s="20">
        <f t="shared" si="126"/>
        <v>2014</v>
      </c>
      <c r="D2618" s="20">
        <f t="shared" si="127"/>
        <v>52014</v>
      </c>
      <c r="E2618" s="20">
        <v>3650.8629999999998</v>
      </c>
      <c r="F2618" s="21">
        <f t="shared" si="128"/>
        <v>4.1855679396876214E-3</v>
      </c>
    </row>
    <row r="2619" spans="2:6" x14ac:dyDescent="0.35">
      <c r="B2619" s="19">
        <v>41782</v>
      </c>
      <c r="C2619" s="20">
        <f t="shared" si="126"/>
        <v>2014</v>
      </c>
      <c r="D2619" s="20">
        <f t="shared" si="127"/>
        <v>52014</v>
      </c>
      <c r="E2619" s="20">
        <v>3677.3339999999998</v>
      </c>
      <c r="F2619" s="21">
        <f t="shared" si="128"/>
        <v>7.2244551102434449E-3</v>
      </c>
    </row>
    <row r="2620" spans="2:6" x14ac:dyDescent="0.35">
      <c r="B2620" s="19">
        <v>41786</v>
      </c>
      <c r="C2620" s="20">
        <f t="shared" si="126"/>
        <v>2014</v>
      </c>
      <c r="D2620" s="20">
        <f t="shared" si="127"/>
        <v>52014</v>
      </c>
      <c r="E2620" s="20">
        <v>3723.0650000000001</v>
      </c>
      <c r="F2620" s="21">
        <f t="shared" si="128"/>
        <v>1.2359220662917668E-2</v>
      </c>
    </row>
    <row r="2621" spans="2:6" x14ac:dyDescent="0.35">
      <c r="B2621" s="19">
        <v>41787</v>
      </c>
      <c r="C2621" s="20">
        <f t="shared" si="126"/>
        <v>2014</v>
      </c>
      <c r="D2621" s="20">
        <f t="shared" si="127"/>
        <v>52014</v>
      </c>
      <c r="E2621" s="20">
        <v>3712.261</v>
      </c>
      <c r="F2621" s="21">
        <f t="shared" si="128"/>
        <v>-2.9061288244363274E-3</v>
      </c>
    </row>
    <row r="2622" spans="2:6" x14ac:dyDescent="0.35">
      <c r="B2622" s="19">
        <v>41788</v>
      </c>
      <c r="C2622" s="20">
        <f t="shared" si="126"/>
        <v>2014</v>
      </c>
      <c r="D2622" s="20">
        <f t="shared" si="127"/>
        <v>52014</v>
      </c>
      <c r="E2622" s="20">
        <v>3735.721</v>
      </c>
      <c r="F2622" s="21">
        <f t="shared" si="128"/>
        <v>6.2997138249929587E-3</v>
      </c>
    </row>
    <row r="2623" spans="2:6" x14ac:dyDescent="0.35">
      <c r="B2623" s="19">
        <v>41789</v>
      </c>
      <c r="C2623" s="20">
        <f t="shared" si="126"/>
        <v>2014</v>
      </c>
      <c r="D2623" s="20">
        <f t="shared" si="127"/>
        <v>52014</v>
      </c>
      <c r="E2623" s="20">
        <v>3736.8209999999999</v>
      </c>
      <c r="F2623" s="21">
        <f t="shared" si="128"/>
        <v>2.9441119446253869E-4</v>
      </c>
    </row>
    <row r="2624" spans="2:6" x14ac:dyDescent="0.35">
      <c r="B2624" s="19">
        <v>41792</v>
      </c>
      <c r="C2624" s="20">
        <f t="shared" si="126"/>
        <v>2014</v>
      </c>
      <c r="D2624" s="20">
        <f t="shared" si="127"/>
        <v>62014</v>
      </c>
      <c r="E2624" s="20">
        <v>3732.9609999999998</v>
      </c>
      <c r="F2624" s="21">
        <f t="shared" si="128"/>
        <v>-1.0334974551005132E-3</v>
      </c>
    </row>
    <row r="2625" spans="2:6" x14ac:dyDescent="0.35">
      <c r="B2625" s="19">
        <v>41793</v>
      </c>
      <c r="C2625" s="20">
        <f t="shared" si="126"/>
        <v>2014</v>
      </c>
      <c r="D2625" s="20">
        <f t="shared" si="127"/>
        <v>62014</v>
      </c>
      <c r="E2625" s="20">
        <v>3730.0720000000001</v>
      </c>
      <c r="F2625" s="21">
        <f t="shared" si="128"/>
        <v>-7.7421609801482628E-4</v>
      </c>
    </row>
    <row r="2626" spans="2:6" x14ac:dyDescent="0.35">
      <c r="B2626" s="19">
        <v>41794</v>
      </c>
      <c r="C2626" s="20">
        <f t="shared" si="126"/>
        <v>2014</v>
      </c>
      <c r="D2626" s="20">
        <f t="shared" si="127"/>
        <v>62014</v>
      </c>
      <c r="E2626" s="20">
        <v>3743.5940000000001</v>
      </c>
      <c r="F2626" s="21">
        <f t="shared" si="128"/>
        <v>3.6185761458586113E-3</v>
      </c>
    </row>
    <row r="2627" spans="2:6" x14ac:dyDescent="0.35">
      <c r="B2627" s="19">
        <v>41795</v>
      </c>
      <c r="C2627" s="20">
        <f t="shared" ref="C2627:C2690" si="129">+YEAR(B2627)</f>
        <v>2014</v>
      </c>
      <c r="D2627" s="20">
        <f t="shared" ref="D2627:D2690" si="130">+MONTH(B2627)*10000+YEAR(B2627)</f>
        <v>62014</v>
      </c>
      <c r="E2627" s="20">
        <v>3776.95</v>
      </c>
      <c r="F2627" s="21">
        <f t="shared" si="128"/>
        <v>8.8706930587591094E-3</v>
      </c>
    </row>
    <row r="2628" spans="2:6" x14ac:dyDescent="0.35">
      <c r="B2628" s="19">
        <v>41796</v>
      </c>
      <c r="C2628" s="20">
        <f t="shared" si="129"/>
        <v>2014</v>
      </c>
      <c r="D2628" s="20">
        <f t="shared" si="130"/>
        <v>62014</v>
      </c>
      <c r="E2628" s="20">
        <v>3794.57</v>
      </c>
      <c r="F2628" s="21">
        <f t="shared" si="128"/>
        <v>4.6542918218957629E-3</v>
      </c>
    </row>
    <row r="2629" spans="2:6" x14ac:dyDescent="0.35">
      <c r="B2629" s="19">
        <v>41799</v>
      </c>
      <c r="C2629" s="20">
        <f t="shared" si="129"/>
        <v>2014</v>
      </c>
      <c r="D2629" s="20">
        <f t="shared" si="130"/>
        <v>62014</v>
      </c>
      <c r="E2629" s="20">
        <v>3795.7429999999999</v>
      </c>
      <c r="F2629" s="21">
        <f t="shared" ref="F2629:F2692" si="131">LN(E2629/E2628)</f>
        <v>3.0907816564030216E-4</v>
      </c>
    </row>
    <row r="2630" spans="2:6" x14ac:dyDescent="0.35">
      <c r="B2630" s="19">
        <v>41800</v>
      </c>
      <c r="C2630" s="20">
        <f t="shared" si="129"/>
        <v>2014</v>
      </c>
      <c r="D2630" s="20">
        <f t="shared" si="130"/>
        <v>62014</v>
      </c>
      <c r="E2630" s="20">
        <v>3800.86</v>
      </c>
      <c r="F2630" s="21">
        <f t="shared" si="131"/>
        <v>1.3471813056184316E-3</v>
      </c>
    </row>
    <row r="2631" spans="2:6" x14ac:dyDescent="0.35">
      <c r="B2631" s="19">
        <v>41801</v>
      </c>
      <c r="C2631" s="20">
        <f t="shared" si="129"/>
        <v>2014</v>
      </c>
      <c r="D2631" s="20">
        <f t="shared" si="130"/>
        <v>62014</v>
      </c>
      <c r="E2631" s="20">
        <v>3797.85</v>
      </c>
      <c r="F2631" s="21">
        <f t="shared" si="131"/>
        <v>-7.922397768659093E-4</v>
      </c>
    </row>
    <row r="2632" spans="2:6" x14ac:dyDescent="0.35">
      <c r="B2632" s="19">
        <v>41802</v>
      </c>
      <c r="C2632" s="20">
        <f t="shared" si="129"/>
        <v>2014</v>
      </c>
      <c r="D2632" s="20">
        <f t="shared" si="130"/>
        <v>62014</v>
      </c>
      <c r="E2632" s="20">
        <v>3763.8029999999999</v>
      </c>
      <c r="F2632" s="21">
        <f t="shared" si="131"/>
        <v>-9.0052347243008493E-3</v>
      </c>
    </row>
    <row r="2633" spans="2:6" x14ac:dyDescent="0.35">
      <c r="B2633" s="19">
        <v>41803</v>
      </c>
      <c r="C2633" s="20">
        <f t="shared" si="129"/>
        <v>2014</v>
      </c>
      <c r="D2633" s="20">
        <f t="shared" si="130"/>
        <v>62014</v>
      </c>
      <c r="E2633" s="20">
        <v>3775.5639999999999</v>
      </c>
      <c r="F2633" s="21">
        <f t="shared" si="131"/>
        <v>3.1198930997436447E-3</v>
      </c>
    </row>
    <row r="2634" spans="2:6" x14ac:dyDescent="0.35">
      <c r="B2634" s="19">
        <v>41806</v>
      </c>
      <c r="C2634" s="20">
        <f t="shared" si="129"/>
        <v>2014</v>
      </c>
      <c r="D2634" s="20">
        <f t="shared" si="130"/>
        <v>62014</v>
      </c>
      <c r="E2634" s="20">
        <v>3779.933</v>
      </c>
      <c r="F2634" s="21">
        <f t="shared" si="131"/>
        <v>1.1565090918483616E-3</v>
      </c>
    </row>
    <row r="2635" spans="2:6" x14ac:dyDescent="0.35">
      <c r="B2635" s="19">
        <v>41807</v>
      </c>
      <c r="C2635" s="20">
        <f t="shared" si="129"/>
        <v>2014</v>
      </c>
      <c r="D2635" s="20">
        <f t="shared" si="130"/>
        <v>62014</v>
      </c>
      <c r="E2635" s="20">
        <v>3781.319</v>
      </c>
      <c r="F2635" s="21">
        <f t="shared" si="131"/>
        <v>3.6660595772315918E-4</v>
      </c>
    </row>
    <row r="2636" spans="2:6" x14ac:dyDescent="0.35">
      <c r="B2636" s="19">
        <v>41808</v>
      </c>
      <c r="C2636" s="20">
        <f t="shared" si="129"/>
        <v>2014</v>
      </c>
      <c r="D2636" s="20">
        <f t="shared" si="130"/>
        <v>62014</v>
      </c>
      <c r="E2636" s="20">
        <v>3804.6060000000002</v>
      </c>
      <c r="F2636" s="21">
        <f t="shared" si="131"/>
        <v>6.1395474245751628E-3</v>
      </c>
    </row>
    <row r="2637" spans="2:6" x14ac:dyDescent="0.35">
      <c r="B2637" s="19">
        <v>41809</v>
      </c>
      <c r="C2637" s="20">
        <f t="shared" si="129"/>
        <v>2014</v>
      </c>
      <c r="D2637" s="20">
        <f t="shared" si="130"/>
        <v>62014</v>
      </c>
      <c r="E2637" s="20">
        <v>3800.797</v>
      </c>
      <c r="F2637" s="21">
        <f t="shared" si="131"/>
        <v>-1.0016564062336746E-3</v>
      </c>
    </row>
    <row r="2638" spans="2:6" x14ac:dyDescent="0.35">
      <c r="B2638" s="19">
        <v>41810</v>
      </c>
      <c r="C2638" s="20">
        <f t="shared" si="129"/>
        <v>2014</v>
      </c>
      <c r="D2638" s="20">
        <f t="shared" si="130"/>
        <v>62014</v>
      </c>
      <c r="E2638" s="20">
        <v>3802.6379999999999</v>
      </c>
      <c r="F2638" s="21">
        <f t="shared" si="131"/>
        <v>4.8425482324152301E-4</v>
      </c>
    </row>
    <row r="2639" spans="2:6" x14ac:dyDescent="0.35">
      <c r="B2639" s="19">
        <v>41813</v>
      </c>
      <c r="C2639" s="20">
        <f t="shared" si="129"/>
        <v>2014</v>
      </c>
      <c r="D2639" s="20">
        <f t="shared" si="130"/>
        <v>62014</v>
      </c>
      <c r="E2639" s="20">
        <v>3805.3130000000001</v>
      </c>
      <c r="F2639" s="21">
        <f t="shared" si="131"/>
        <v>7.0321170844397495E-4</v>
      </c>
    </row>
    <row r="2640" spans="2:6" x14ac:dyDescent="0.35">
      <c r="B2640" s="19">
        <v>41814</v>
      </c>
      <c r="C2640" s="20">
        <f t="shared" si="129"/>
        <v>2014</v>
      </c>
      <c r="D2640" s="20">
        <f t="shared" si="130"/>
        <v>62014</v>
      </c>
      <c r="E2640" s="20">
        <v>3799.53</v>
      </c>
      <c r="F2640" s="21">
        <f t="shared" si="131"/>
        <v>-1.5208732421432042E-3</v>
      </c>
    </row>
    <row r="2641" spans="2:6" x14ac:dyDescent="0.35">
      <c r="B2641" s="19">
        <v>41815</v>
      </c>
      <c r="C2641" s="20">
        <f t="shared" si="129"/>
        <v>2014</v>
      </c>
      <c r="D2641" s="20">
        <f t="shared" si="130"/>
        <v>62014</v>
      </c>
      <c r="E2641" s="20">
        <v>3827.3290000000002</v>
      </c>
      <c r="F2641" s="21">
        <f t="shared" si="131"/>
        <v>7.2897959974707422E-3</v>
      </c>
    </row>
    <row r="2642" spans="2:6" x14ac:dyDescent="0.35">
      <c r="B2642" s="19">
        <v>41816</v>
      </c>
      <c r="C2642" s="20">
        <f t="shared" si="129"/>
        <v>2014</v>
      </c>
      <c r="D2642" s="20">
        <f t="shared" si="130"/>
        <v>62014</v>
      </c>
      <c r="E2642" s="20">
        <v>3826.9119999999998</v>
      </c>
      <c r="F2642" s="21">
        <f t="shared" si="131"/>
        <v>-1.0895920324773579E-4</v>
      </c>
    </row>
    <row r="2643" spans="2:6" x14ac:dyDescent="0.35">
      <c r="B2643" s="19">
        <v>41817</v>
      </c>
      <c r="C2643" s="20">
        <f t="shared" si="129"/>
        <v>2014</v>
      </c>
      <c r="D2643" s="20">
        <f t="shared" si="130"/>
        <v>62014</v>
      </c>
      <c r="E2643" s="20">
        <v>3844.4380000000001</v>
      </c>
      <c r="F2643" s="21">
        <f t="shared" si="131"/>
        <v>4.5692167589621059E-3</v>
      </c>
    </row>
    <row r="2644" spans="2:6" x14ac:dyDescent="0.35">
      <c r="B2644" s="19">
        <v>41820</v>
      </c>
      <c r="C2644" s="20">
        <f t="shared" si="129"/>
        <v>2014</v>
      </c>
      <c r="D2644" s="20">
        <f t="shared" si="130"/>
        <v>62014</v>
      </c>
      <c r="E2644" s="20">
        <v>3849.4789999999998</v>
      </c>
      <c r="F2644" s="21">
        <f t="shared" si="131"/>
        <v>1.310386041681974E-3</v>
      </c>
    </row>
    <row r="2645" spans="2:6" x14ac:dyDescent="0.35">
      <c r="B2645" s="19">
        <v>41821</v>
      </c>
      <c r="C2645" s="20">
        <f t="shared" si="129"/>
        <v>2014</v>
      </c>
      <c r="D2645" s="20">
        <f t="shared" si="130"/>
        <v>72014</v>
      </c>
      <c r="E2645" s="20">
        <v>3894.3290000000002</v>
      </c>
      <c r="F2645" s="21">
        <f t="shared" si="131"/>
        <v>1.1583577871229187E-2</v>
      </c>
    </row>
    <row r="2646" spans="2:6" x14ac:dyDescent="0.35">
      <c r="B2646" s="19">
        <v>41822</v>
      </c>
      <c r="C2646" s="20">
        <f t="shared" si="129"/>
        <v>2014</v>
      </c>
      <c r="D2646" s="20">
        <f t="shared" si="130"/>
        <v>72014</v>
      </c>
      <c r="E2646" s="20">
        <v>3899.27</v>
      </c>
      <c r="F2646" s="21">
        <f t="shared" si="131"/>
        <v>1.2679637897673403E-3</v>
      </c>
    </row>
    <row r="2647" spans="2:6" x14ac:dyDescent="0.35">
      <c r="B2647" s="19">
        <v>41823</v>
      </c>
      <c r="C2647" s="20">
        <f t="shared" si="129"/>
        <v>2014</v>
      </c>
      <c r="D2647" s="20">
        <f t="shared" si="130"/>
        <v>72014</v>
      </c>
      <c r="E2647" s="20">
        <v>3923.01</v>
      </c>
      <c r="F2647" s="21">
        <f t="shared" si="131"/>
        <v>6.0698601656014976E-3</v>
      </c>
    </row>
    <row r="2648" spans="2:6" x14ac:dyDescent="0.35">
      <c r="B2648" s="19">
        <v>41827</v>
      </c>
      <c r="C2648" s="20">
        <f t="shared" si="129"/>
        <v>2014</v>
      </c>
      <c r="D2648" s="20">
        <f t="shared" si="130"/>
        <v>72014</v>
      </c>
      <c r="E2648" s="20">
        <v>3910.7080000000001</v>
      </c>
      <c r="F2648" s="21">
        <f t="shared" si="131"/>
        <v>-3.1407845196325065E-3</v>
      </c>
    </row>
    <row r="2649" spans="2:6" x14ac:dyDescent="0.35">
      <c r="B2649" s="19">
        <v>41828</v>
      </c>
      <c r="C2649" s="20">
        <f t="shared" si="129"/>
        <v>2014</v>
      </c>
      <c r="D2649" s="20">
        <f t="shared" si="130"/>
        <v>72014</v>
      </c>
      <c r="E2649" s="20">
        <v>3864.0650000000001</v>
      </c>
      <c r="F2649" s="21">
        <f t="shared" si="131"/>
        <v>-1.1998693619169871E-2</v>
      </c>
    </row>
    <row r="2650" spans="2:6" x14ac:dyDescent="0.35">
      <c r="B2650" s="19">
        <v>41829</v>
      </c>
      <c r="C2650" s="20">
        <f t="shared" si="129"/>
        <v>2014</v>
      </c>
      <c r="D2650" s="20">
        <f t="shared" si="130"/>
        <v>72014</v>
      </c>
      <c r="E2650" s="20">
        <v>3892.9140000000002</v>
      </c>
      <c r="F2650" s="21">
        <f t="shared" si="131"/>
        <v>7.4382392969136631E-3</v>
      </c>
    </row>
    <row r="2651" spans="2:6" x14ac:dyDescent="0.35">
      <c r="B2651" s="19">
        <v>41830</v>
      </c>
      <c r="C2651" s="20">
        <f t="shared" si="129"/>
        <v>2014</v>
      </c>
      <c r="D2651" s="20">
        <f t="shared" si="130"/>
        <v>72014</v>
      </c>
      <c r="E2651" s="20">
        <v>3880.038</v>
      </c>
      <c r="F2651" s="21">
        <f t="shared" si="131"/>
        <v>-3.3130300502116914E-3</v>
      </c>
    </row>
    <row r="2652" spans="2:6" x14ac:dyDescent="0.35">
      <c r="B2652" s="19">
        <v>41831</v>
      </c>
      <c r="C2652" s="20">
        <f t="shared" si="129"/>
        <v>2014</v>
      </c>
      <c r="D2652" s="20">
        <f t="shared" si="130"/>
        <v>72014</v>
      </c>
      <c r="E2652" s="20">
        <v>3904.5790000000002</v>
      </c>
      <c r="F2652" s="21">
        <f t="shared" si="131"/>
        <v>6.3050195786638419E-3</v>
      </c>
    </row>
    <row r="2653" spans="2:6" x14ac:dyDescent="0.35">
      <c r="B2653" s="19">
        <v>41834</v>
      </c>
      <c r="C2653" s="20">
        <f t="shared" si="129"/>
        <v>2014</v>
      </c>
      <c r="D2653" s="20">
        <f t="shared" si="130"/>
        <v>72014</v>
      </c>
      <c r="E2653" s="20">
        <v>3929.4639999999999</v>
      </c>
      <c r="F2653" s="21">
        <f t="shared" si="131"/>
        <v>6.3530628308811473E-3</v>
      </c>
    </row>
    <row r="2654" spans="2:6" x14ac:dyDescent="0.35">
      <c r="B2654" s="19">
        <v>41835</v>
      </c>
      <c r="C2654" s="20">
        <f t="shared" si="129"/>
        <v>2014</v>
      </c>
      <c r="D2654" s="20">
        <f t="shared" si="130"/>
        <v>72014</v>
      </c>
      <c r="E2654" s="20">
        <v>3914.4549999999999</v>
      </c>
      <c r="F2654" s="21">
        <f t="shared" si="131"/>
        <v>-3.8269182324825995E-3</v>
      </c>
    </row>
    <row r="2655" spans="2:6" x14ac:dyDescent="0.35">
      <c r="B2655" s="19">
        <v>41836</v>
      </c>
      <c r="C2655" s="20">
        <f t="shared" si="129"/>
        <v>2014</v>
      </c>
      <c r="D2655" s="20">
        <f t="shared" si="130"/>
        <v>72014</v>
      </c>
      <c r="E2655" s="20">
        <v>3932.3339999999998</v>
      </c>
      <c r="F2655" s="21">
        <f t="shared" si="131"/>
        <v>4.5570311474904743E-3</v>
      </c>
    </row>
    <row r="2656" spans="2:6" x14ac:dyDescent="0.35">
      <c r="B2656" s="19">
        <v>41837</v>
      </c>
      <c r="C2656" s="20">
        <f t="shared" si="129"/>
        <v>2014</v>
      </c>
      <c r="D2656" s="20">
        <f t="shared" si="130"/>
        <v>72014</v>
      </c>
      <c r="E2656" s="20">
        <v>3878.0079999999998</v>
      </c>
      <c r="F2656" s="21">
        <f t="shared" si="131"/>
        <v>-1.3911522988846098E-2</v>
      </c>
    </row>
    <row r="2657" spans="2:6" x14ac:dyDescent="0.35">
      <c r="B2657" s="19">
        <v>41838</v>
      </c>
      <c r="C2657" s="20">
        <f t="shared" si="129"/>
        <v>2014</v>
      </c>
      <c r="D2657" s="20">
        <f t="shared" si="130"/>
        <v>72014</v>
      </c>
      <c r="E2657" s="20">
        <v>3939.8939999999998</v>
      </c>
      <c r="F2657" s="21">
        <f t="shared" si="131"/>
        <v>1.5832199657273224E-2</v>
      </c>
    </row>
    <row r="2658" spans="2:6" x14ac:dyDescent="0.35">
      <c r="B2658" s="19">
        <v>41841</v>
      </c>
      <c r="C2658" s="20">
        <f t="shared" si="129"/>
        <v>2014</v>
      </c>
      <c r="D2658" s="20">
        <f t="shared" si="130"/>
        <v>72014</v>
      </c>
      <c r="E2658" s="20">
        <v>3934.136</v>
      </c>
      <c r="F2658" s="21">
        <f t="shared" si="131"/>
        <v>-1.4625296135168391E-3</v>
      </c>
    </row>
    <row r="2659" spans="2:6" x14ac:dyDescent="0.35">
      <c r="B2659" s="19">
        <v>41842</v>
      </c>
      <c r="C2659" s="20">
        <f t="shared" si="129"/>
        <v>2014</v>
      </c>
      <c r="D2659" s="20">
        <f t="shared" si="130"/>
        <v>72014</v>
      </c>
      <c r="E2659" s="20">
        <v>3961.623</v>
      </c>
      <c r="F2659" s="21">
        <f t="shared" si="131"/>
        <v>6.9625000051694603E-3</v>
      </c>
    </row>
    <row r="2660" spans="2:6" x14ac:dyDescent="0.35">
      <c r="B2660" s="19">
        <v>41843</v>
      </c>
      <c r="C2660" s="20">
        <f t="shared" si="129"/>
        <v>2014</v>
      </c>
      <c r="D2660" s="20">
        <f t="shared" si="130"/>
        <v>72014</v>
      </c>
      <c r="E2660" s="20">
        <v>3986.192</v>
      </c>
      <c r="F2660" s="21">
        <f t="shared" si="131"/>
        <v>6.1825994343102852E-3</v>
      </c>
    </row>
    <row r="2661" spans="2:6" x14ac:dyDescent="0.35">
      <c r="B2661" s="19">
        <v>41844</v>
      </c>
      <c r="C2661" s="20">
        <f t="shared" si="129"/>
        <v>2014</v>
      </c>
      <c r="D2661" s="20">
        <f t="shared" si="130"/>
        <v>72014</v>
      </c>
      <c r="E2661" s="20">
        <v>3983.1880000000001</v>
      </c>
      <c r="F2661" s="21">
        <f t="shared" si="131"/>
        <v>-7.5388553244425181E-4</v>
      </c>
    </row>
    <row r="2662" spans="2:6" x14ac:dyDescent="0.35">
      <c r="B2662" s="19">
        <v>41845</v>
      </c>
      <c r="C2662" s="20">
        <f t="shared" si="129"/>
        <v>2014</v>
      </c>
      <c r="D2662" s="20">
        <f t="shared" si="130"/>
        <v>72014</v>
      </c>
      <c r="E2662" s="20">
        <v>3965.165</v>
      </c>
      <c r="F2662" s="21">
        <f t="shared" si="131"/>
        <v>-4.5350353436056411E-3</v>
      </c>
    </row>
    <row r="2663" spans="2:6" x14ac:dyDescent="0.35">
      <c r="B2663" s="19">
        <v>41848</v>
      </c>
      <c r="C2663" s="20">
        <f t="shared" si="129"/>
        <v>2014</v>
      </c>
      <c r="D2663" s="20">
        <f t="shared" si="130"/>
        <v>72014</v>
      </c>
      <c r="E2663" s="20">
        <v>3967.2440000000001</v>
      </c>
      <c r="F2663" s="21">
        <f t="shared" si="131"/>
        <v>5.2417873248915281E-4</v>
      </c>
    </row>
    <row r="2664" spans="2:6" x14ac:dyDescent="0.35">
      <c r="B2664" s="19">
        <v>41849</v>
      </c>
      <c r="C2664" s="20">
        <f t="shared" si="129"/>
        <v>2014</v>
      </c>
      <c r="D2664" s="20">
        <f t="shared" si="130"/>
        <v>72014</v>
      </c>
      <c r="E2664" s="20">
        <v>3959.0329999999999</v>
      </c>
      <c r="F2664" s="21">
        <f t="shared" si="131"/>
        <v>-2.0718435495422306E-3</v>
      </c>
    </row>
    <row r="2665" spans="2:6" x14ac:dyDescent="0.35">
      <c r="B2665" s="19">
        <v>41850</v>
      </c>
      <c r="C2665" s="20">
        <f t="shared" si="129"/>
        <v>2014</v>
      </c>
      <c r="D2665" s="20">
        <f t="shared" si="130"/>
        <v>72014</v>
      </c>
      <c r="E2665" s="20">
        <v>3976.0659999999998</v>
      </c>
      <c r="F2665" s="21">
        <f t="shared" si="131"/>
        <v>4.2930847266454148E-3</v>
      </c>
    </row>
    <row r="2666" spans="2:6" x14ac:dyDescent="0.35">
      <c r="B2666" s="19">
        <v>41851</v>
      </c>
      <c r="C2666" s="20">
        <f t="shared" si="129"/>
        <v>2014</v>
      </c>
      <c r="D2666" s="20">
        <f t="shared" si="130"/>
        <v>72014</v>
      </c>
      <c r="E2666" s="20">
        <v>3892.4960000000001</v>
      </c>
      <c r="F2666" s="21">
        <f t="shared" si="131"/>
        <v>-2.1242291145865504E-2</v>
      </c>
    </row>
    <row r="2667" spans="2:6" x14ac:dyDescent="0.35">
      <c r="B2667" s="19">
        <v>41852</v>
      </c>
      <c r="C2667" s="20">
        <f t="shared" si="129"/>
        <v>2014</v>
      </c>
      <c r="D2667" s="20">
        <f t="shared" si="130"/>
        <v>82014</v>
      </c>
      <c r="E2667" s="20">
        <v>3879.67</v>
      </c>
      <c r="F2667" s="21">
        <f t="shared" si="131"/>
        <v>-3.3004986365733026E-3</v>
      </c>
    </row>
    <row r="2668" spans="2:6" x14ac:dyDescent="0.35">
      <c r="B2668" s="19">
        <v>41855</v>
      </c>
      <c r="C2668" s="20">
        <f t="shared" si="129"/>
        <v>2014</v>
      </c>
      <c r="D2668" s="20">
        <f t="shared" si="130"/>
        <v>82014</v>
      </c>
      <c r="E2668" s="20">
        <v>3908.77</v>
      </c>
      <c r="F2668" s="21">
        <f t="shared" si="131"/>
        <v>7.4726480304169148E-3</v>
      </c>
    </row>
    <row r="2669" spans="2:6" x14ac:dyDescent="0.35">
      <c r="B2669" s="19">
        <v>41856</v>
      </c>
      <c r="C2669" s="20">
        <f t="shared" si="129"/>
        <v>2014</v>
      </c>
      <c r="D2669" s="20">
        <f t="shared" si="130"/>
        <v>82014</v>
      </c>
      <c r="E2669" s="20">
        <v>3874.9409999999998</v>
      </c>
      <c r="F2669" s="21">
        <f t="shared" si="131"/>
        <v>-8.6923096191744761E-3</v>
      </c>
    </row>
    <row r="2670" spans="2:6" x14ac:dyDescent="0.35">
      <c r="B2670" s="19">
        <v>41857</v>
      </c>
      <c r="C2670" s="20">
        <f t="shared" si="129"/>
        <v>2014</v>
      </c>
      <c r="D2670" s="20">
        <f t="shared" si="130"/>
        <v>82014</v>
      </c>
      <c r="E2670" s="20">
        <v>3874.2669999999998</v>
      </c>
      <c r="F2670" s="21">
        <f t="shared" si="131"/>
        <v>-1.7395326121061558E-4</v>
      </c>
    </row>
    <row r="2671" spans="2:6" x14ac:dyDescent="0.35">
      <c r="B2671" s="19">
        <v>41858</v>
      </c>
      <c r="C2671" s="20">
        <f t="shared" si="129"/>
        <v>2014</v>
      </c>
      <c r="D2671" s="20">
        <f t="shared" si="130"/>
        <v>82014</v>
      </c>
      <c r="E2671" s="20">
        <v>3857.9380000000001</v>
      </c>
      <c r="F2671" s="21">
        <f t="shared" si="131"/>
        <v>-4.2236397701800408E-3</v>
      </c>
    </row>
    <row r="2672" spans="2:6" x14ac:dyDescent="0.35">
      <c r="B2672" s="19">
        <v>41859</v>
      </c>
      <c r="C2672" s="20">
        <f t="shared" si="129"/>
        <v>2014</v>
      </c>
      <c r="D2672" s="20">
        <f t="shared" si="130"/>
        <v>82014</v>
      </c>
      <c r="E2672" s="20">
        <v>3888.0920000000001</v>
      </c>
      <c r="F2672" s="21">
        <f t="shared" si="131"/>
        <v>7.7857050181250019E-3</v>
      </c>
    </row>
    <row r="2673" spans="2:6" x14ac:dyDescent="0.35">
      <c r="B2673" s="19">
        <v>41862</v>
      </c>
      <c r="C2673" s="20">
        <f t="shared" si="129"/>
        <v>2014</v>
      </c>
      <c r="D2673" s="20">
        <f t="shared" si="130"/>
        <v>82014</v>
      </c>
      <c r="E2673" s="20">
        <v>3910.4609999999998</v>
      </c>
      <c r="F2673" s="21">
        <f t="shared" si="131"/>
        <v>5.7367209909039863E-3</v>
      </c>
    </row>
    <row r="2674" spans="2:6" x14ac:dyDescent="0.35">
      <c r="B2674" s="19">
        <v>41863</v>
      </c>
      <c r="C2674" s="20">
        <f t="shared" si="129"/>
        <v>2014</v>
      </c>
      <c r="D2674" s="20">
        <f t="shared" si="130"/>
        <v>82014</v>
      </c>
      <c r="E2674" s="20">
        <v>3905.2249999999999</v>
      </c>
      <c r="F2674" s="21">
        <f t="shared" si="131"/>
        <v>-1.3398697909122298E-3</v>
      </c>
    </row>
    <row r="2675" spans="2:6" x14ac:dyDescent="0.35">
      <c r="B2675" s="19">
        <v>41864</v>
      </c>
      <c r="C2675" s="20">
        <f t="shared" si="129"/>
        <v>2014</v>
      </c>
      <c r="D2675" s="20">
        <f t="shared" si="130"/>
        <v>82014</v>
      </c>
      <c r="E2675" s="20">
        <v>3949.203</v>
      </c>
      <c r="F2675" s="21">
        <f t="shared" si="131"/>
        <v>1.1198386332721487E-2</v>
      </c>
    </row>
    <row r="2676" spans="2:6" x14ac:dyDescent="0.35">
      <c r="B2676" s="19">
        <v>41865</v>
      </c>
      <c r="C2676" s="20">
        <f t="shared" si="129"/>
        <v>2014</v>
      </c>
      <c r="D2676" s="20">
        <f t="shared" si="130"/>
        <v>82014</v>
      </c>
      <c r="E2676" s="20">
        <v>3969.114</v>
      </c>
      <c r="F2676" s="21">
        <f t="shared" si="131"/>
        <v>5.0291095862010395E-3</v>
      </c>
    </row>
    <row r="2677" spans="2:6" x14ac:dyDescent="0.35">
      <c r="B2677" s="19">
        <v>41866</v>
      </c>
      <c r="C2677" s="20">
        <f t="shared" si="129"/>
        <v>2014</v>
      </c>
      <c r="D2677" s="20">
        <f t="shared" si="130"/>
        <v>82014</v>
      </c>
      <c r="E2677" s="20">
        <v>3987.511</v>
      </c>
      <c r="F2677" s="21">
        <f t="shared" si="131"/>
        <v>4.6243307392541746E-3</v>
      </c>
    </row>
    <row r="2678" spans="2:6" x14ac:dyDescent="0.35">
      <c r="B2678" s="19">
        <v>41869</v>
      </c>
      <c r="C2678" s="20">
        <f t="shared" si="129"/>
        <v>2014</v>
      </c>
      <c r="D2678" s="20">
        <f t="shared" si="130"/>
        <v>82014</v>
      </c>
      <c r="E2678" s="20">
        <v>4020.4960000000001</v>
      </c>
      <c r="F2678" s="21">
        <f t="shared" si="131"/>
        <v>8.2380513765924739E-3</v>
      </c>
    </row>
    <row r="2679" spans="2:6" x14ac:dyDescent="0.35">
      <c r="B2679" s="19">
        <v>41870</v>
      </c>
      <c r="C2679" s="20">
        <f t="shared" si="129"/>
        <v>2014</v>
      </c>
      <c r="D2679" s="20">
        <f t="shared" si="130"/>
        <v>82014</v>
      </c>
      <c r="E2679" s="20">
        <v>4040.13</v>
      </c>
      <c r="F2679" s="21">
        <f t="shared" si="131"/>
        <v>4.8715915687326085E-3</v>
      </c>
    </row>
    <row r="2680" spans="2:6" x14ac:dyDescent="0.35">
      <c r="B2680" s="19">
        <v>41871</v>
      </c>
      <c r="C2680" s="20">
        <f t="shared" si="129"/>
        <v>2014</v>
      </c>
      <c r="D2680" s="20">
        <f t="shared" si="130"/>
        <v>82014</v>
      </c>
      <c r="E2680" s="20">
        <v>4040.7049999999999</v>
      </c>
      <c r="F2680" s="21">
        <f t="shared" si="131"/>
        <v>1.4231202616313873E-4</v>
      </c>
    </row>
    <row r="2681" spans="2:6" x14ac:dyDescent="0.35">
      <c r="B2681" s="19">
        <v>41872</v>
      </c>
      <c r="C2681" s="20">
        <f t="shared" si="129"/>
        <v>2014</v>
      </c>
      <c r="D2681" s="20">
        <f t="shared" si="130"/>
        <v>82014</v>
      </c>
      <c r="E2681" s="20">
        <v>4047.0259999999998</v>
      </c>
      <c r="F2681" s="21">
        <f t="shared" si="131"/>
        <v>1.5631086857395067E-3</v>
      </c>
    </row>
    <row r="2682" spans="2:6" x14ac:dyDescent="0.35">
      <c r="B2682" s="19">
        <v>41873</v>
      </c>
      <c r="C2682" s="20">
        <f t="shared" si="129"/>
        <v>2014</v>
      </c>
      <c r="D2682" s="20">
        <f t="shared" si="130"/>
        <v>82014</v>
      </c>
      <c r="E2682" s="20">
        <v>4052.752</v>
      </c>
      <c r="F2682" s="21">
        <f t="shared" si="131"/>
        <v>1.4138661464213453E-3</v>
      </c>
    </row>
    <row r="2683" spans="2:6" x14ac:dyDescent="0.35">
      <c r="B2683" s="19">
        <v>41876</v>
      </c>
      <c r="C2683" s="20">
        <f t="shared" si="129"/>
        <v>2014</v>
      </c>
      <c r="D2683" s="20">
        <f t="shared" si="130"/>
        <v>82014</v>
      </c>
      <c r="E2683" s="20">
        <v>4067.4760000000001</v>
      </c>
      <c r="F2683" s="21">
        <f t="shared" si="131"/>
        <v>3.6265031319113977E-3</v>
      </c>
    </row>
    <row r="2684" spans="2:6" x14ac:dyDescent="0.35">
      <c r="B2684" s="19">
        <v>41877</v>
      </c>
      <c r="C2684" s="20">
        <f t="shared" si="129"/>
        <v>2014</v>
      </c>
      <c r="D2684" s="20">
        <f t="shared" si="130"/>
        <v>82014</v>
      </c>
      <c r="E2684" s="20">
        <v>4071.67</v>
      </c>
      <c r="F2684" s="21">
        <f t="shared" si="131"/>
        <v>1.0305750434255602E-3</v>
      </c>
    </row>
    <row r="2685" spans="2:6" x14ac:dyDescent="0.35">
      <c r="B2685" s="19">
        <v>41878</v>
      </c>
      <c r="C2685" s="20">
        <f t="shared" si="129"/>
        <v>2014</v>
      </c>
      <c r="D2685" s="20">
        <f t="shared" si="130"/>
        <v>82014</v>
      </c>
      <c r="E2685" s="20">
        <v>4073.1770000000001</v>
      </c>
      <c r="F2685" s="21">
        <f t="shared" si="131"/>
        <v>3.7004992658475544E-4</v>
      </c>
    </row>
    <row r="2686" spans="2:6" x14ac:dyDescent="0.35">
      <c r="B2686" s="19">
        <v>41879</v>
      </c>
      <c r="C2686" s="20">
        <f t="shared" si="129"/>
        <v>2014</v>
      </c>
      <c r="D2686" s="20">
        <f t="shared" si="130"/>
        <v>82014</v>
      </c>
      <c r="E2686" s="20">
        <v>4066.2730000000001</v>
      </c>
      <c r="F2686" s="21">
        <f t="shared" si="131"/>
        <v>-1.6964295267460077E-3</v>
      </c>
    </row>
    <row r="2687" spans="2:6" x14ac:dyDescent="0.35">
      <c r="B2687" s="19">
        <v>41880</v>
      </c>
      <c r="C2687" s="20">
        <f t="shared" si="129"/>
        <v>2014</v>
      </c>
      <c r="D2687" s="20">
        <f t="shared" si="130"/>
        <v>82014</v>
      </c>
      <c r="E2687" s="20">
        <v>4082.5590000000002</v>
      </c>
      <c r="F2687" s="21">
        <f t="shared" si="131"/>
        <v>3.9971425803473374E-3</v>
      </c>
    </row>
    <row r="2688" spans="2:6" x14ac:dyDescent="0.35">
      <c r="B2688" s="19">
        <v>41884</v>
      </c>
      <c r="C2688" s="20">
        <f t="shared" si="129"/>
        <v>2014</v>
      </c>
      <c r="D2688" s="20">
        <f t="shared" si="130"/>
        <v>92014</v>
      </c>
      <c r="E2688" s="20">
        <v>4095.81</v>
      </c>
      <c r="F2688" s="21">
        <f t="shared" si="131"/>
        <v>3.240502255539407E-3</v>
      </c>
    </row>
    <row r="2689" spans="2:6" x14ac:dyDescent="0.35">
      <c r="B2689" s="19">
        <v>41885</v>
      </c>
      <c r="C2689" s="20">
        <f t="shared" si="129"/>
        <v>2014</v>
      </c>
      <c r="D2689" s="20">
        <f t="shared" si="130"/>
        <v>92014</v>
      </c>
      <c r="E2689" s="20">
        <v>4070.9569999999999</v>
      </c>
      <c r="F2689" s="21">
        <f t="shared" si="131"/>
        <v>-6.0863929928540597E-3</v>
      </c>
    </row>
    <row r="2690" spans="2:6" x14ac:dyDescent="0.35">
      <c r="B2690" s="19">
        <v>41886</v>
      </c>
      <c r="C2690" s="20">
        <f t="shared" si="129"/>
        <v>2014</v>
      </c>
      <c r="D2690" s="20">
        <f t="shared" si="130"/>
        <v>92014</v>
      </c>
      <c r="E2690" s="20">
        <v>4066.1309999999999</v>
      </c>
      <c r="F2690" s="21">
        <f t="shared" si="131"/>
        <v>-1.1861738660935539E-3</v>
      </c>
    </row>
    <row r="2691" spans="2:6" x14ac:dyDescent="0.35">
      <c r="B2691" s="19">
        <v>41887</v>
      </c>
      <c r="C2691" s="20">
        <f t="shared" ref="C2691:C2708" si="132">+YEAR(B2691)</f>
        <v>2014</v>
      </c>
      <c r="D2691" s="20">
        <f t="shared" ref="D2691:D2708" si="133">+MONTH(B2691)*10000+YEAR(B2691)</f>
        <v>92014</v>
      </c>
      <c r="E2691" s="20">
        <v>4089.9180000000001</v>
      </c>
      <c r="F2691" s="21">
        <f t="shared" si="131"/>
        <v>5.8329878703612123E-3</v>
      </c>
    </row>
    <row r="2692" spans="2:6" x14ac:dyDescent="0.35">
      <c r="B2692" s="19">
        <v>41890</v>
      </c>
      <c r="C2692" s="20">
        <f t="shared" si="132"/>
        <v>2014</v>
      </c>
      <c r="D2692" s="20">
        <f t="shared" si="133"/>
        <v>92014</v>
      </c>
      <c r="E2692" s="20">
        <v>4095.4650000000001</v>
      </c>
      <c r="F2692" s="21">
        <f t="shared" si="131"/>
        <v>1.3553430179461083E-3</v>
      </c>
    </row>
    <row r="2693" spans="2:6" x14ac:dyDescent="0.35">
      <c r="B2693" s="19">
        <v>41891</v>
      </c>
      <c r="C2693" s="20">
        <f t="shared" si="132"/>
        <v>2014</v>
      </c>
      <c r="D2693" s="20">
        <f t="shared" si="133"/>
        <v>92014</v>
      </c>
      <c r="E2693" s="20">
        <v>4061.88</v>
      </c>
      <c r="F2693" s="21">
        <f t="shared" ref="F2693:F2708" si="134">LN(E2693/E2692)</f>
        <v>-8.2343433475913948E-3</v>
      </c>
    </row>
    <row r="2694" spans="2:6" x14ac:dyDescent="0.35">
      <c r="B2694" s="19">
        <v>41892</v>
      </c>
      <c r="C2694" s="20">
        <f t="shared" si="132"/>
        <v>2014</v>
      </c>
      <c r="D2694" s="20">
        <f t="shared" si="133"/>
        <v>92014</v>
      </c>
      <c r="E2694" s="20">
        <v>4094.97</v>
      </c>
      <c r="F2694" s="21">
        <f t="shared" si="134"/>
        <v>8.1134706465436027E-3</v>
      </c>
    </row>
    <row r="2695" spans="2:6" x14ac:dyDescent="0.35">
      <c r="B2695" s="19">
        <v>41893</v>
      </c>
      <c r="C2695" s="20">
        <f t="shared" si="132"/>
        <v>2014</v>
      </c>
      <c r="D2695" s="20">
        <f t="shared" si="133"/>
        <v>92014</v>
      </c>
      <c r="E2695" s="20">
        <v>4092.6460000000002</v>
      </c>
      <c r="F2695" s="21">
        <f t="shared" si="134"/>
        <v>-5.676866287847997E-4</v>
      </c>
    </row>
    <row r="2696" spans="2:6" x14ac:dyDescent="0.35">
      <c r="B2696" s="19">
        <v>41894</v>
      </c>
      <c r="C2696" s="20">
        <f t="shared" si="132"/>
        <v>2014</v>
      </c>
      <c r="D2696" s="20">
        <f t="shared" si="133"/>
        <v>92014</v>
      </c>
      <c r="E2696" s="20">
        <v>4069.2330000000002</v>
      </c>
      <c r="F2696" s="21">
        <f t="shared" si="134"/>
        <v>-5.7371750353610446E-3</v>
      </c>
    </row>
    <row r="2697" spans="2:6" x14ac:dyDescent="0.35">
      <c r="B2697" s="19">
        <v>41897</v>
      </c>
      <c r="C2697" s="20">
        <f t="shared" si="132"/>
        <v>2014</v>
      </c>
      <c r="D2697" s="20">
        <f t="shared" si="133"/>
        <v>92014</v>
      </c>
      <c r="E2697" s="20">
        <v>4029.886</v>
      </c>
      <c r="F2697" s="21">
        <f t="shared" si="134"/>
        <v>-9.716441889433566E-3</v>
      </c>
    </row>
    <row r="2698" spans="2:6" x14ac:dyDescent="0.35">
      <c r="B2698" s="19">
        <v>41898</v>
      </c>
      <c r="C2698" s="20">
        <f t="shared" si="132"/>
        <v>2014</v>
      </c>
      <c r="D2698" s="20">
        <f t="shared" si="133"/>
        <v>92014</v>
      </c>
      <c r="E2698" s="20">
        <v>4067.2739999999999</v>
      </c>
      <c r="F2698" s="21">
        <f t="shared" si="134"/>
        <v>9.2349084653600821E-3</v>
      </c>
    </row>
    <row r="2699" spans="2:6" x14ac:dyDescent="0.35">
      <c r="B2699" s="19">
        <v>41899</v>
      </c>
      <c r="C2699" s="20">
        <f t="shared" si="132"/>
        <v>2014</v>
      </c>
      <c r="D2699" s="20">
        <f t="shared" si="133"/>
        <v>92014</v>
      </c>
      <c r="E2699" s="20">
        <v>4073.567</v>
      </c>
      <c r="F2699" s="21">
        <f t="shared" si="134"/>
        <v>1.5460322228303294E-3</v>
      </c>
    </row>
    <row r="2700" spans="2:6" x14ac:dyDescent="0.35">
      <c r="B2700" s="19">
        <v>41900</v>
      </c>
      <c r="C2700" s="20">
        <f t="shared" si="132"/>
        <v>2014</v>
      </c>
      <c r="D2700" s="20">
        <f t="shared" si="133"/>
        <v>92014</v>
      </c>
      <c r="E2700" s="20">
        <v>4103.0829999999996</v>
      </c>
      <c r="F2700" s="21">
        <f t="shared" si="134"/>
        <v>7.2196139506191135E-3</v>
      </c>
    </row>
    <row r="2701" spans="2:6" x14ac:dyDescent="0.35">
      <c r="B2701" s="19">
        <v>41901</v>
      </c>
      <c r="C2701" s="20">
        <f t="shared" si="132"/>
        <v>2014</v>
      </c>
      <c r="D2701" s="20">
        <f t="shared" si="133"/>
        <v>92014</v>
      </c>
      <c r="E2701" s="20">
        <v>4100.0929999999998</v>
      </c>
      <c r="F2701" s="21">
        <f t="shared" si="134"/>
        <v>-7.2898597626381483E-4</v>
      </c>
    </row>
    <row r="2702" spans="2:6" x14ac:dyDescent="0.35">
      <c r="B2702" s="19">
        <v>41904</v>
      </c>
      <c r="C2702" s="20">
        <f t="shared" si="132"/>
        <v>2014</v>
      </c>
      <c r="D2702" s="20">
        <f t="shared" si="133"/>
        <v>92014</v>
      </c>
      <c r="E2702" s="20">
        <v>4061.2339999999999</v>
      </c>
      <c r="F2702" s="21">
        <f t="shared" si="134"/>
        <v>-9.5227880601710113E-3</v>
      </c>
    </row>
    <row r="2703" spans="2:6" x14ac:dyDescent="0.35">
      <c r="B2703" s="19">
        <v>41905</v>
      </c>
      <c r="C2703" s="20">
        <f t="shared" si="132"/>
        <v>2014</v>
      </c>
      <c r="D2703" s="20">
        <f t="shared" si="133"/>
        <v>92014</v>
      </c>
      <c r="E2703" s="20">
        <v>4051.5729999999999</v>
      </c>
      <c r="F2703" s="21">
        <f t="shared" si="134"/>
        <v>-2.381667545328329E-3</v>
      </c>
    </row>
    <row r="2704" spans="2:6" x14ac:dyDescent="0.35">
      <c r="B2704" s="19">
        <v>41906</v>
      </c>
      <c r="C2704" s="20">
        <f t="shared" si="132"/>
        <v>2014</v>
      </c>
      <c r="D2704" s="20">
        <f t="shared" si="133"/>
        <v>92014</v>
      </c>
      <c r="E2704" s="20">
        <v>4094.3130000000001</v>
      </c>
      <c r="F2704" s="21">
        <f t="shared" si="134"/>
        <v>1.0493736888711847E-2</v>
      </c>
    </row>
    <row r="2705" spans="2:6" x14ac:dyDescent="0.35">
      <c r="B2705" s="19">
        <v>41907</v>
      </c>
      <c r="C2705" s="20">
        <f t="shared" si="132"/>
        <v>2014</v>
      </c>
      <c r="D2705" s="20">
        <f t="shared" si="133"/>
        <v>92014</v>
      </c>
      <c r="E2705" s="20">
        <v>4007.8209999999999</v>
      </c>
      <c r="F2705" s="21">
        <f t="shared" si="134"/>
        <v>-2.1351235556447041E-2</v>
      </c>
    </row>
    <row r="2706" spans="2:6" x14ac:dyDescent="0.35">
      <c r="B2706" s="19">
        <v>41908</v>
      </c>
      <c r="C2706" s="20">
        <f t="shared" si="132"/>
        <v>2014</v>
      </c>
      <c r="D2706" s="20">
        <f t="shared" si="133"/>
        <v>92014</v>
      </c>
      <c r="E2706" s="20">
        <v>4053.7190000000001</v>
      </c>
      <c r="F2706" s="21">
        <f t="shared" si="134"/>
        <v>1.1387029263337584E-2</v>
      </c>
    </row>
    <row r="2707" spans="2:6" x14ac:dyDescent="0.35">
      <c r="B2707" s="19">
        <v>41911</v>
      </c>
      <c r="C2707" s="20">
        <f t="shared" si="132"/>
        <v>2014</v>
      </c>
      <c r="D2707" s="20">
        <f t="shared" si="133"/>
        <v>92014</v>
      </c>
      <c r="E2707" s="20">
        <v>4047.1759999999999</v>
      </c>
      <c r="F2707" s="21">
        <f t="shared" si="134"/>
        <v>-1.6153774176308571E-3</v>
      </c>
    </row>
    <row r="2708" spans="2:6" x14ac:dyDescent="0.35">
      <c r="B2708" s="22">
        <v>41912</v>
      </c>
      <c r="C2708" s="23">
        <f t="shared" si="132"/>
        <v>2014</v>
      </c>
      <c r="D2708" s="23">
        <f t="shared" si="133"/>
        <v>92014</v>
      </c>
      <c r="E2708" s="23">
        <v>4049.4450000000002</v>
      </c>
      <c r="F2708" s="24">
        <f t="shared" si="134"/>
        <v>5.6048073866829019E-4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"/>
  <sheetViews>
    <sheetView workbookViewId="0">
      <selection activeCell="L38" sqref="L38:L39"/>
    </sheetView>
  </sheetViews>
  <sheetFormatPr defaultRowHeight="14.5" x14ac:dyDescent="0.3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2:E27"/>
  <sheetViews>
    <sheetView showGridLines="0" workbookViewId="0">
      <selection activeCell="C4" sqref="C4"/>
    </sheetView>
  </sheetViews>
  <sheetFormatPr defaultRowHeight="14.5" x14ac:dyDescent="0.35"/>
  <cols>
    <col min="4" max="4" width="9.1796875" style="54"/>
  </cols>
  <sheetData>
    <row r="2" spans="2:5" x14ac:dyDescent="0.35">
      <c r="B2" s="10" t="s">
        <v>21</v>
      </c>
      <c r="C2" s="10" t="s">
        <v>22</v>
      </c>
      <c r="D2" s="50" t="s">
        <v>19</v>
      </c>
      <c r="E2" s="10" t="s">
        <v>20</v>
      </c>
    </row>
    <row r="3" spans="2:5" x14ac:dyDescent="0.35">
      <c r="B3" s="29">
        <v>-0.12</v>
      </c>
      <c r="C3" s="18">
        <f t="array" ref="C3:C27">+FREQUENCY('Hist. Method'!$F$3:$F$2708,$B$3:$B$27)</f>
        <v>0</v>
      </c>
      <c r="D3" s="51">
        <v>0</v>
      </c>
      <c r="E3" s="29">
        <f>SUM($C$3:C3)/SUM($C$3:$C$27)</f>
        <v>0</v>
      </c>
    </row>
    <row r="4" spans="2:5" x14ac:dyDescent="0.35">
      <c r="B4" s="30">
        <f t="shared" ref="B4:B27" si="0">+B3+0.01</f>
        <v>-0.11</v>
      </c>
      <c r="C4" s="20">
        <v>1</v>
      </c>
      <c r="D4" s="52">
        <f t="shared" ref="D4:D27" si="1">+C4/SUM($C$3:$C$27)</f>
        <v>3.6968576709796671E-4</v>
      </c>
      <c r="E4" s="30">
        <f>SUM($C$3:C4)/SUM($C$3:$C$27)</f>
        <v>3.6968576709796671E-4</v>
      </c>
    </row>
    <row r="5" spans="2:5" x14ac:dyDescent="0.35">
      <c r="B5" s="30">
        <f t="shared" si="0"/>
        <v>-0.1</v>
      </c>
      <c r="C5" s="20">
        <v>0</v>
      </c>
      <c r="D5" s="52">
        <f t="shared" si="1"/>
        <v>0</v>
      </c>
      <c r="E5" s="30">
        <f>SUM($C$3:C5)/SUM($C$3:$C$27)</f>
        <v>3.6968576709796671E-4</v>
      </c>
    </row>
    <row r="6" spans="2:5" x14ac:dyDescent="0.35">
      <c r="B6" s="30">
        <f t="shared" si="0"/>
        <v>-9.0000000000000011E-2</v>
      </c>
      <c r="C6" s="20">
        <v>1</v>
      </c>
      <c r="D6" s="52">
        <f t="shared" si="1"/>
        <v>3.6968576709796671E-4</v>
      </c>
      <c r="E6" s="30">
        <f>SUM($C$3:C6)/SUM($C$3:$C$27)</f>
        <v>7.3937153419593343E-4</v>
      </c>
    </row>
    <row r="7" spans="2:5" x14ac:dyDescent="0.35">
      <c r="B7" s="30">
        <f t="shared" si="0"/>
        <v>-8.0000000000000016E-2</v>
      </c>
      <c r="C7" s="20">
        <v>1</v>
      </c>
      <c r="D7" s="52">
        <f t="shared" si="1"/>
        <v>3.6968576709796671E-4</v>
      </c>
      <c r="E7" s="30">
        <f>SUM($C$3:C7)/SUM($C$3:$C$27)</f>
        <v>1.1090573012939001E-3</v>
      </c>
    </row>
    <row r="8" spans="2:5" x14ac:dyDescent="0.35">
      <c r="B8" s="30">
        <f t="shared" si="0"/>
        <v>-7.0000000000000021E-2</v>
      </c>
      <c r="C8" s="20">
        <v>0</v>
      </c>
      <c r="D8" s="52">
        <f t="shared" si="1"/>
        <v>0</v>
      </c>
      <c r="E8" s="30">
        <f>SUM($C$3:C8)/SUM($C$3:$C$27)</f>
        <v>1.1090573012939001E-3</v>
      </c>
    </row>
    <row r="9" spans="2:5" x14ac:dyDescent="0.35">
      <c r="B9" s="30">
        <f t="shared" si="0"/>
        <v>-6.0000000000000019E-2</v>
      </c>
      <c r="C9" s="20">
        <v>2</v>
      </c>
      <c r="D9" s="52">
        <f t="shared" si="1"/>
        <v>7.3937153419593343E-4</v>
      </c>
      <c r="E9" s="30">
        <f>SUM($C$3:C9)/SUM($C$3:$C$27)</f>
        <v>1.8484288354898336E-3</v>
      </c>
    </row>
    <row r="10" spans="2:5" x14ac:dyDescent="0.35">
      <c r="B10" s="30">
        <f t="shared" si="0"/>
        <v>-5.0000000000000017E-2</v>
      </c>
      <c r="C10" s="20">
        <v>8</v>
      </c>
      <c r="D10" s="52">
        <f t="shared" si="1"/>
        <v>2.9574861367837337E-3</v>
      </c>
      <c r="E10" s="30">
        <f>SUM($C$3:C10)/SUM($C$3:$C$27)</f>
        <v>4.8059149722735678E-3</v>
      </c>
    </row>
    <row r="11" spans="2:5" x14ac:dyDescent="0.35">
      <c r="B11" s="30">
        <f t="shared" si="0"/>
        <v>-4.0000000000000015E-2</v>
      </c>
      <c r="C11" s="20">
        <v>14</v>
      </c>
      <c r="D11" s="52">
        <f t="shared" si="1"/>
        <v>5.1756007393715343E-3</v>
      </c>
      <c r="E11" s="30">
        <f>SUM($C$3:C11)/SUM($C$3:$C$27)</f>
        <v>9.9815157116451021E-3</v>
      </c>
    </row>
    <row r="12" spans="2:5" x14ac:dyDescent="0.35">
      <c r="B12" s="30">
        <f t="shared" si="0"/>
        <v>-3.0000000000000013E-2</v>
      </c>
      <c r="C12" s="20">
        <v>26</v>
      </c>
      <c r="D12" s="52">
        <f t="shared" si="1"/>
        <v>9.6118299445471355E-3</v>
      </c>
      <c r="E12" s="30">
        <f>SUM($C$3:C12)/SUM($C$3:$C$27)</f>
        <v>1.9593345656192238E-2</v>
      </c>
    </row>
    <row r="13" spans="2:5" x14ac:dyDescent="0.35">
      <c r="B13" s="30">
        <f t="shared" si="0"/>
        <v>-2.0000000000000011E-2</v>
      </c>
      <c r="C13" s="20">
        <v>111</v>
      </c>
      <c r="D13" s="52">
        <f t="shared" si="1"/>
        <v>4.1035120147874304E-2</v>
      </c>
      <c r="E13" s="30">
        <f>SUM($C$3:C13)/SUM($C$3:$C$27)</f>
        <v>6.0628465804066542E-2</v>
      </c>
    </row>
    <row r="14" spans="2:5" x14ac:dyDescent="0.35">
      <c r="B14" s="30">
        <f t="shared" si="0"/>
        <v>-1.0000000000000011E-2</v>
      </c>
      <c r="C14" s="20">
        <v>282</v>
      </c>
      <c r="D14" s="52">
        <f t="shared" si="1"/>
        <v>0.10425138632162662</v>
      </c>
      <c r="E14" s="30">
        <f>SUM($C$3:C14)/SUM($C$3:$C$27)</f>
        <v>0.16487985212569317</v>
      </c>
    </row>
    <row r="15" spans="2:5" x14ac:dyDescent="0.35">
      <c r="B15" s="30">
        <f t="shared" si="0"/>
        <v>0</v>
      </c>
      <c r="C15" s="20">
        <v>781</v>
      </c>
      <c r="D15" s="52">
        <f t="shared" si="1"/>
        <v>0.28872458410351204</v>
      </c>
      <c r="E15" s="30">
        <f>SUM($C$3:C15)/SUM($C$3:$C$27)</f>
        <v>0.45360443622920515</v>
      </c>
    </row>
    <row r="16" spans="2:5" x14ac:dyDescent="0.35">
      <c r="B16" s="30">
        <f t="shared" si="0"/>
        <v>0.01</v>
      </c>
      <c r="C16" s="20">
        <v>1012</v>
      </c>
      <c r="D16" s="52">
        <f t="shared" si="1"/>
        <v>0.37412199630314236</v>
      </c>
      <c r="E16" s="30">
        <f>SUM($C$3:C16)/SUM($C$3:$C$27)</f>
        <v>0.82772643253234746</v>
      </c>
    </row>
    <row r="17" spans="2:5" x14ac:dyDescent="0.35">
      <c r="B17" s="30">
        <f t="shared" si="0"/>
        <v>0.02</v>
      </c>
      <c r="C17" s="20">
        <v>328</v>
      </c>
      <c r="D17" s="52">
        <f t="shared" si="1"/>
        <v>0.12125693160813308</v>
      </c>
      <c r="E17" s="30">
        <f>SUM($C$3:C17)/SUM($C$3:$C$27)</f>
        <v>0.94898336414048057</v>
      </c>
    </row>
    <row r="18" spans="2:5" x14ac:dyDescent="0.35">
      <c r="B18" s="30">
        <f t="shared" si="0"/>
        <v>0.03</v>
      </c>
      <c r="C18" s="20">
        <v>89</v>
      </c>
      <c r="D18" s="52">
        <f t="shared" si="1"/>
        <v>3.290203327171904E-2</v>
      </c>
      <c r="E18" s="30">
        <f>SUM($C$3:C18)/SUM($C$3:$C$27)</f>
        <v>0.9818853974121996</v>
      </c>
    </row>
    <row r="19" spans="2:5" x14ac:dyDescent="0.35">
      <c r="B19" s="30">
        <f t="shared" si="0"/>
        <v>0.04</v>
      </c>
      <c r="C19" s="20">
        <v>28</v>
      </c>
      <c r="D19" s="52">
        <f t="shared" si="1"/>
        <v>1.0351201478743069E-2</v>
      </c>
      <c r="E19" s="30">
        <f>SUM($C$3:C19)/SUM($C$3:$C$27)</f>
        <v>0.99223659889094273</v>
      </c>
    </row>
    <row r="20" spans="2:5" x14ac:dyDescent="0.35">
      <c r="B20" s="30">
        <f t="shared" si="0"/>
        <v>0.05</v>
      </c>
      <c r="C20" s="20">
        <v>12</v>
      </c>
      <c r="D20" s="52">
        <f t="shared" si="1"/>
        <v>4.4362292051756003E-3</v>
      </c>
      <c r="E20" s="30">
        <f>SUM($C$3:C20)/SUM($C$3:$C$27)</f>
        <v>0.99667282809611835</v>
      </c>
    </row>
    <row r="21" spans="2:5" x14ac:dyDescent="0.35">
      <c r="B21" s="30">
        <f t="shared" si="0"/>
        <v>6.0000000000000005E-2</v>
      </c>
      <c r="C21" s="20">
        <v>3</v>
      </c>
      <c r="D21" s="52">
        <f t="shared" si="1"/>
        <v>1.1090573012939001E-3</v>
      </c>
      <c r="E21" s="30">
        <f>SUM($C$3:C21)/SUM($C$3:$C$27)</f>
        <v>0.99778188539741219</v>
      </c>
    </row>
    <row r="22" spans="2:5" x14ac:dyDescent="0.35">
      <c r="B22" s="30">
        <f t="shared" si="0"/>
        <v>7.0000000000000007E-2</v>
      </c>
      <c r="C22" s="20">
        <v>4</v>
      </c>
      <c r="D22" s="52">
        <f t="shared" si="1"/>
        <v>1.4787430683918669E-3</v>
      </c>
      <c r="E22" s="30">
        <f>SUM($C$3:C22)/SUM($C$3:$C$27)</f>
        <v>0.9992606284658041</v>
      </c>
    </row>
    <row r="23" spans="2:5" x14ac:dyDescent="0.35">
      <c r="B23" s="30">
        <f t="shared" si="0"/>
        <v>0.08</v>
      </c>
      <c r="C23" s="20">
        <v>0</v>
      </c>
      <c r="D23" s="52">
        <f t="shared" si="1"/>
        <v>0</v>
      </c>
      <c r="E23" s="30">
        <f>SUM($C$3:C23)/SUM($C$3:$C$27)</f>
        <v>0.9992606284658041</v>
      </c>
    </row>
    <row r="24" spans="2:5" x14ac:dyDescent="0.35">
      <c r="B24" s="30">
        <f t="shared" si="0"/>
        <v>0.09</v>
      </c>
      <c r="C24" s="20">
        <v>0</v>
      </c>
      <c r="D24" s="52">
        <f t="shared" si="1"/>
        <v>0</v>
      </c>
      <c r="E24" s="30">
        <f>SUM($C$3:C24)/SUM($C$3:$C$27)</f>
        <v>0.9992606284658041</v>
      </c>
    </row>
    <row r="25" spans="2:5" x14ac:dyDescent="0.35">
      <c r="B25" s="30">
        <f t="shared" si="0"/>
        <v>9.9999999999999992E-2</v>
      </c>
      <c r="C25" s="20">
        <v>0</v>
      </c>
      <c r="D25" s="52">
        <f t="shared" si="1"/>
        <v>0</v>
      </c>
      <c r="E25" s="30">
        <f>SUM($C$3:C25)/SUM($C$3:$C$27)</f>
        <v>0.9992606284658041</v>
      </c>
    </row>
    <row r="26" spans="2:5" x14ac:dyDescent="0.35">
      <c r="B26" s="30">
        <f t="shared" si="0"/>
        <v>0.10999999999999999</v>
      </c>
      <c r="C26" s="20">
        <v>1</v>
      </c>
      <c r="D26" s="52">
        <f t="shared" si="1"/>
        <v>3.6968576709796671E-4</v>
      </c>
      <c r="E26" s="30">
        <f>SUM($C$3:C26)/SUM($C$3:$C$27)</f>
        <v>0.99963031423290205</v>
      </c>
    </row>
    <row r="27" spans="2:5" x14ac:dyDescent="0.35">
      <c r="B27" s="31">
        <f t="shared" si="0"/>
        <v>0.11999999999999998</v>
      </c>
      <c r="C27" s="23">
        <v>1</v>
      </c>
      <c r="D27" s="53">
        <f t="shared" si="1"/>
        <v>3.6968576709796671E-4</v>
      </c>
      <c r="E27" s="31">
        <f>SUM($C$3:C27)/SUM($C$3:$C$27)</f>
        <v>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"/>
  <sheetViews>
    <sheetView workbookViewId="0">
      <selection activeCell="J36" sqref="J36"/>
    </sheetView>
  </sheetViews>
  <sheetFormatPr defaultRowHeight="14.5" x14ac:dyDescent="0.3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B2:E20"/>
  <sheetViews>
    <sheetView showGridLines="0" topLeftCell="A2" workbookViewId="0">
      <selection activeCell="G7" sqref="G7"/>
    </sheetView>
  </sheetViews>
  <sheetFormatPr defaultRowHeight="14.5" x14ac:dyDescent="0.35"/>
  <sheetData>
    <row r="2" spans="2:5" x14ac:dyDescent="0.35">
      <c r="B2" s="10" t="s">
        <v>21</v>
      </c>
      <c r="C2" s="10" t="s">
        <v>22</v>
      </c>
      <c r="D2" s="10" t="s">
        <v>17</v>
      </c>
      <c r="E2" s="10" t="s">
        <v>18</v>
      </c>
    </row>
    <row r="3" spans="2:5" x14ac:dyDescent="0.35">
      <c r="B3" s="26">
        <v>-0.17</v>
      </c>
      <c r="C3" s="18">
        <f t="array" ref="C3:C20">+FREQUENCY('Hist. Method'!$N$3:$N$131,$B$3:$B$20)</f>
        <v>1</v>
      </c>
      <c r="D3" s="32">
        <v>0</v>
      </c>
      <c r="E3" s="32">
        <f>SUM($C$3:C3)/SUM($C$3:$C$20)</f>
        <v>7.7519379844961239E-3</v>
      </c>
    </row>
    <row r="4" spans="2:5" x14ac:dyDescent="0.35">
      <c r="B4" s="27">
        <f t="shared" ref="B4:B20" si="0">+B3+0.02</f>
        <v>-0.15000000000000002</v>
      </c>
      <c r="C4" s="20">
        <v>1</v>
      </c>
      <c r="D4" s="33">
        <f t="shared" ref="D4:D20" si="1">+C4/SUM($C$3:$C$20)</f>
        <v>7.7519379844961239E-3</v>
      </c>
      <c r="E4" s="33">
        <f>SUM($C$3:C4)/SUM($C$3:$C$20)</f>
        <v>1.5503875968992248E-2</v>
      </c>
    </row>
    <row r="5" spans="2:5" x14ac:dyDescent="0.35">
      <c r="B5" s="27">
        <f t="shared" si="0"/>
        <v>-0.13000000000000003</v>
      </c>
      <c r="C5" s="20">
        <v>0</v>
      </c>
      <c r="D5" s="33">
        <f t="shared" si="1"/>
        <v>0</v>
      </c>
      <c r="E5" s="33">
        <f>SUM($C$3:C5)/SUM($C$3:$C$20)</f>
        <v>1.5503875968992248E-2</v>
      </c>
    </row>
    <row r="6" spans="2:5" x14ac:dyDescent="0.35">
      <c r="B6" s="27">
        <f t="shared" si="0"/>
        <v>-0.11000000000000003</v>
      </c>
      <c r="C6" s="20">
        <v>2</v>
      </c>
      <c r="D6" s="33">
        <f t="shared" si="1"/>
        <v>1.5503875968992248E-2</v>
      </c>
      <c r="E6" s="33">
        <f>SUM($C$3:C6)/SUM($C$3:$C$20)</f>
        <v>3.1007751937984496E-2</v>
      </c>
    </row>
    <row r="7" spans="2:5" x14ac:dyDescent="0.35">
      <c r="B7" s="27">
        <f t="shared" si="0"/>
        <v>-9.0000000000000024E-2</v>
      </c>
      <c r="C7" s="20">
        <v>1</v>
      </c>
      <c r="D7" s="33">
        <f t="shared" si="1"/>
        <v>7.7519379844961239E-3</v>
      </c>
      <c r="E7" s="33">
        <f>SUM($C$3:C7)/SUM($C$3:$C$20)</f>
        <v>3.875968992248062E-2</v>
      </c>
    </row>
    <row r="8" spans="2:5" x14ac:dyDescent="0.35">
      <c r="B8" s="27">
        <f t="shared" si="0"/>
        <v>-7.0000000000000021E-2</v>
      </c>
      <c r="C8" s="20">
        <v>4</v>
      </c>
      <c r="D8" s="33">
        <f t="shared" si="1"/>
        <v>3.1007751937984496E-2</v>
      </c>
      <c r="E8" s="33">
        <f>SUM($C$3:C8)/SUM($C$3:$C$20)</f>
        <v>6.9767441860465115E-2</v>
      </c>
    </row>
    <row r="9" spans="2:5" x14ac:dyDescent="0.35">
      <c r="B9" s="27">
        <f t="shared" si="0"/>
        <v>-5.0000000000000017E-2</v>
      </c>
      <c r="C9" s="20">
        <v>9</v>
      </c>
      <c r="D9" s="33">
        <f t="shared" si="1"/>
        <v>6.9767441860465115E-2</v>
      </c>
      <c r="E9" s="33">
        <f>SUM($C$3:C9)/SUM($C$3:$C$20)</f>
        <v>0.13953488372093023</v>
      </c>
    </row>
    <row r="10" spans="2:5" x14ac:dyDescent="0.35">
      <c r="B10" s="27">
        <f t="shared" si="0"/>
        <v>-3.0000000000000016E-2</v>
      </c>
      <c r="C10" s="20">
        <v>5</v>
      </c>
      <c r="D10" s="33">
        <f t="shared" si="1"/>
        <v>3.875968992248062E-2</v>
      </c>
      <c r="E10" s="33">
        <f>SUM($C$3:C10)/SUM($C$3:$C$20)</f>
        <v>0.17829457364341086</v>
      </c>
    </row>
    <row r="11" spans="2:5" x14ac:dyDescent="0.35">
      <c r="B11" s="27">
        <f t="shared" si="0"/>
        <v>-1.0000000000000016E-2</v>
      </c>
      <c r="C11" s="20">
        <v>19</v>
      </c>
      <c r="D11" s="33">
        <f t="shared" si="1"/>
        <v>0.14728682170542637</v>
      </c>
      <c r="E11" s="33">
        <f>SUM($C$3:C11)/SUM($C$3:$C$20)</f>
        <v>0.32558139534883723</v>
      </c>
    </row>
    <row r="12" spans="2:5" x14ac:dyDescent="0.35">
      <c r="B12" s="27">
        <f t="shared" si="0"/>
        <v>9.9999999999999846E-3</v>
      </c>
      <c r="C12" s="20">
        <v>17</v>
      </c>
      <c r="D12" s="33">
        <f t="shared" si="1"/>
        <v>0.13178294573643412</v>
      </c>
      <c r="E12" s="33">
        <f>SUM($C$3:C12)/SUM($C$3:$C$20)</f>
        <v>0.4573643410852713</v>
      </c>
    </row>
    <row r="13" spans="2:5" x14ac:dyDescent="0.35">
      <c r="B13" s="27">
        <f t="shared" si="0"/>
        <v>2.9999999999999985E-2</v>
      </c>
      <c r="C13" s="20">
        <v>24</v>
      </c>
      <c r="D13" s="33">
        <f t="shared" si="1"/>
        <v>0.18604651162790697</v>
      </c>
      <c r="E13" s="33">
        <f>SUM($C$3:C13)/SUM($C$3:$C$20)</f>
        <v>0.64341085271317833</v>
      </c>
    </row>
    <row r="14" spans="2:5" x14ac:dyDescent="0.35">
      <c r="B14" s="27">
        <f t="shared" si="0"/>
        <v>4.9999999999999989E-2</v>
      </c>
      <c r="C14" s="20">
        <v>22</v>
      </c>
      <c r="D14" s="33">
        <f t="shared" si="1"/>
        <v>0.17054263565891473</v>
      </c>
      <c r="E14" s="33">
        <f>SUM($C$3:C14)/SUM($C$3:$C$20)</f>
        <v>0.81395348837209303</v>
      </c>
    </row>
    <row r="15" spans="2:5" x14ac:dyDescent="0.35">
      <c r="B15" s="27">
        <f t="shared" si="0"/>
        <v>6.9999999999999993E-2</v>
      </c>
      <c r="C15" s="20">
        <v>14</v>
      </c>
      <c r="D15" s="33">
        <f t="shared" si="1"/>
        <v>0.10852713178294573</v>
      </c>
      <c r="E15" s="33">
        <f>SUM($C$3:C15)/SUM($C$3:$C$20)</f>
        <v>0.92248062015503873</v>
      </c>
    </row>
    <row r="16" spans="2:5" x14ac:dyDescent="0.35">
      <c r="B16" s="27">
        <f t="shared" si="0"/>
        <v>0.09</v>
      </c>
      <c r="C16" s="20">
        <v>6</v>
      </c>
      <c r="D16" s="33">
        <f t="shared" si="1"/>
        <v>4.6511627906976744E-2</v>
      </c>
      <c r="E16" s="33">
        <f>SUM($C$3:C16)/SUM($C$3:$C$20)</f>
        <v>0.96899224806201545</v>
      </c>
    </row>
    <row r="17" spans="2:5" x14ac:dyDescent="0.35">
      <c r="B17" s="27">
        <f t="shared" si="0"/>
        <v>0.11</v>
      </c>
      <c r="C17" s="20">
        <v>2</v>
      </c>
      <c r="D17" s="33">
        <f t="shared" si="1"/>
        <v>1.5503875968992248E-2</v>
      </c>
      <c r="E17" s="33">
        <f>SUM($C$3:C17)/SUM($C$3:$C$20)</f>
        <v>0.98449612403100772</v>
      </c>
    </row>
    <row r="18" spans="2:5" x14ac:dyDescent="0.35">
      <c r="B18" s="27">
        <f t="shared" si="0"/>
        <v>0.13</v>
      </c>
      <c r="C18" s="20">
        <v>2</v>
      </c>
      <c r="D18" s="33">
        <f t="shared" si="1"/>
        <v>1.5503875968992248E-2</v>
      </c>
      <c r="E18" s="33">
        <f>SUM($C$3:C18)/SUM($C$3:$C$20)</f>
        <v>1</v>
      </c>
    </row>
    <row r="19" spans="2:5" x14ac:dyDescent="0.35">
      <c r="B19" s="27">
        <f t="shared" si="0"/>
        <v>0.15</v>
      </c>
      <c r="C19" s="20">
        <v>0</v>
      </c>
      <c r="D19" s="33">
        <f t="shared" si="1"/>
        <v>0</v>
      </c>
      <c r="E19" s="33">
        <f>SUM($C$3:C19)/SUM($C$3:$C$20)</f>
        <v>1</v>
      </c>
    </row>
    <row r="20" spans="2:5" x14ac:dyDescent="0.35">
      <c r="B20" s="28">
        <f t="shared" si="0"/>
        <v>0.16999999999999998</v>
      </c>
      <c r="C20" s="23">
        <v>0</v>
      </c>
      <c r="D20" s="34">
        <f t="shared" si="1"/>
        <v>0</v>
      </c>
      <c r="E20" s="34">
        <f>SUM($C$3:C20)/SUM($C$3:$C$20)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Charts</vt:lpstr>
      </vt:variant>
      <vt:variant>
        <vt:i4>4</vt:i4>
      </vt:variant>
    </vt:vector>
  </HeadingPairs>
  <TitlesOfParts>
    <vt:vector size="12" baseType="lpstr">
      <vt:lpstr>DATA</vt:lpstr>
      <vt:lpstr>VaR &gt;&gt;</vt:lpstr>
      <vt:lpstr>Hist. Method</vt:lpstr>
      <vt:lpstr>Parametric method</vt:lpstr>
      <vt:lpstr>Daily distribution &gt;&gt;</vt:lpstr>
      <vt:lpstr>dist daily</vt:lpstr>
      <vt:lpstr>Monthly distribution &gt;&gt;</vt:lpstr>
      <vt:lpstr>dist monthly</vt:lpstr>
      <vt:lpstr>pdf daily</vt:lpstr>
      <vt:lpstr>cdf d</vt:lpstr>
      <vt:lpstr>pdf monthly</vt:lpstr>
      <vt:lpstr>cdf 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Afonso Eca</dc:creator>
  <cp:lastModifiedBy>JORGE HUMBERTO DA CRUZ BARROS DE JESUS LUIS</cp:lastModifiedBy>
  <dcterms:created xsi:type="dcterms:W3CDTF">2015-04-04T18:46:20Z</dcterms:created>
  <dcterms:modified xsi:type="dcterms:W3CDTF">2025-10-27T16:01:06Z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756dabd-1ab2-455c-ac5f-fbfcf45fdb51_Enabled">
    <vt:lpwstr>true</vt:lpwstr>
  </property>
  <property fmtid="{D5CDD505-2E9C-101B-9397-08002B2CF9AE}" pid="3" name="MSIP_Label_2756dabd-1ab2-455c-ac5f-fbfcf45fdb51_SetDate">
    <vt:lpwstr>2024-05-15T11:47:42Z</vt:lpwstr>
  </property>
  <property fmtid="{D5CDD505-2E9C-101B-9397-08002B2CF9AE}" pid="4" name="MSIP_Label_2756dabd-1ab2-455c-ac5f-fbfcf45fdb51_Method">
    <vt:lpwstr>Privileged</vt:lpwstr>
  </property>
  <property fmtid="{D5CDD505-2E9C-101B-9397-08002B2CF9AE}" pid="5" name="MSIP_Label_2756dabd-1ab2-455c-ac5f-fbfcf45fdb51_Name">
    <vt:lpwstr>2756dabd-1ab2-455c-ac5f-fbfcf45fdb51</vt:lpwstr>
  </property>
  <property fmtid="{D5CDD505-2E9C-101B-9397-08002B2CF9AE}" pid="6" name="MSIP_Label_2756dabd-1ab2-455c-ac5f-fbfcf45fdb51_SiteId">
    <vt:lpwstr>0f172980-1261-4323-ab7a-c89b472843d7</vt:lpwstr>
  </property>
  <property fmtid="{D5CDD505-2E9C-101B-9397-08002B2CF9AE}" pid="7" name="MSIP_Label_2756dabd-1ab2-455c-ac5f-fbfcf45fdb51_ActionId">
    <vt:lpwstr>42c6b0e6-4a6a-4445-a0d0-42bfa2c450b0</vt:lpwstr>
  </property>
  <property fmtid="{D5CDD505-2E9C-101B-9397-08002B2CF9AE}" pid="8" name="MSIP_Label_2756dabd-1ab2-455c-ac5f-fbfcf45fdb51_ContentBits">
    <vt:lpwstr>0</vt:lpwstr>
  </property>
</Properties>
</file>